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modi\Desktop\"/>
    </mc:Choice>
  </mc:AlternateContent>
  <xr:revisionPtr revIDLastSave="0" documentId="8_{74016432-5F90-4D60-A2BD-3B6177FA3643}" xr6:coauthVersionLast="32" xr6:coauthVersionMax="32" xr10:uidLastSave="{00000000-0000-0000-0000-000000000000}"/>
  <bookViews>
    <workbookView xWindow="0" yWindow="0" windowWidth="20520" windowHeight="11040" tabRatio="860" xr2:uid="{00000000-000D-0000-FFFF-FFFF00000000}"/>
  </bookViews>
  <sheets>
    <sheet name="Pop_Clean" sheetId="6" r:id="rId1"/>
    <sheet name="Raw Population Data" sheetId="1" r:id="rId2"/>
    <sheet name="Data Summary - Urban" sheetId="2" r:id="rId3"/>
    <sheet name="Data Summary - Suburban" sheetId="3" r:id="rId4"/>
    <sheet name="Urban vs Suburb Growth Comp" sheetId="4" r:id="rId5"/>
  </sheets>
  <definedNames>
    <definedName name="_xlnm._FilterDatabase" localSheetId="0" hidden="1">Pop_Clean!$A$1:$BF$160</definedName>
    <definedName name="_xlnm._FilterDatabase" localSheetId="1" hidden="1">'Raw Population Data'!$A$1:$BI$522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6" l="1"/>
  <c r="BC3" i="6"/>
  <c r="BD3" i="6"/>
  <c r="BE3" i="6"/>
  <c r="BF3" i="6"/>
  <c r="BB4" i="6"/>
  <c r="BC4" i="6"/>
  <c r="BD4" i="6"/>
  <c r="BE4" i="6"/>
  <c r="BF4" i="6"/>
  <c r="BB5" i="6"/>
  <c r="BC5" i="6"/>
  <c r="BD5" i="6"/>
  <c r="BE5" i="6"/>
  <c r="BF5" i="6"/>
  <c r="BB7" i="6"/>
  <c r="BC7" i="6"/>
  <c r="BD7" i="6"/>
  <c r="BE7" i="6"/>
  <c r="BF7" i="6"/>
  <c r="BB8" i="6"/>
  <c r="BC8" i="6"/>
  <c r="BD8" i="6"/>
  <c r="BE8" i="6"/>
  <c r="BF8" i="6"/>
  <c r="BB9" i="6"/>
  <c r="BC9" i="6"/>
  <c r="BD9" i="6"/>
  <c r="BE9" i="6"/>
  <c r="BF9" i="6"/>
  <c r="BB10" i="6"/>
  <c r="BC10" i="6"/>
  <c r="BD10" i="6"/>
  <c r="BE10" i="6"/>
  <c r="BF10" i="6"/>
  <c r="BB11" i="6"/>
  <c r="BC11" i="6"/>
  <c r="BD11" i="6"/>
  <c r="BE11" i="6"/>
  <c r="BF11" i="6"/>
  <c r="BB12" i="6"/>
  <c r="BC12" i="6"/>
  <c r="BD12" i="6"/>
  <c r="BE12" i="6"/>
  <c r="BF12" i="6"/>
  <c r="BB13" i="6"/>
  <c r="BC13" i="6"/>
  <c r="BD13" i="6"/>
  <c r="BE13" i="6"/>
  <c r="BF13" i="6"/>
  <c r="BB14" i="6"/>
  <c r="BC14" i="6"/>
  <c r="BD14" i="6"/>
  <c r="BE14" i="6"/>
  <c r="BF14" i="6"/>
  <c r="BB15" i="6"/>
  <c r="BC15" i="6"/>
  <c r="BD15" i="6"/>
  <c r="BE15" i="6"/>
  <c r="BF15" i="6"/>
  <c r="BB16" i="6"/>
  <c r="BC16" i="6"/>
  <c r="BD16" i="6"/>
  <c r="BE16" i="6"/>
  <c r="BF16" i="6"/>
  <c r="BB17" i="6"/>
  <c r="BC17" i="6"/>
  <c r="BD17" i="6"/>
  <c r="BE17" i="6"/>
  <c r="BF17" i="6"/>
  <c r="BB18" i="6"/>
  <c r="BC18" i="6"/>
  <c r="BD18" i="6"/>
  <c r="BE18" i="6"/>
  <c r="BF18" i="6"/>
  <c r="BB19" i="6"/>
  <c r="BC19" i="6"/>
  <c r="BD19" i="6"/>
  <c r="BE19" i="6"/>
  <c r="BF19" i="6"/>
  <c r="BB20" i="6"/>
  <c r="BC20" i="6"/>
  <c r="BD20" i="6"/>
  <c r="BE20" i="6"/>
  <c r="BF20" i="6"/>
  <c r="BB21" i="6"/>
  <c r="BC21" i="6"/>
  <c r="BD21" i="6"/>
  <c r="BE21" i="6"/>
  <c r="BF21" i="6"/>
  <c r="BB22" i="6"/>
  <c r="BC22" i="6"/>
  <c r="BD22" i="6"/>
  <c r="BE22" i="6"/>
  <c r="BF22" i="6"/>
  <c r="BB23" i="6"/>
  <c r="BC23" i="6"/>
  <c r="BD23" i="6"/>
  <c r="BE23" i="6"/>
  <c r="BF23" i="6"/>
  <c r="BB24" i="6"/>
  <c r="BC24" i="6"/>
  <c r="BD24" i="6"/>
  <c r="BE24" i="6"/>
  <c r="BF24" i="6"/>
  <c r="BB25" i="6"/>
  <c r="BC25" i="6"/>
  <c r="BD25" i="6"/>
  <c r="BE25" i="6"/>
  <c r="BF25" i="6"/>
  <c r="BB26" i="6"/>
  <c r="BC26" i="6"/>
  <c r="BD26" i="6"/>
  <c r="BE26" i="6"/>
  <c r="BF26" i="6"/>
  <c r="BB27" i="6"/>
  <c r="BC27" i="6"/>
  <c r="BD27" i="6"/>
  <c r="BE27" i="6"/>
  <c r="BF27" i="6"/>
  <c r="BB28" i="6"/>
  <c r="BC28" i="6"/>
  <c r="BD28" i="6"/>
  <c r="BE28" i="6"/>
  <c r="BF28" i="6"/>
  <c r="BB29" i="6"/>
  <c r="BC29" i="6"/>
  <c r="BD29" i="6"/>
  <c r="BE29" i="6"/>
  <c r="BF29" i="6"/>
  <c r="BB30" i="6"/>
  <c r="BC30" i="6"/>
  <c r="BD30" i="6"/>
  <c r="BE30" i="6"/>
  <c r="BF30" i="6"/>
  <c r="BB31" i="6"/>
  <c r="BC31" i="6"/>
  <c r="BD31" i="6"/>
  <c r="BE31" i="6"/>
  <c r="BF31" i="6"/>
  <c r="BB32" i="6"/>
  <c r="BC32" i="6"/>
  <c r="BD32" i="6"/>
  <c r="BE32" i="6"/>
  <c r="BF32" i="6"/>
  <c r="BB33" i="6"/>
  <c r="BC33" i="6"/>
  <c r="BD33" i="6"/>
  <c r="BE33" i="6"/>
  <c r="BF33" i="6"/>
  <c r="BB34" i="6"/>
  <c r="BC34" i="6"/>
  <c r="BD34" i="6"/>
  <c r="BE34" i="6"/>
  <c r="BF34" i="6"/>
  <c r="BB35" i="6"/>
  <c r="BC35" i="6"/>
  <c r="BD35" i="6"/>
  <c r="BE35" i="6"/>
  <c r="BF35" i="6"/>
  <c r="BB36" i="6"/>
  <c r="BC36" i="6"/>
  <c r="BD36" i="6"/>
  <c r="BE36" i="6"/>
  <c r="BF36" i="6"/>
  <c r="BB38" i="6"/>
  <c r="BC38" i="6"/>
  <c r="BD38" i="6"/>
  <c r="BE38" i="6"/>
  <c r="BF38" i="6"/>
  <c r="BB39" i="6"/>
  <c r="BC39" i="6"/>
  <c r="BD39" i="6"/>
  <c r="BE39" i="6"/>
  <c r="BF39" i="6"/>
  <c r="BB41" i="6"/>
  <c r="BC41" i="6"/>
  <c r="BD41" i="6"/>
  <c r="BE41" i="6"/>
  <c r="BF41" i="6"/>
  <c r="BB42" i="6"/>
  <c r="BC42" i="6"/>
  <c r="BD42" i="6"/>
  <c r="BE42" i="6"/>
  <c r="BF42" i="6"/>
  <c r="BB43" i="6"/>
  <c r="BC43" i="6"/>
  <c r="BD43" i="6"/>
  <c r="BE43" i="6"/>
  <c r="BF43" i="6"/>
  <c r="BB44" i="6"/>
  <c r="BC44" i="6"/>
  <c r="BD44" i="6"/>
  <c r="BE44" i="6"/>
  <c r="BF44" i="6"/>
  <c r="BB45" i="6"/>
  <c r="BC45" i="6"/>
  <c r="BD45" i="6"/>
  <c r="BE45" i="6"/>
  <c r="BF45" i="6"/>
  <c r="BB47" i="6"/>
  <c r="BC47" i="6"/>
  <c r="BD47" i="6"/>
  <c r="BE47" i="6"/>
  <c r="BF47" i="6"/>
  <c r="BB48" i="6"/>
  <c r="BC48" i="6"/>
  <c r="BD48" i="6"/>
  <c r="BE48" i="6"/>
  <c r="BF48" i="6"/>
  <c r="BB49" i="6"/>
  <c r="BC49" i="6"/>
  <c r="BD49" i="6"/>
  <c r="BE49" i="6"/>
  <c r="BF49" i="6"/>
  <c r="BB50" i="6"/>
  <c r="BC50" i="6"/>
  <c r="BD50" i="6"/>
  <c r="BE50" i="6"/>
  <c r="BF50" i="6"/>
  <c r="BB51" i="6"/>
  <c r="BC51" i="6"/>
  <c r="BD51" i="6"/>
  <c r="BE51" i="6"/>
  <c r="BF51" i="6"/>
  <c r="BB53" i="6"/>
  <c r="BC53" i="6"/>
  <c r="BD53" i="6"/>
  <c r="BE53" i="6"/>
  <c r="BF53" i="6"/>
  <c r="BB54" i="6"/>
  <c r="BC54" i="6"/>
  <c r="BD54" i="6"/>
  <c r="BE54" i="6"/>
  <c r="BF54" i="6"/>
  <c r="BB55" i="6"/>
  <c r="BC55" i="6"/>
  <c r="BD55" i="6"/>
  <c r="BE55" i="6"/>
  <c r="BF55" i="6"/>
  <c r="BB56" i="6"/>
  <c r="BC56" i="6"/>
  <c r="BD56" i="6"/>
  <c r="BE56" i="6"/>
  <c r="BF56" i="6"/>
  <c r="BB57" i="6"/>
  <c r="BC57" i="6"/>
  <c r="BD57" i="6"/>
  <c r="BE57" i="6"/>
  <c r="BF57" i="6"/>
  <c r="BB58" i="6"/>
  <c r="BC58" i="6"/>
  <c r="BD58" i="6"/>
  <c r="BE58" i="6"/>
  <c r="BF58" i="6"/>
  <c r="BB59" i="6"/>
  <c r="BC59" i="6"/>
  <c r="BD59" i="6"/>
  <c r="BE59" i="6"/>
  <c r="BF59" i="6"/>
  <c r="BB60" i="6"/>
  <c r="BC60" i="6"/>
  <c r="BD60" i="6"/>
  <c r="BE60" i="6"/>
  <c r="BF60" i="6"/>
  <c r="BB61" i="6"/>
  <c r="BC61" i="6"/>
  <c r="BD61" i="6"/>
  <c r="BE61" i="6"/>
  <c r="BF61" i="6"/>
  <c r="BB62" i="6"/>
  <c r="BC62" i="6"/>
  <c r="BD62" i="6"/>
  <c r="BE62" i="6"/>
  <c r="BF62" i="6"/>
  <c r="BB63" i="6"/>
  <c r="BC63" i="6"/>
  <c r="BD63" i="6"/>
  <c r="BE63" i="6"/>
  <c r="BF63" i="6"/>
  <c r="BB64" i="6"/>
  <c r="BC64" i="6"/>
  <c r="BD64" i="6"/>
  <c r="BE64" i="6"/>
  <c r="BF64" i="6"/>
  <c r="BB65" i="6"/>
  <c r="BC65" i="6"/>
  <c r="BD65" i="6"/>
  <c r="BE65" i="6"/>
  <c r="BF65" i="6"/>
  <c r="BB66" i="6"/>
  <c r="BC66" i="6"/>
  <c r="BD66" i="6"/>
  <c r="BE66" i="6"/>
  <c r="BF66" i="6"/>
  <c r="BB67" i="6"/>
  <c r="BC67" i="6"/>
  <c r="BD67" i="6"/>
  <c r="BE67" i="6"/>
  <c r="BF67" i="6"/>
  <c r="BB68" i="6"/>
  <c r="BC68" i="6"/>
  <c r="BD68" i="6"/>
  <c r="BE68" i="6"/>
  <c r="BF68" i="6"/>
  <c r="BB69" i="6"/>
  <c r="BC69" i="6"/>
  <c r="BD69" i="6"/>
  <c r="BE69" i="6"/>
  <c r="BF69" i="6"/>
  <c r="BB70" i="6"/>
  <c r="BC70" i="6"/>
  <c r="BD70" i="6"/>
  <c r="BE70" i="6"/>
  <c r="BF70" i="6"/>
  <c r="BB71" i="6"/>
  <c r="BC71" i="6"/>
  <c r="BD71" i="6"/>
  <c r="BE71" i="6"/>
  <c r="BF71" i="6"/>
  <c r="BB72" i="6"/>
  <c r="BC72" i="6"/>
  <c r="BD72" i="6"/>
  <c r="BE72" i="6"/>
  <c r="BF72" i="6"/>
  <c r="BB73" i="6"/>
  <c r="BC73" i="6"/>
  <c r="BD73" i="6"/>
  <c r="BE73" i="6"/>
  <c r="BF73" i="6"/>
  <c r="BB74" i="6"/>
  <c r="BC74" i="6"/>
  <c r="BD74" i="6"/>
  <c r="BE74" i="6"/>
  <c r="BF74" i="6"/>
  <c r="BB75" i="6"/>
  <c r="BC75" i="6"/>
  <c r="BD75" i="6"/>
  <c r="BE75" i="6"/>
  <c r="BF75" i="6"/>
  <c r="BB76" i="6"/>
  <c r="BC76" i="6"/>
  <c r="BD76" i="6"/>
  <c r="BE76" i="6"/>
  <c r="BF76" i="6"/>
  <c r="BB77" i="6"/>
  <c r="BC77" i="6"/>
  <c r="BD77" i="6"/>
  <c r="BE77" i="6"/>
  <c r="BF77" i="6"/>
  <c r="BB78" i="6"/>
  <c r="BC78" i="6"/>
  <c r="BD78" i="6"/>
  <c r="BE78" i="6"/>
  <c r="BF78" i="6"/>
  <c r="BB79" i="6"/>
  <c r="BC79" i="6"/>
  <c r="BD79" i="6"/>
  <c r="BE79" i="6"/>
  <c r="BF79" i="6"/>
  <c r="BB80" i="6"/>
  <c r="BC80" i="6"/>
  <c r="BD80" i="6"/>
  <c r="BE80" i="6"/>
  <c r="BF80" i="6"/>
  <c r="BB81" i="6"/>
  <c r="BC81" i="6"/>
  <c r="BD81" i="6"/>
  <c r="BE81" i="6"/>
  <c r="BF81" i="6"/>
  <c r="BB82" i="6"/>
  <c r="BC82" i="6"/>
  <c r="BD82" i="6"/>
  <c r="BE82" i="6"/>
  <c r="BF82" i="6"/>
  <c r="BB83" i="6"/>
  <c r="BC83" i="6"/>
  <c r="BD83" i="6"/>
  <c r="BE83" i="6"/>
  <c r="BF83" i="6"/>
  <c r="BB84" i="6"/>
  <c r="BC84" i="6"/>
  <c r="BD84" i="6"/>
  <c r="BE84" i="6"/>
  <c r="BF84" i="6"/>
  <c r="BB85" i="6"/>
  <c r="BC85" i="6"/>
  <c r="BD85" i="6"/>
  <c r="BE85" i="6"/>
  <c r="BF85" i="6"/>
  <c r="BB86" i="6"/>
  <c r="BC86" i="6"/>
  <c r="BD86" i="6"/>
  <c r="BE86" i="6"/>
  <c r="BF86" i="6"/>
  <c r="BB87" i="6"/>
  <c r="BC87" i="6"/>
  <c r="BD87" i="6"/>
  <c r="BE87" i="6"/>
  <c r="BF87" i="6"/>
  <c r="BB89" i="6"/>
  <c r="BC89" i="6"/>
  <c r="BD89" i="6"/>
  <c r="BE89" i="6"/>
  <c r="BF89" i="6"/>
  <c r="BB90" i="6"/>
  <c r="BC90" i="6"/>
  <c r="BD90" i="6"/>
  <c r="BE90" i="6"/>
  <c r="BF90" i="6"/>
  <c r="BB91" i="6"/>
  <c r="BC91" i="6"/>
  <c r="BD91" i="6"/>
  <c r="BE91" i="6"/>
  <c r="BF91" i="6"/>
  <c r="BB92" i="6"/>
  <c r="BC92" i="6"/>
  <c r="BD92" i="6"/>
  <c r="BE92" i="6"/>
  <c r="BF92" i="6"/>
  <c r="BB93" i="6"/>
  <c r="BC93" i="6"/>
  <c r="BD93" i="6"/>
  <c r="BE93" i="6"/>
  <c r="BF93" i="6"/>
  <c r="BB94" i="6"/>
  <c r="BC94" i="6"/>
  <c r="BD94" i="6"/>
  <c r="BE94" i="6"/>
  <c r="BF94" i="6"/>
  <c r="BB95" i="6"/>
  <c r="BC95" i="6"/>
  <c r="BD95" i="6"/>
  <c r="BE95" i="6"/>
  <c r="BF95" i="6"/>
  <c r="BB96" i="6"/>
  <c r="BC96" i="6"/>
  <c r="BD96" i="6"/>
  <c r="BE96" i="6"/>
  <c r="BF96" i="6"/>
  <c r="BB97" i="6"/>
  <c r="BC97" i="6"/>
  <c r="BD97" i="6"/>
  <c r="BE97" i="6"/>
  <c r="BF97" i="6"/>
  <c r="BB98" i="6"/>
  <c r="BC98" i="6"/>
  <c r="BD98" i="6"/>
  <c r="BE98" i="6"/>
  <c r="BF98" i="6"/>
  <c r="BB99" i="6"/>
  <c r="BC99" i="6"/>
  <c r="BD99" i="6"/>
  <c r="BE99" i="6"/>
  <c r="BF99" i="6"/>
  <c r="BB100" i="6"/>
  <c r="BC100" i="6"/>
  <c r="BD100" i="6"/>
  <c r="BE100" i="6"/>
  <c r="BF100" i="6"/>
  <c r="BB101" i="6"/>
  <c r="BC101" i="6"/>
  <c r="BD101" i="6"/>
  <c r="BE101" i="6"/>
  <c r="BF101" i="6"/>
  <c r="BB102" i="6"/>
  <c r="BC102" i="6"/>
  <c r="BD102" i="6"/>
  <c r="BE102" i="6"/>
  <c r="BF102" i="6"/>
  <c r="BB103" i="6"/>
  <c r="BC103" i="6"/>
  <c r="BD103" i="6"/>
  <c r="BE103" i="6"/>
  <c r="BF103" i="6"/>
  <c r="BB104" i="6"/>
  <c r="BC104" i="6"/>
  <c r="BD104" i="6"/>
  <c r="BE104" i="6"/>
  <c r="BF104" i="6"/>
  <c r="BB105" i="6"/>
  <c r="BC105" i="6"/>
  <c r="BD105" i="6"/>
  <c r="BE105" i="6"/>
  <c r="BF105" i="6"/>
  <c r="BB106" i="6"/>
  <c r="BC106" i="6"/>
  <c r="BD106" i="6"/>
  <c r="BE106" i="6"/>
  <c r="BF106" i="6"/>
  <c r="BB107" i="6"/>
  <c r="BC107" i="6"/>
  <c r="BD107" i="6"/>
  <c r="BE107" i="6"/>
  <c r="BF107" i="6"/>
  <c r="BB108" i="6"/>
  <c r="BC108" i="6"/>
  <c r="BD108" i="6"/>
  <c r="BE108" i="6"/>
  <c r="BF108" i="6"/>
  <c r="BB109" i="6"/>
  <c r="BC109" i="6"/>
  <c r="BD109" i="6"/>
  <c r="BE109" i="6"/>
  <c r="BF109" i="6"/>
  <c r="BB110" i="6"/>
  <c r="BC110" i="6"/>
  <c r="BD110" i="6"/>
  <c r="BE110" i="6"/>
  <c r="BF110" i="6"/>
  <c r="BB111" i="6"/>
  <c r="BC111" i="6"/>
  <c r="BD111" i="6"/>
  <c r="BE111" i="6"/>
  <c r="BF111" i="6"/>
  <c r="BB112" i="6"/>
  <c r="BC112" i="6"/>
  <c r="BD112" i="6"/>
  <c r="BE112" i="6"/>
  <c r="BF112" i="6"/>
  <c r="BB113" i="6"/>
  <c r="BC113" i="6"/>
  <c r="BD113" i="6"/>
  <c r="BE113" i="6"/>
  <c r="BF113" i="6"/>
  <c r="BB114" i="6"/>
  <c r="BC114" i="6"/>
  <c r="BD114" i="6"/>
  <c r="BE114" i="6"/>
  <c r="BF114" i="6"/>
  <c r="BB115" i="6"/>
  <c r="BC115" i="6"/>
  <c r="BD115" i="6"/>
  <c r="BE115" i="6"/>
  <c r="BF115" i="6"/>
  <c r="BB116" i="6"/>
  <c r="BC116" i="6"/>
  <c r="BD116" i="6"/>
  <c r="BE116" i="6"/>
  <c r="BF116" i="6"/>
  <c r="BB117" i="6"/>
  <c r="BC117" i="6"/>
  <c r="BD117" i="6"/>
  <c r="BE117" i="6"/>
  <c r="BF117" i="6"/>
  <c r="BB118" i="6"/>
  <c r="BC118" i="6"/>
  <c r="BD118" i="6"/>
  <c r="BE118" i="6"/>
  <c r="BF118" i="6"/>
  <c r="BB119" i="6"/>
  <c r="BC119" i="6"/>
  <c r="BD119" i="6"/>
  <c r="BE119" i="6"/>
  <c r="BF119" i="6"/>
  <c r="BB120" i="6"/>
  <c r="BC120" i="6"/>
  <c r="BD120" i="6"/>
  <c r="BE120" i="6"/>
  <c r="BF120" i="6"/>
  <c r="BB121" i="6"/>
  <c r="BC121" i="6"/>
  <c r="BD121" i="6"/>
  <c r="BE121" i="6"/>
  <c r="BF121" i="6"/>
  <c r="BB122" i="6"/>
  <c r="BC122" i="6"/>
  <c r="BD122" i="6"/>
  <c r="BE122" i="6"/>
  <c r="BF122" i="6"/>
  <c r="BB123" i="6"/>
  <c r="BC123" i="6"/>
  <c r="BD123" i="6"/>
  <c r="BE123" i="6"/>
  <c r="BF123" i="6"/>
  <c r="BB124" i="6"/>
  <c r="BC124" i="6"/>
  <c r="BD124" i="6"/>
  <c r="BE124" i="6"/>
  <c r="BF124" i="6"/>
  <c r="BB125" i="6"/>
  <c r="BC125" i="6"/>
  <c r="BD125" i="6"/>
  <c r="BE125" i="6"/>
  <c r="BF125" i="6"/>
  <c r="BB126" i="6"/>
  <c r="BC126" i="6"/>
  <c r="BD126" i="6"/>
  <c r="BE126" i="6"/>
  <c r="BF126" i="6"/>
  <c r="BB127" i="6"/>
  <c r="BC127" i="6"/>
  <c r="BD127" i="6"/>
  <c r="BE127" i="6"/>
  <c r="BF127" i="6"/>
  <c r="BB128" i="6"/>
  <c r="BC128" i="6"/>
  <c r="BD128" i="6"/>
  <c r="BE128" i="6"/>
  <c r="BF128" i="6"/>
  <c r="BB129" i="6"/>
  <c r="BC129" i="6"/>
  <c r="BD129" i="6"/>
  <c r="BE129" i="6"/>
  <c r="BF129" i="6"/>
  <c r="BB130" i="6"/>
  <c r="BC130" i="6"/>
  <c r="BD130" i="6"/>
  <c r="BE130" i="6"/>
  <c r="BF130" i="6"/>
  <c r="BB131" i="6"/>
  <c r="BC131" i="6"/>
  <c r="BD131" i="6"/>
  <c r="BE131" i="6"/>
  <c r="BF131" i="6"/>
  <c r="BB132" i="6"/>
  <c r="BC132" i="6"/>
  <c r="BD132" i="6"/>
  <c r="BE132" i="6"/>
  <c r="BF132" i="6"/>
  <c r="BB133" i="6"/>
  <c r="BC133" i="6"/>
  <c r="BD133" i="6"/>
  <c r="BE133" i="6"/>
  <c r="BF133" i="6"/>
  <c r="BB134" i="6"/>
  <c r="BC134" i="6"/>
  <c r="BD134" i="6"/>
  <c r="BE134" i="6"/>
  <c r="BF134" i="6"/>
  <c r="BB135" i="6"/>
  <c r="BC135" i="6"/>
  <c r="BD135" i="6"/>
  <c r="BE135" i="6"/>
  <c r="BF135" i="6"/>
  <c r="BB136" i="6"/>
  <c r="BC136" i="6"/>
  <c r="BD136" i="6"/>
  <c r="BE136" i="6"/>
  <c r="BF136" i="6"/>
  <c r="BB137" i="6"/>
  <c r="BC137" i="6"/>
  <c r="BD137" i="6"/>
  <c r="BE137" i="6"/>
  <c r="BF137" i="6"/>
  <c r="BB138" i="6"/>
  <c r="BC138" i="6"/>
  <c r="BD138" i="6"/>
  <c r="BE138" i="6"/>
  <c r="BF138" i="6"/>
  <c r="BB139" i="6"/>
  <c r="BC139" i="6"/>
  <c r="BD139" i="6"/>
  <c r="BE139" i="6"/>
  <c r="BF139" i="6"/>
  <c r="BB140" i="6"/>
  <c r="BC140" i="6"/>
  <c r="BD140" i="6"/>
  <c r="BE140" i="6"/>
  <c r="BF140" i="6"/>
  <c r="BB141" i="6"/>
  <c r="BC141" i="6"/>
  <c r="BD141" i="6"/>
  <c r="BE141" i="6"/>
  <c r="BF141" i="6"/>
  <c r="BB142" i="6"/>
  <c r="BC142" i="6"/>
  <c r="BD142" i="6"/>
  <c r="BE142" i="6"/>
  <c r="BF142" i="6"/>
  <c r="BB143" i="6"/>
  <c r="BC143" i="6"/>
  <c r="BD143" i="6"/>
  <c r="BE143" i="6"/>
  <c r="BF143" i="6"/>
  <c r="BB144" i="6"/>
  <c r="BC144" i="6"/>
  <c r="BD144" i="6"/>
  <c r="BE144" i="6"/>
  <c r="BF144" i="6"/>
  <c r="BB145" i="6"/>
  <c r="BC145" i="6"/>
  <c r="BD145" i="6"/>
  <c r="BE145" i="6"/>
  <c r="BF145" i="6"/>
  <c r="BB146" i="6"/>
  <c r="BC146" i="6"/>
  <c r="BD146" i="6"/>
  <c r="BE146" i="6"/>
  <c r="BF146" i="6"/>
  <c r="BB147" i="6"/>
  <c r="BC147" i="6"/>
  <c r="BD147" i="6"/>
  <c r="BE147" i="6"/>
  <c r="BF147" i="6"/>
  <c r="BB148" i="6"/>
  <c r="BC148" i="6"/>
  <c r="BD148" i="6"/>
  <c r="BE148" i="6"/>
  <c r="BF148" i="6"/>
  <c r="BB149" i="6"/>
  <c r="BC149" i="6"/>
  <c r="BD149" i="6"/>
  <c r="BE149" i="6"/>
  <c r="BF149" i="6"/>
  <c r="BB150" i="6"/>
  <c r="BC150" i="6"/>
  <c r="BD150" i="6"/>
  <c r="BE150" i="6"/>
  <c r="BF150" i="6"/>
  <c r="BB152" i="6"/>
  <c r="BC152" i="6"/>
  <c r="BD152" i="6"/>
  <c r="BE152" i="6"/>
  <c r="BF152" i="6"/>
  <c r="BB153" i="6"/>
  <c r="BC153" i="6"/>
  <c r="BD153" i="6"/>
  <c r="BE153" i="6"/>
  <c r="BF153" i="6"/>
  <c r="BB154" i="6"/>
  <c r="BC154" i="6"/>
  <c r="BD154" i="6"/>
  <c r="BE154" i="6"/>
  <c r="BF154" i="6"/>
  <c r="BB155" i="6"/>
  <c r="BC155" i="6"/>
  <c r="BD155" i="6"/>
  <c r="BE155" i="6"/>
  <c r="BF155" i="6"/>
  <c r="BB156" i="6"/>
  <c r="BC156" i="6"/>
  <c r="BD156" i="6"/>
  <c r="BE156" i="6"/>
  <c r="BF156" i="6"/>
  <c r="BB158" i="6"/>
  <c r="BC158" i="6"/>
  <c r="BD158" i="6"/>
  <c r="BE158" i="6"/>
  <c r="BF158" i="6"/>
  <c r="BB159" i="6"/>
  <c r="BC159" i="6"/>
  <c r="BD159" i="6"/>
  <c r="BE159" i="6"/>
  <c r="BF159" i="6"/>
  <c r="BF2" i="6"/>
  <c r="BE2" i="6"/>
  <c r="BD2" i="6"/>
  <c r="BC2" i="6"/>
  <c r="BB2" i="6"/>
  <c r="BD164" i="6" l="1"/>
  <c r="BE164" i="6"/>
  <c r="BB165" i="6"/>
  <c r="BF165" i="6"/>
  <c r="BC164" i="6"/>
  <c r="BF164" i="6"/>
  <c r="BE165" i="6"/>
  <c r="BB164" i="6"/>
  <c r="BD165" i="6"/>
  <c r="BC165" i="6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N2" i="1"/>
  <c r="M2" i="1"/>
  <c r="BI524" i="1" l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D50" i="4" l="1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AY55" i="3" l="1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Y56" i="3" l="1"/>
  <c r="C50" i="4" s="1"/>
  <c r="AJ56" i="3"/>
  <c r="C35" i="4" s="1"/>
  <c r="E56" i="2"/>
  <c r="B4" i="4" s="1"/>
  <c r="I56" i="2"/>
  <c r="B8" i="4" s="1"/>
  <c r="M56" i="2"/>
  <c r="B12" i="4" s="1"/>
  <c r="Q56" i="2"/>
  <c r="B16" i="4" s="1"/>
  <c r="U56" i="2"/>
  <c r="B20" i="4" s="1"/>
  <c r="Y56" i="2"/>
  <c r="B24" i="4" s="1"/>
  <c r="AC56" i="2"/>
  <c r="B28" i="4" s="1"/>
  <c r="AG56" i="2"/>
  <c r="B32" i="4" s="1"/>
  <c r="AK56" i="2"/>
  <c r="B36" i="4" s="1"/>
  <c r="AO56" i="2"/>
  <c r="B40" i="4" s="1"/>
  <c r="T56" i="3"/>
  <c r="C19" i="4" s="1"/>
  <c r="AS56" i="2"/>
  <c r="B44" i="4" s="1"/>
  <c r="AW56" i="2"/>
  <c r="B48" i="4" s="1"/>
  <c r="AY56" i="2"/>
  <c r="B50" i="4" s="1"/>
  <c r="H56" i="3"/>
  <c r="C7" i="4" s="1"/>
  <c r="L56" i="3"/>
  <c r="C11" i="4" s="1"/>
  <c r="P56" i="3"/>
  <c r="C15" i="4" s="1"/>
  <c r="X56" i="3"/>
  <c r="C23" i="4" s="1"/>
  <c r="AB56" i="3"/>
  <c r="C27" i="4" s="1"/>
  <c r="AF56" i="3"/>
  <c r="C31" i="4" s="1"/>
  <c r="AN56" i="3"/>
  <c r="C39" i="4" s="1"/>
  <c r="AR56" i="3"/>
  <c r="C43" i="4" s="1"/>
  <c r="AV56" i="3"/>
  <c r="C47" i="4" s="1"/>
  <c r="M56" i="3"/>
  <c r="C12" i="4" s="1"/>
  <c r="F12" i="4" s="1"/>
  <c r="Q56" i="3"/>
  <c r="C16" i="4" s="1"/>
  <c r="F16" i="4" s="1"/>
  <c r="U56" i="3"/>
  <c r="C20" i="4" s="1"/>
  <c r="Y56" i="3"/>
  <c r="C24" i="4" s="1"/>
  <c r="AC56" i="3"/>
  <c r="C28" i="4" s="1"/>
  <c r="AG56" i="3"/>
  <c r="C32" i="4" s="1"/>
  <c r="AK56" i="3"/>
  <c r="C36" i="4" s="1"/>
  <c r="AO56" i="3"/>
  <c r="C40" i="4" s="1"/>
  <c r="AS56" i="3"/>
  <c r="C44" i="4" s="1"/>
  <c r="AW56" i="3"/>
  <c r="C48" i="4" s="1"/>
  <c r="D56" i="3"/>
  <c r="C3" i="4" s="1"/>
  <c r="F56" i="2"/>
  <c r="B5" i="4" s="1"/>
  <c r="N56" i="2"/>
  <c r="B13" i="4" s="1"/>
  <c r="V56" i="2"/>
  <c r="B21" i="4" s="1"/>
  <c r="E21" i="4" s="1"/>
  <c r="AD56" i="2"/>
  <c r="B29" i="4" s="1"/>
  <c r="AL56" i="2"/>
  <c r="B37" i="4" s="1"/>
  <c r="AT56" i="2"/>
  <c r="B45" i="4" s="1"/>
  <c r="E45" i="4" s="1"/>
  <c r="I56" i="3"/>
  <c r="C8" i="4" s="1"/>
  <c r="J56" i="3"/>
  <c r="C9" i="4" s="1"/>
  <c r="R56" i="3"/>
  <c r="C17" i="4" s="1"/>
  <c r="Z56" i="3"/>
  <c r="C25" i="4" s="1"/>
  <c r="AH56" i="3"/>
  <c r="C33" i="4" s="1"/>
  <c r="F33" i="4" s="1"/>
  <c r="AP56" i="3"/>
  <c r="C41" i="4" s="1"/>
  <c r="G56" i="3"/>
  <c r="C6" i="4" s="1"/>
  <c r="O56" i="3"/>
  <c r="C14" i="4" s="1"/>
  <c r="W56" i="3"/>
  <c r="C22" i="4" s="1"/>
  <c r="AE56" i="3"/>
  <c r="C30" i="4" s="1"/>
  <c r="AM56" i="3"/>
  <c r="C38" i="4" s="1"/>
  <c r="AQ56" i="3"/>
  <c r="C42" i="4" s="1"/>
  <c r="G56" i="2"/>
  <c r="B6" i="4" s="1"/>
  <c r="K56" i="2"/>
  <c r="B10" i="4" s="1"/>
  <c r="O56" i="2"/>
  <c r="B14" i="4" s="1"/>
  <c r="S56" i="2"/>
  <c r="B18" i="4" s="1"/>
  <c r="W56" i="2"/>
  <c r="B22" i="4" s="1"/>
  <c r="E22" i="4" s="1"/>
  <c r="AA56" i="2"/>
  <c r="B26" i="4" s="1"/>
  <c r="AE56" i="2"/>
  <c r="B30" i="4" s="1"/>
  <c r="AI56" i="2"/>
  <c r="B34" i="4" s="1"/>
  <c r="AM56" i="2"/>
  <c r="B38" i="4" s="1"/>
  <c r="AQ56" i="2"/>
  <c r="B42" i="4" s="1"/>
  <c r="AU56" i="2"/>
  <c r="B46" i="4" s="1"/>
  <c r="J56" i="2"/>
  <c r="B9" i="4" s="1"/>
  <c r="R56" i="2"/>
  <c r="B17" i="4" s="1"/>
  <c r="Z56" i="2"/>
  <c r="B25" i="4" s="1"/>
  <c r="E25" i="4" s="1"/>
  <c r="AH56" i="2"/>
  <c r="B33" i="4" s="1"/>
  <c r="AP56" i="2"/>
  <c r="B41" i="4" s="1"/>
  <c r="AX56" i="2"/>
  <c r="B49" i="4" s="1"/>
  <c r="E49" i="4" s="1"/>
  <c r="H56" i="2"/>
  <c r="B7" i="4" s="1"/>
  <c r="L56" i="2"/>
  <c r="B11" i="4" s="1"/>
  <c r="P56" i="2"/>
  <c r="B15" i="4" s="1"/>
  <c r="T56" i="2"/>
  <c r="B19" i="4" s="1"/>
  <c r="X56" i="2"/>
  <c r="B23" i="4" s="1"/>
  <c r="AB56" i="2"/>
  <c r="B27" i="4" s="1"/>
  <c r="AF56" i="2"/>
  <c r="B31" i="4" s="1"/>
  <c r="AJ56" i="2"/>
  <c r="B35" i="4" s="1"/>
  <c r="AN56" i="2"/>
  <c r="B39" i="4" s="1"/>
  <c r="AR56" i="2"/>
  <c r="B43" i="4" s="1"/>
  <c r="AV56" i="2"/>
  <c r="B47" i="4" s="1"/>
  <c r="E56" i="3"/>
  <c r="C4" i="4" s="1"/>
  <c r="F56" i="3"/>
  <c r="C5" i="4" s="1"/>
  <c r="N56" i="3"/>
  <c r="C13" i="4" s="1"/>
  <c r="V56" i="3"/>
  <c r="C21" i="4" s="1"/>
  <c r="AD56" i="3"/>
  <c r="C29" i="4" s="1"/>
  <c r="AL56" i="3"/>
  <c r="C37" i="4" s="1"/>
  <c r="F37" i="4" s="1"/>
  <c r="AT56" i="3"/>
  <c r="C45" i="4" s="1"/>
  <c r="AX56" i="3"/>
  <c r="C49" i="4" s="1"/>
  <c r="K56" i="3"/>
  <c r="C10" i="4" s="1"/>
  <c r="S56" i="3"/>
  <c r="C18" i="4" s="1"/>
  <c r="F18" i="4" s="1"/>
  <c r="AA56" i="3"/>
  <c r="C26" i="4" s="1"/>
  <c r="AI56" i="3"/>
  <c r="C34" i="4" s="1"/>
  <c r="AU56" i="3"/>
  <c r="C46" i="4" s="1"/>
  <c r="D56" i="2"/>
  <c r="B3" i="4" s="1"/>
  <c r="E13" i="4" l="1"/>
  <c r="F29" i="4"/>
  <c r="E17" i="4"/>
  <c r="F26" i="4"/>
  <c r="F45" i="4"/>
  <c r="F13" i="4"/>
  <c r="E33" i="4"/>
  <c r="E46" i="4"/>
  <c r="E14" i="4"/>
  <c r="E29" i="4"/>
  <c r="F36" i="4"/>
  <c r="F8" i="4"/>
  <c r="E39" i="4"/>
  <c r="E23" i="4"/>
  <c r="E7" i="4"/>
  <c r="F25" i="4"/>
  <c r="F28" i="4"/>
  <c r="F41" i="4"/>
  <c r="F20" i="4"/>
  <c r="E35" i="4"/>
  <c r="E19" i="4"/>
  <c r="F48" i="4"/>
  <c r="F32" i="4"/>
  <c r="F34" i="4"/>
  <c r="F49" i="4"/>
  <c r="E47" i="4"/>
  <c r="E31" i="4"/>
  <c r="E15" i="4"/>
  <c r="F17" i="4"/>
  <c r="E37" i="4"/>
  <c r="E5" i="4"/>
  <c r="F40" i="4"/>
  <c r="F46" i="4"/>
  <c r="F10" i="4"/>
  <c r="F4" i="4"/>
  <c r="E38" i="4"/>
  <c r="E6" i="4"/>
  <c r="F21" i="4"/>
  <c r="E41" i="4"/>
  <c r="E9" i="4"/>
  <c r="F42" i="4"/>
  <c r="F44" i="4"/>
  <c r="E43" i="4"/>
  <c r="E27" i="4"/>
  <c r="E11" i="4"/>
  <c r="E30" i="4"/>
  <c r="F24" i="4"/>
  <c r="F5" i="4"/>
  <c r="E42" i="4"/>
  <c r="E26" i="4"/>
  <c r="E10" i="4"/>
  <c r="F30" i="4"/>
  <c r="F9" i="4"/>
  <c r="F43" i="4"/>
  <c r="F23" i="4"/>
  <c r="E50" i="4"/>
  <c r="E40" i="4"/>
  <c r="E24" i="4"/>
  <c r="E8" i="4"/>
  <c r="F22" i="4"/>
  <c r="F39" i="4"/>
  <c r="F15" i="4"/>
  <c r="E48" i="4"/>
  <c r="E36" i="4"/>
  <c r="E20" i="4"/>
  <c r="E4" i="4"/>
  <c r="E34" i="4"/>
  <c r="E18" i="4"/>
  <c r="F14" i="4"/>
  <c r="F31" i="4"/>
  <c r="F11" i="4"/>
  <c r="E44" i="4"/>
  <c r="E32" i="4"/>
  <c r="E16" i="4"/>
  <c r="F35" i="4"/>
  <c r="F38" i="4"/>
  <c r="F6" i="4"/>
  <c r="F47" i="4"/>
  <c r="F27" i="4"/>
  <c r="F7" i="4"/>
  <c r="F19" i="4"/>
  <c r="E28" i="4"/>
  <c r="E12" i="4"/>
  <c r="F50" i="4"/>
</calcChain>
</file>

<file path=xl/sharedStrings.xml><?xml version="1.0" encoding="utf-8"?>
<sst xmlns="http://schemas.openxmlformats.org/spreadsheetml/2006/main" count="3251" uniqueCount="1978">
  <si>
    <t>Adjusted CBSA</t>
  </si>
  <si>
    <t>Rank</t>
  </si>
  <si>
    <t>Order</t>
  </si>
  <si>
    <t>CBSA</t>
  </si>
  <si>
    <t>MDIV</t>
  </si>
  <si>
    <t>STCOU (FIPS)</t>
  </si>
  <si>
    <t>NAME</t>
  </si>
  <si>
    <t>LSAD</t>
  </si>
  <si>
    <t>Concatenate</t>
  </si>
  <si>
    <t>County Name</t>
  </si>
  <si>
    <t>State</t>
  </si>
  <si>
    <t>FIPS Code</t>
  </si>
  <si>
    <t>Population Density</t>
  </si>
  <si>
    <t>New York-Newark-Jersey City, NY-NJ-PA</t>
  </si>
  <si>
    <t>Metropolitan Statistical Area</t>
  </si>
  <si>
    <t/>
  </si>
  <si>
    <t>Dutchess County-Putnam County, NY</t>
  </si>
  <si>
    <t>Metropolitan Division</t>
  </si>
  <si>
    <t>Dutchess County, NY</t>
  </si>
  <si>
    <t>County or equivalent</t>
  </si>
  <si>
    <t>Dutchess CountyNY</t>
  </si>
  <si>
    <t>Dutchess County</t>
  </si>
  <si>
    <t>NY</t>
  </si>
  <si>
    <t>36027</t>
  </si>
  <si>
    <t>Putnam County, NY</t>
  </si>
  <si>
    <t>Putnam CountyNY</t>
  </si>
  <si>
    <t>Putnam County</t>
  </si>
  <si>
    <t>36079</t>
  </si>
  <si>
    <t>Nassau County-Suffolk County, NY</t>
  </si>
  <si>
    <t>Nassau County, NY</t>
  </si>
  <si>
    <t>Nassau CountyNY</t>
  </si>
  <si>
    <t>Nassau County</t>
  </si>
  <si>
    <t>36059</t>
  </si>
  <si>
    <t>Suffolk County, NY</t>
  </si>
  <si>
    <t>Suffolk CountyNY</t>
  </si>
  <si>
    <t>Suffolk County</t>
  </si>
  <si>
    <t>36103</t>
  </si>
  <si>
    <t>Newark, NJ-PA</t>
  </si>
  <si>
    <t>Essex County, NJ</t>
  </si>
  <si>
    <t>Essex CountyNJ</t>
  </si>
  <si>
    <t>Essex County</t>
  </si>
  <si>
    <t>NJ</t>
  </si>
  <si>
    <t>34013</t>
  </si>
  <si>
    <t>Hunterdon County, NJ</t>
  </si>
  <si>
    <t>Hunterdon CountyNJ</t>
  </si>
  <si>
    <t>Hunterdon County</t>
  </si>
  <si>
    <t>34019</t>
  </si>
  <si>
    <t>Morris County, NJ</t>
  </si>
  <si>
    <t>Morris CountyNJ</t>
  </si>
  <si>
    <t>Morris County</t>
  </si>
  <si>
    <t>34027</t>
  </si>
  <si>
    <t>Somerset County, NJ</t>
  </si>
  <si>
    <t>Somerset CountyNJ</t>
  </si>
  <si>
    <t>Somerset County</t>
  </si>
  <si>
    <t>34035</t>
  </si>
  <si>
    <t>Sussex County, NJ</t>
  </si>
  <si>
    <t>Sussex CountyNJ</t>
  </si>
  <si>
    <t>Sussex County</t>
  </si>
  <si>
    <t>34037</t>
  </si>
  <si>
    <t>Union County, NJ</t>
  </si>
  <si>
    <t>Union CountyNJ</t>
  </si>
  <si>
    <t>Union County</t>
  </si>
  <si>
    <t>34039</t>
  </si>
  <si>
    <t>Pike County, PA</t>
  </si>
  <si>
    <t>Pike CountyPA</t>
  </si>
  <si>
    <t>Pike County</t>
  </si>
  <si>
    <t>PA</t>
  </si>
  <si>
    <t>42103</t>
  </si>
  <si>
    <t>New York-Jersey City-White Plains, NY-NJ</t>
  </si>
  <si>
    <t>Bergen County, NJ</t>
  </si>
  <si>
    <t>Bergen CountyNJ</t>
  </si>
  <si>
    <t>Bergen County</t>
  </si>
  <si>
    <t>34003</t>
  </si>
  <si>
    <t>Hudson County, NJ</t>
  </si>
  <si>
    <t>Hudson CountyNJ</t>
  </si>
  <si>
    <t>Hudson County</t>
  </si>
  <si>
    <t>34017</t>
  </si>
  <si>
    <t>Middlesex County, NJ</t>
  </si>
  <si>
    <t>Middlesex CountyNJ</t>
  </si>
  <si>
    <t>Middlesex County</t>
  </si>
  <si>
    <t>34023</t>
  </si>
  <si>
    <t>Monmouth County, NJ</t>
  </si>
  <si>
    <t>Monmouth CountyNJ</t>
  </si>
  <si>
    <t>Monmouth County</t>
  </si>
  <si>
    <t>34025</t>
  </si>
  <si>
    <t>Ocean County, NJ</t>
  </si>
  <si>
    <t>Ocean CountyNJ</t>
  </si>
  <si>
    <t>Ocean County</t>
  </si>
  <si>
    <t>34029</t>
  </si>
  <si>
    <t>Passaic County, NJ</t>
  </si>
  <si>
    <t>Passaic CountyNJ</t>
  </si>
  <si>
    <t>Passaic County</t>
  </si>
  <si>
    <t>34031</t>
  </si>
  <si>
    <t>Bronx County, NY</t>
  </si>
  <si>
    <t>Bronx CountyNY</t>
  </si>
  <si>
    <t>Bronx County</t>
  </si>
  <si>
    <t>36005</t>
  </si>
  <si>
    <t>Kings County, NY</t>
  </si>
  <si>
    <t>Kings CountyNY</t>
  </si>
  <si>
    <t>Kings County</t>
  </si>
  <si>
    <t>36047</t>
  </si>
  <si>
    <t>New York County, NY</t>
  </si>
  <si>
    <t>New York CountyNY</t>
  </si>
  <si>
    <t>New York County</t>
  </si>
  <si>
    <t>36061</t>
  </si>
  <si>
    <t>Orange County, NY</t>
  </si>
  <si>
    <t>Orange CountyNY</t>
  </si>
  <si>
    <t>Orange County</t>
  </si>
  <si>
    <t>36071</t>
  </si>
  <si>
    <t>Queens County, NY</t>
  </si>
  <si>
    <t>Queens CountyNY</t>
  </si>
  <si>
    <t>Queens County</t>
  </si>
  <si>
    <t>36081</t>
  </si>
  <si>
    <t>Richmond County, NY</t>
  </si>
  <si>
    <t>Richmond CountyNY</t>
  </si>
  <si>
    <t>Richmond County</t>
  </si>
  <si>
    <t>36085</t>
  </si>
  <si>
    <t>Rockland County, NY</t>
  </si>
  <si>
    <t>Rockland CountyNY</t>
  </si>
  <si>
    <t>Rockland County</t>
  </si>
  <si>
    <t>36087</t>
  </si>
  <si>
    <t>Westchester County, NY</t>
  </si>
  <si>
    <t>Westchester CountyNY</t>
  </si>
  <si>
    <t>Westchester County</t>
  </si>
  <si>
    <t>36119</t>
  </si>
  <si>
    <t>Los Angeles-Long Beach-Anaheim, CA</t>
  </si>
  <si>
    <t>Anaheim-Santa Ana-Irvine, CA</t>
  </si>
  <si>
    <t>Orange County, CA</t>
  </si>
  <si>
    <t>Orange CountyCA</t>
  </si>
  <si>
    <t>CA</t>
  </si>
  <si>
    <t>06059</t>
  </si>
  <si>
    <t>Los Angeles-Long Beach-Glendale, CA</t>
  </si>
  <si>
    <t>Los Angeles County, CA</t>
  </si>
  <si>
    <t>Los Angeles CountyCA</t>
  </si>
  <si>
    <t>Los Angeles County</t>
  </si>
  <si>
    <t>06037</t>
  </si>
  <si>
    <t>Chicago-Naperville-Elgin, IL-IN-WI</t>
  </si>
  <si>
    <t>Chicago-Naperville-Arlington Heights, IL</t>
  </si>
  <si>
    <t>Cook County, IL</t>
  </si>
  <si>
    <t>Cook CountyIL</t>
  </si>
  <si>
    <t>Cook County</t>
  </si>
  <si>
    <t>IL</t>
  </si>
  <si>
    <t>17031</t>
  </si>
  <si>
    <t>DuPage County, IL</t>
  </si>
  <si>
    <t>DuPage CountyIL</t>
  </si>
  <si>
    <t>DuPage County</t>
  </si>
  <si>
    <t>17043</t>
  </si>
  <si>
    <t>Grundy County, IL</t>
  </si>
  <si>
    <t>Grundy CountyIL</t>
  </si>
  <si>
    <t>Grundy County</t>
  </si>
  <si>
    <t>17063</t>
  </si>
  <si>
    <t>Kendall County, IL</t>
  </si>
  <si>
    <t>Kendall CountyIL</t>
  </si>
  <si>
    <t>Kendall County</t>
  </si>
  <si>
    <t>17093</t>
  </si>
  <si>
    <t>McHenry County, IL</t>
  </si>
  <si>
    <t>McHenry CountyIL</t>
  </si>
  <si>
    <t>McHenry County</t>
  </si>
  <si>
    <t>17111</t>
  </si>
  <si>
    <t>Will County, IL</t>
  </si>
  <si>
    <t>Will CountyIL</t>
  </si>
  <si>
    <t>Will County</t>
  </si>
  <si>
    <t>17197</t>
  </si>
  <si>
    <t>Elgin, IL</t>
  </si>
  <si>
    <t>DeKalb County, IL</t>
  </si>
  <si>
    <t>DeKalb CountyIL</t>
  </si>
  <si>
    <t>DeKalb County</t>
  </si>
  <si>
    <t>17037</t>
  </si>
  <si>
    <t>Kane County, IL</t>
  </si>
  <si>
    <t>Kane CountyIL</t>
  </si>
  <si>
    <t>Kane County</t>
  </si>
  <si>
    <t>17089</t>
  </si>
  <si>
    <t>Gary, IN</t>
  </si>
  <si>
    <t>Jasper County, IN</t>
  </si>
  <si>
    <t>Jasper CountyIN</t>
  </si>
  <si>
    <t>Jasper County</t>
  </si>
  <si>
    <t>IN</t>
  </si>
  <si>
    <t>18073</t>
  </si>
  <si>
    <t>Lake County, IN</t>
  </si>
  <si>
    <t>Lake CountyIN</t>
  </si>
  <si>
    <t>Lake County</t>
  </si>
  <si>
    <t>18089</t>
  </si>
  <si>
    <t>Newton County, IN</t>
  </si>
  <si>
    <t>Newton CountyIN</t>
  </si>
  <si>
    <t>Newton County</t>
  </si>
  <si>
    <t>18111</t>
  </si>
  <si>
    <t>Porter County, IN</t>
  </si>
  <si>
    <t>Porter CountyIN</t>
  </si>
  <si>
    <t>Porter County</t>
  </si>
  <si>
    <t>18127</t>
  </si>
  <si>
    <t>Lake County-Kenosha County, IL-WI</t>
  </si>
  <si>
    <t>Lake County, IL</t>
  </si>
  <si>
    <t>Lake CountyIL</t>
  </si>
  <si>
    <t>17097</t>
  </si>
  <si>
    <t>Kenosha County, WI</t>
  </si>
  <si>
    <t>Kenosha CountyWI</t>
  </si>
  <si>
    <t>Kenosha County</t>
  </si>
  <si>
    <t>WI</t>
  </si>
  <si>
    <t>Dallas-Fort Worth-Arlington, TX</t>
  </si>
  <si>
    <t>Dallas-Plano-Irving, TX</t>
  </si>
  <si>
    <t>Collin County, TX</t>
  </si>
  <si>
    <t>Collin CountyTX</t>
  </si>
  <si>
    <t>Collin County</t>
  </si>
  <si>
    <t>TX</t>
  </si>
  <si>
    <t>48085</t>
  </si>
  <si>
    <t>Dallas County, TX</t>
  </si>
  <si>
    <t>Dallas CountyTX</t>
  </si>
  <si>
    <t>Dallas County</t>
  </si>
  <si>
    <t>48113</t>
  </si>
  <si>
    <t>Denton County, TX</t>
  </si>
  <si>
    <t>Denton CountyTX</t>
  </si>
  <si>
    <t>Denton County</t>
  </si>
  <si>
    <t>48121</t>
  </si>
  <si>
    <t>Ellis County, TX</t>
  </si>
  <si>
    <t>Ellis CountyTX</t>
  </si>
  <si>
    <t>Ellis County</t>
  </si>
  <si>
    <t>48139</t>
  </si>
  <si>
    <t>Hunt County, TX</t>
  </si>
  <si>
    <t>Hunt CountyTX</t>
  </si>
  <si>
    <t>Hunt County</t>
  </si>
  <si>
    <t>48231</t>
  </si>
  <si>
    <t>Kaufman County, TX</t>
  </si>
  <si>
    <t>Kaufman CountyTX</t>
  </si>
  <si>
    <t>Kaufman County</t>
  </si>
  <si>
    <t>48257</t>
  </si>
  <si>
    <t>Rockwall County, TX</t>
  </si>
  <si>
    <t>Rockwall CountyTX</t>
  </si>
  <si>
    <t>Rockwall County</t>
  </si>
  <si>
    <t>48397</t>
  </si>
  <si>
    <t>Fort Worth-Arlington, TX</t>
  </si>
  <si>
    <t>Hood County, TX</t>
  </si>
  <si>
    <t>Hood CountyTX</t>
  </si>
  <si>
    <t>Hood County</t>
  </si>
  <si>
    <t>48221</t>
  </si>
  <si>
    <t>Johnson County, TX</t>
  </si>
  <si>
    <t>Johnson CountyTX</t>
  </si>
  <si>
    <t>Johnson County</t>
  </si>
  <si>
    <t>48251</t>
  </si>
  <si>
    <t>Parker County, TX</t>
  </si>
  <si>
    <t>Parker CountyTX</t>
  </si>
  <si>
    <t>Parker County</t>
  </si>
  <si>
    <t>48367</t>
  </si>
  <si>
    <t>Somervell County, TX</t>
  </si>
  <si>
    <t>Somervell CountyTX</t>
  </si>
  <si>
    <t>Somervell County</t>
  </si>
  <si>
    <t>48425</t>
  </si>
  <si>
    <t>Tarrant County, TX</t>
  </si>
  <si>
    <t>Tarrant CountyTX</t>
  </si>
  <si>
    <t>Tarrant County</t>
  </si>
  <si>
    <t>48439</t>
  </si>
  <si>
    <t>Wise County, TX</t>
  </si>
  <si>
    <t>Wise CountyTX</t>
  </si>
  <si>
    <t>Wise County</t>
  </si>
  <si>
    <t>48497</t>
  </si>
  <si>
    <t>Houston-The Woodlands-Sugar Land, TX</t>
  </si>
  <si>
    <t>Austin County, TX</t>
  </si>
  <si>
    <t>Austin CountyTX</t>
  </si>
  <si>
    <t>Austin County</t>
  </si>
  <si>
    <t>48015</t>
  </si>
  <si>
    <t>Brazoria County, TX</t>
  </si>
  <si>
    <t>Brazoria CountyTX</t>
  </si>
  <si>
    <t>Brazoria County</t>
  </si>
  <si>
    <t>48039</t>
  </si>
  <si>
    <t>Chambers County, TX</t>
  </si>
  <si>
    <t>Chambers CountyTX</t>
  </si>
  <si>
    <t>Chambers County</t>
  </si>
  <si>
    <t>48071</t>
  </si>
  <si>
    <t>Fort Bend County, TX</t>
  </si>
  <si>
    <t>Fort Bend CountyTX</t>
  </si>
  <si>
    <t>Fort Bend County</t>
  </si>
  <si>
    <t>48157</t>
  </si>
  <si>
    <t>Galveston County, TX</t>
  </si>
  <si>
    <t>Galveston CountyTX</t>
  </si>
  <si>
    <t>Galveston County</t>
  </si>
  <si>
    <t>48167</t>
  </si>
  <si>
    <t>Harris County, TX</t>
  </si>
  <si>
    <t>Harris CountyTX</t>
  </si>
  <si>
    <t>Harris County</t>
  </si>
  <si>
    <t>48201</t>
  </si>
  <si>
    <t>Liberty County, TX</t>
  </si>
  <si>
    <t>Liberty CountyTX</t>
  </si>
  <si>
    <t>Liberty County</t>
  </si>
  <si>
    <t>48291</t>
  </si>
  <si>
    <t>Montgomery County, TX</t>
  </si>
  <si>
    <t>Montgomery CountyTX</t>
  </si>
  <si>
    <t>Montgomery County</t>
  </si>
  <si>
    <t>48339</t>
  </si>
  <si>
    <t>Waller County, TX</t>
  </si>
  <si>
    <t>Waller CountyTX</t>
  </si>
  <si>
    <t>Waller County</t>
  </si>
  <si>
    <t>48473</t>
  </si>
  <si>
    <t>Washington-Arlington-Alexandria, DC-VA-MD-WV</t>
  </si>
  <si>
    <t>Silver Spring-Frederick-Rockville, MD</t>
  </si>
  <si>
    <t>Frederick County, MD</t>
  </si>
  <si>
    <t>Frederick CountyMD</t>
  </si>
  <si>
    <t>Frederick County</t>
  </si>
  <si>
    <t>MD</t>
  </si>
  <si>
    <t>24021</t>
  </si>
  <si>
    <t>Montgomery County, MD</t>
  </si>
  <si>
    <t>Montgomery CountyMD</t>
  </si>
  <si>
    <t>24031</t>
  </si>
  <si>
    <t>District of Columbia, DC</t>
  </si>
  <si>
    <t>District of ColumbiaDC</t>
  </si>
  <si>
    <t>District of Columbia</t>
  </si>
  <si>
    <t>DC</t>
  </si>
  <si>
    <t>Calvert County, MD</t>
  </si>
  <si>
    <t>Calvert CountyMD</t>
  </si>
  <si>
    <t>Calvert County</t>
  </si>
  <si>
    <t>24009</t>
  </si>
  <si>
    <t>Charles County, MD</t>
  </si>
  <si>
    <t>Charles CountyMD</t>
  </si>
  <si>
    <t>Charles County</t>
  </si>
  <si>
    <t>24017</t>
  </si>
  <si>
    <t>Prince George's County, MD</t>
  </si>
  <si>
    <t>Prince George's CountyMD</t>
  </si>
  <si>
    <t>Prince George's County</t>
  </si>
  <si>
    <t>24033</t>
  </si>
  <si>
    <t>Arlington County, VA</t>
  </si>
  <si>
    <t>Arlington CountyVA</t>
  </si>
  <si>
    <t>Arlington County</t>
  </si>
  <si>
    <t>VA</t>
  </si>
  <si>
    <t>51013</t>
  </si>
  <si>
    <t>Clarke County, VA</t>
  </si>
  <si>
    <t>Clarke CountyVA</t>
  </si>
  <si>
    <t>Clarke County</t>
  </si>
  <si>
    <t>51043</t>
  </si>
  <si>
    <t>Culpeper County, VA</t>
  </si>
  <si>
    <t>Culpeper CountyVA</t>
  </si>
  <si>
    <t>Culpeper County</t>
  </si>
  <si>
    <t>51047</t>
  </si>
  <si>
    <t>Fairfax County, VA</t>
  </si>
  <si>
    <t>Fairfax CountyVA</t>
  </si>
  <si>
    <t>Fairfax County</t>
  </si>
  <si>
    <t>51059</t>
  </si>
  <si>
    <t>Fauquier County, VA</t>
  </si>
  <si>
    <t>Fauquier CountyVA</t>
  </si>
  <si>
    <t>Fauquier County</t>
  </si>
  <si>
    <t>51061</t>
  </si>
  <si>
    <t>Loudoun County, VA</t>
  </si>
  <si>
    <t>Loudoun CountyVA</t>
  </si>
  <si>
    <t>Loudoun County</t>
  </si>
  <si>
    <t>51107</t>
  </si>
  <si>
    <t>Prince William County, VA</t>
  </si>
  <si>
    <t>Prince William CountyVA</t>
  </si>
  <si>
    <t>Prince William County</t>
  </si>
  <si>
    <t>51153</t>
  </si>
  <si>
    <t>Rappahannock County, VA</t>
  </si>
  <si>
    <t>Rappahannock CountyVA</t>
  </si>
  <si>
    <t>Rappahannock County</t>
  </si>
  <si>
    <t>51157</t>
  </si>
  <si>
    <t>Spotsylvania County, VA</t>
  </si>
  <si>
    <t>Spotsylvania CountyVA</t>
  </si>
  <si>
    <t>Spotsylvania County</t>
  </si>
  <si>
    <t>51177</t>
  </si>
  <si>
    <t>Stafford County, VA</t>
  </si>
  <si>
    <t>Stafford CountyVA</t>
  </si>
  <si>
    <t>Stafford County</t>
  </si>
  <si>
    <t>51179</t>
  </si>
  <si>
    <t>Warren County, VA</t>
  </si>
  <si>
    <t>Warren CountyVA</t>
  </si>
  <si>
    <t>Warren County</t>
  </si>
  <si>
    <t>51187</t>
  </si>
  <si>
    <t>Alexandria city, VA</t>
  </si>
  <si>
    <t>Alexandria cityVA</t>
  </si>
  <si>
    <t>Alexandria city</t>
  </si>
  <si>
    <t>51510</t>
  </si>
  <si>
    <t>Fairfax city, VA</t>
  </si>
  <si>
    <t>Fairfax cityVA</t>
  </si>
  <si>
    <t>Fairfax city</t>
  </si>
  <si>
    <t>51600</t>
  </si>
  <si>
    <t>Falls Church city, VA</t>
  </si>
  <si>
    <t>Falls Church cityVA</t>
  </si>
  <si>
    <t>Falls Church city</t>
  </si>
  <si>
    <t>51610</t>
  </si>
  <si>
    <t>Fredericksburg city, VA</t>
  </si>
  <si>
    <t>Fredericksburg cityVA</t>
  </si>
  <si>
    <t>Fredericksburg city</t>
  </si>
  <si>
    <t>51630</t>
  </si>
  <si>
    <t>Manassas city, VA</t>
  </si>
  <si>
    <t>Manassas cityVA</t>
  </si>
  <si>
    <t>Manassas city</t>
  </si>
  <si>
    <t>Manassas Park city, VA</t>
  </si>
  <si>
    <t>Manassas Park cityVA</t>
  </si>
  <si>
    <t>Manassas Park city</t>
  </si>
  <si>
    <t>51685</t>
  </si>
  <si>
    <t>Jefferson County, WV</t>
  </si>
  <si>
    <t>Jefferson CountyWV</t>
  </si>
  <si>
    <t>Jefferson County</t>
  </si>
  <si>
    <t>WV</t>
  </si>
  <si>
    <t>54037</t>
  </si>
  <si>
    <t>Philadelphia-Camden-Wilmington, PA-NJ-DE-MD</t>
  </si>
  <si>
    <t>Camden, NJ</t>
  </si>
  <si>
    <t>Burlington County, NJ</t>
  </si>
  <si>
    <t>Burlington CountyNJ</t>
  </si>
  <si>
    <t>Burlington County</t>
  </si>
  <si>
    <t>34005</t>
  </si>
  <si>
    <t>Camden County, NJ</t>
  </si>
  <si>
    <t>Camden CountyNJ</t>
  </si>
  <si>
    <t>Camden County</t>
  </si>
  <si>
    <t>34007</t>
  </si>
  <si>
    <t>Gloucester County, NJ</t>
  </si>
  <si>
    <t>Gloucester CountyNJ</t>
  </si>
  <si>
    <t>Gloucester County</t>
  </si>
  <si>
    <t>34015</t>
  </si>
  <si>
    <t>Montgomery County-Bucks County-Chester County, PA</t>
  </si>
  <si>
    <t>Bucks County, PA</t>
  </si>
  <si>
    <t>Bucks CountyPA</t>
  </si>
  <si>
    <t>Bucks County</t>
  </si>
  <si>
    <t>42017</t>
  </si>
  <si>
    <t>Chester County, PA</t>
  </si>
  <si>
    <t>Chester CountyPA</t>
  </si>
  <si>
    <t>Chester County</t>
  </si>
  <si>
    <t>42029</t>
  </si>
  <si>
    <t>Montgomery County, PA</t>
  </si>
  <si>
    <t>Montgomery CountyPA</t>
  </si>
  <si>
    <t>42091</t>
  </si>
  <si>
    <t>Philadelphia, PA</t>
  </si>
  <si>
    <t>Delaware County, PA</t>
  </si>
  <si>
    <t>Delaware CountyPA</t>
  </si>
  <si>
    <t>Delaware County</t>
  </si>
  <si>
    <t>42045</t>
  </si>
  <si>
    <t>Philadelphia County, PA</t>
  </si>
  <si>
    <t>Philadelphia CountyPA</t>
  </si>
  <si>
    <t>Philadelphia County</t>
  </si>
  <si>
    <t>42101</t>
  </si>
  <si>
    <t>Wilmington, DE-MD-NJ</t>
  </si>
  <si>
    <t>New Castle County, DE</t>
  </si>
  <si>
    <t>New Castle CountyDE</t>
  </si>
  <si>
    <t>New Castle County</t>
  </si>
  <si>
    <t>DE</t>
  </si>
  <si>
    <t>10003</t>
  </si>
  <si>
    <t>Cecil County, MD</t>
  </si>
  <si>
    <t>Cecil CountyMD</t>
  </si>
  <si>
    <t>Cecil County</t>
  </si>
  <si>
    <t>24015</t>
  </si>
  <si>
    <t>Salem County, NJ</t>
  </si>
  <si>
    <t>Salem CountyNJ</t>
  </si>
  <si>
    <t>Salem County</t>
  </si>
  <si>
    <t>34033</t>
  </si>
  <si>
    <t>Miami-Fort Lauderdale-West Palm Beach, FL</t>
  </si>
  <si>
    <t>Fort Lauderdale-Pompano Beach-Deerfield Beach, FL</t>
  </si>
  <si>
    <t>Broward County, FL</t>
  </si>
  <si>
    <t>Broward CountyFL</t>
  </si>
  <si>
    <t>Broward County</t>
  </si>
  <si>
    <t>FL</t>
  </si>
  <si>
    <t>12011</t>
  </si>
  <si>
    <t>Miami-Miami Beach-Kendall, FL</t>
  </si>
  <si>
    <t>Miami-Dade County, FL</t>
  </si>
  <si>
    <t>Miami-Dade CountyFL</t>
  </si>
  <si>
    <t>Miami-Dade County</t>
  </si>
  <si>
    <t>West Palm Beach-Boca Raton-Delray Beach, FL</t>
  </si>
  <si>
    <t>Palm Beach County, FL</t>
  </si>
  <si>
    <t>Palm Beach CountyFL</t>
  </si>
  <si>
    <t>Palm Beach County</t>
  </si>
  <si>
    <t>12099</t>
  </si>
  <si>
    <t>Atlanta-Sandy Springs-Roswell, GA</t>
  </si>
  <si>
    <t>Barrow County, GA</t>
  </si>
  <si>
    <t>Barrow CountyGA</t>
  </si>
  <si>
    <t>Barrow County</t>
  </si>
  <si>
    <t>GA</t>
  </si>
  <si>
    <t>13013</t>
  </si>
  <si>
    <t>Bartow County, GA</t>
  </si>
  <si>
    <t>Bartow CountyGA</t>
  </si>
  <si>
    <t>Bartow County</t>
  </si>
  <si>
    <t>13015</t>
  </si>
  <si>
    <t>Butts County, GA</t>
  </si>
  <si>
    <t>Butts CountyGA</t>
  </si>
  <si>
    <t>Butts County</t>
  </si>
  <si>
    <t>13035</t>
  </si>
  <si>
    <t>Carroll County, GA</t>
  </si>
  <si>
    <t>Carroll CountyGA</t>
  </si>
  <si>
    <t>Carroll County</t>
  </si>
  <si>
    <t>13045</t>
  </si>
  <si>
    <t>Cherokee County, GA</t>
  </si>
  <si>
    <t>Cherokee CountyGA</t>
  </si>
  <si>
    <t>Cherokee County</t>
  </si>
  <si>
    <t>13057</t>
  </si>
  <si>
    <t>Clayton County, GA</t>
  </si>
  <si>
    <t>Clayton CountyGA</t>
  </si>
  <si>
    <t>Clayton County</t>
  </si>
  <si>
    <t>13063</t>
  </si>
  <si>
    <t>Cobb County, GA</t>
  </si>
  <si>
    <t>Cobb CountyGA</t>
  </si>
  <si>
    <t>Cobb County</t>
  </si>
  <si>
    <t>13067</t>
  </si>
  <si>
    <t>Coweta County, GA</t>
  </si>
  <si>
    <t>Coweta CountyGA</t>
  </si>
  <si>
    <t>Coweta County</t>
  </si>
  <si>
    <t>13077</t>
  </si>
  <si>
    <t>Dawson County, GA</t>
  </si>
  <si>
    <t>Dawson CountyGA</t>
  </si>
  <si>
    <t>Dawson County</t>
  </si>
  <si>
    <t>13085</t>
  </si>
  <si>
    <t>DeKalb County, GA</t>
  </si>
  <si>
    <t>DeKalb CountyGA</t>
  </si>
  <si>
    <t>13089</t>
  </si>
  <si>
    <t>Douglas County, GA</t>
  </si>
  <si>
    <t>Douglas CountyGA</t>
  </si>
  <si>
    <t>Douglas County</t>
  </si>
  <si>
    <t>13097</t>
  </si>
  <si>
    <t>Fayette County, GA</t>
  </si>
  <si>
    <t>Fayette CountyGA</t>
  </si>
  <si>
    <t>Fayette County</t>
  </si>
  <si>
    <t>13113</t>
  </si>
  <si>
    <t>Forsyth County, GA</t>
  </si>
  <si>
    <t>Forsyth CountyGA</t>
  </si>
  <si>
    <t>Forsyth County</t>
  </si>
  <si>
    <t>13117</t>
  </si>
  <si>
    <t>Fulton County, GA</t>
  </si>
  <si>
    <t>Fulton CountyGA</t>
  </si>
  <si>
    <t>Fulton County</t>
  </si>
  <si>
    <t>13121</t>
  </si>
  <si>
    <t>Gwinnett County, GA</t>
  </si>
  <si>
    <t>Gwinnett CountyGA</t>
  </si>
  <si>
    <t>Gwinnett County</t>
  </si>
  <si>
    <t>13135</t>
  </si>
  <si>
    <t>Haralson County, GA</t>
  </si>
  <si>
    <t>Haralson CountyGA</t>
  </si>
  <si>
    <t>Haralson County</t>
  </si>
  <si>
    <t>13143</t>
  </si>
  <si>
    <t>Heard County, GA</t>
  </si>
  <si>
    <t>Heard CountyGA</t>
  </si>
  <si>
    <t>Heard County</t>
  </si>
  <si>
    <t>13149</t>
  </si>
  <si>
    <t>Henry County, GA</t>
  </si>
  <si>
    <t>Henry CountyGA</t>
  </si>
  <si>
    <t>Henry County</t>
  </si>
  <si>
    <t>13151</t>
  </si>
  <si>
    <t>Jasper County, GA</t>
  </si>
  <si>
    <t>Jasper CountyGA</t>
  </si>
  <si>
    <t>13159</t>
  </si>
  <si>
    <t>Lamar County, GA</t>
  </si>
  <si>
    <t>Lamar CountyGA</t>
  </si>
  <si>
    <t>Lamar County</t>
  </si>
  <si>
    <t>13171</t>
  </si>
  <si>
    <t>Meriwether County, GA</t>
  </si>
  <si>
    <t>Meriwether CountyGA</t>
  </si>
  <si>
    <t>Meriwether County</t>
  </si>
  <si>
    <t>13199</t>
  </si>
  <si>
    <t>Morgan County, GA</t>
  </si>
  <si>
    <t>Morgan CountyGA</t>
  </si>
  <si>
    <t>Morgan County</t>
  </si>
  <si>
    <t>13211</t>
  </si>
  <si>
    <t>Newton County, GA</t>
  </si>
  <si>
    <t>Newton CountyGA</t>
  </si>
  <si>
    <t>13217</t>
  </si>
  <si>
    <t>Paulding County, GA</t>
  </si>
  <si>
    <t>Paulding CountyGA</t>
  </si>
  <si>
    <t>Paulding County</t>
  </si>
  <si>
    <t>13223</t>
  </si>
  <si>
    <t>Pickens County, GA</t>
  </si>
  <si>
    <t>Pickens CountyGA</t>
  </si>
  <si>
    <t>Pickens County</t>
  </si>
  <si>
    <t>13227</t>
  </si>
  <si>
    <t>Pike County, GA</t>
  </si>
  <si>
    <t>Pike CountyGA</t>
  </si>
  <si>
    <t>13231</t>
  </si>
  <si>
    <t>Rockdale County, GA</t>
  </si>
  <si>
    <t>Rockdale CountyGA</t>
  </si>
  <si>
    <t>Rockdale County</t>
  </si>
  <si>
    <t>13247</t>
  </si>
  <si>
    <t>Spalding County, GA</t>
  </si>
  <si>
    <t>Spalding CountyGA</t>
  </si>
  <si>
    <t>Spalding County</t>
  </si>
  <si>
    <t>13255</t>
  </si>
  <si>
    <t>Walton County, GA</t>
  </si>
  <si>
    <t>Walton CountyGA</t>
  </si>
  <si>
    <t>Walton County</t>
  </si>
  <si>
    <t>13297</t>
  </si>
  <si>
    <t>Boston-Cambridge-Newton, MA-NH</t>
  </si>
  <si>
    <t>Boston, MA</t>
  </si>
  <si>
    <t>Norfolk County, MA</t>
  </si>
  <si>
    <t>Norfolk CountyMA</t>
  </si>
  <si>
    <t>Norfolk County</t>
  </si>
  <si>
    <t>Plymouth County, MA</t>
  </si>
  <si>
    <t>Plymouth CountyMA</t>
  </si>
  <si>
    <t>Plymouth County</t>
  </si>
  <si>
    <t>Suffolk County, MA</t>
  </si>
  <si>
    <t>Suffolk CountyMA</t>
  </si>
  <si>
    <t>Cambridge-Newton-Framingham, MA</t>
  </si>
  <si>
    <t>Essex County, MA</t>
  </si>
  <si>
    <t>Essex CountyMA</t>
  </si>
  <si>
    <t>Middlesex County, MA</t>
  </si>
  <si>
    <t>Middlesex CountyMA</t>
  </si>
  <si>
    <t>Rockingham County-Strafford County, NH</t>
  </si>
  <si>
    <t>Rockingham County, NH</t>
  </si>
  <si>
    <t>Rockingham CountyNH</t>
  </si>
  <si>
    <t>Rockingham County</t>
  </si>
  <si>
    <t>NH</t>
  </si>
  <si>
    <t>33015</t>
  </si>
  <si>
    <t>Strafford County, NH</t>
  </si>
  <si>
    <t>Strafford CountyNH</t>
  </si>
  <si>
    <t>Strafford County</t>
  </si>
  <si>
    <t>33017</t>
  </si>
  <si>
    <t>San Francisco-Oakland-Hayward, CA</t>
  </si>
  <si>
    <t>Oakland-Hayward-Berkeley, CA</t>
  </si>
  <si>
    <t>Alameda County, CA</t>
  </si>
  <si>
    <t>Alameda CountyCA</t>
  </si>
  <si>
    <t>Alameda County</t>
  </si>
  <si>
    <t>06001</t>
  </si>
  <si>
    <t>Contra Costa County, CA</t>
  </si>
  <si>
    <t>Contra Costa CountyCA</t>
  </si>
  <si>
    <t>Contra Costa County</t>
  </si>
  <si>
    <t>06013</t>
  </si>
  <si>
    <t>San Francisco-Redwood City-South San Francisco, CA</t>
  </si>
  <si>
    <t>San Francisco County, CA</t>
  </si>
  <si>
    <t>San Francisco CountyCA</t>
  </si>
  <si>
    <t>San Francisco County</t>
  </si>
  <si>
    <t>06075</t>
  </si>
  <si>
    <t>San Mateo County, CA</t>
  </si>
  <si>
    <t>San Mateo CountyCA</t>
  </si>
  <si>
    <t>San Mateo County</t>
  </si>
  <si>
    <t>06081</t>
  </si>
  <si>
    <t>San Rafael, CA</t>
  </si>
  <si>
    <t>Marin County, CA</t>
  </si>
  <si>
    <t>Marin CountyCA</t>
  </si>
  <si>
    <t>Marin County</t>
  </si>
  <si>
    <t>06041</t>
  </si>
  <si>
    <t>Phoenix-Mesa-Scottsdale, AZ</t>
  </si>
  <si>
    <t>Maricopa County, AZ</t>
  </si>
  <si>
    <t>Maricopa CountyAZ</t>
  </si>
  <si>
    <t>Maricopa County</t>
  </si>
  <si>
    <t>AZ</t>
  </si>
  <si>
    <t>04013</t>
  </si>
  <si>
    <t>Pinal County, AZ</t>
  </si>
  <si>
    <t>Pinal CountyAZ</t>
  </si>
  <si>
    <t>Pinal County</t>
  </si>
  <si>
    <t>04021</t>
  </si>
  <si>
    <t>Riverside-San Bernardino-Ontario, CA</t>
  </si>
  <si>
    <t>Riverside County, CA</t>
  </si>
  <si>
    <t>Riverside CountyCA</t>
  </si>
  <si>
    <t>Riverside County</t>
  </si>
  <si>
    <t>06065</t>
  </si>
  <si>
    <t>San Bernardino County, CA</t>
  </si>
  <si>
    <t>San Bernardino CountyCA</t>
  </si>
  <si>
    <t>San Bernardino County</t>
  </si>
  <si>
    <t>06071</t>
  </si>
  <si>
    <t>Detroit-Warren-Dearborn, MI</t>
  </si>
  <si>
    <t>Detroit-Dearborn-Livonia, MI</t>
  </si>
  <si>
    <t>Wayne County, MI</t>
  </si>
  <si>
    <t>Wayne CountyMI</t>
  </si>
  <si>
    <t>Wayne County</t>
  </si>
  <si>
    <t>MI</t>
  </si>
  <si>
    <t>26163</t>
  </si>
  <si>
    <t>Warren-Troy-Farmington Hills, MI</t>
  </si>
  <si>
    <t>Lapeer County, MI</t>
  </si>
  <si>
    <t>Lapeer CountyMI</t>
  </si>
  <si>
    <t>Lapeer County</t>
  </si>
  <si>
    <t>26087</t>
  </si>
  <si>
    <t>Livingston County, MI</t>
  </si>
  <si>
    <t>Livingston CountyMI</t>
  </si>
  <si>
    <t>Livingston County</t>
  </si>
  <si>
    <t>26093</t>
  </si>
  <si>
    <t>Macomb County, MI</t>
  </si>
  <si>
    <t>Macomb CountyMI</t>
  </si>
  <si>
    <t>Macomb County</t>
  </si>
  <si>
    <t>26099</t>
  </si>
  <si>
    <t>Oakland County, MI</t>
  </si>
  <si>
    <t>Oakland CountyMI</t>
  </si>
  <si>
    <t>Oakland County</t>
  </si>
  <si>
    <t>26125</t>
  </si>
  <si>
    <t>St. Clair County, MI</t>
  </si>
  <si>
    <t>St. Clair CountyMI</t>
  </si>
  <si>
    <t>St. Clair County</t>
  </si>
  <si>
    <t>26147</t>
  </si>
  <si>
    <t>Seattle-Tacoma-Bellevue, WA</t>
  </si>
  <si>
    <t>Seattle-Bellevue-Everett, WA</t>
  </si>
  <si>
    <t>King County, WA</t>
  </si>
  <si>
    <t>King CountyWA</t>
  </si>
  <si>
    <t>King County</t>
  </si>
  <si>
    <t>WA</t>
  </si>
  <si>
    <t>53033</t>
  </si>
  <si>
    <t>Snohomish County, WA</t>
  </si>
  <si>
    <t>Snohomish CountyWA</t>
  </si>
  <si>
    <t>Snohomish County</t>
  </si>
  <si>
    <t>53061</t>
  </si>
  <si>
    <t>Tacoma-Lakewood, WA</t>
  </si>
  <si>
    <t>Pierce County, WA</t>
  </si>
  <si>
    <t>Pierce CountyWA</t>
  </si>
  <si>
    <t>Pierce County</t>
  </si>
  <si>
    <t>53053</t>
  </si>
  <si>
    <t>Minneapolis-St. Paul-Bloomington, MN-WI</t>
  </si>
  <si>
    <t>Anoka County, MN</t>
  </si>
  <si>
    <t>Anoka CountyMN</t>
  </si>
  <si>
    <t>Anoka County</t>
  </si>
  <si>
    <t>MN</t>
  </si>
  <si>
    <t>27003</t>
  </si>
  <si>
    <t>Carver County, MN</t>
  </si>
  <si>
    <t>Carver CountyMN</t>
  </si>
  <si>
    <t>Carver County</t>
  </si>
  <si>
    <t>27019</t>
  </si>
  <si>
    <t>Chisago County, MN</t>
  </si>
  <si>
    <t>Chisago CountyMN</t>
  </si>
  <si>
    <t>Chisago County</t>
  </si>
  <si>
    <t>27025</t>
  </si>
  <si>
    <t>Dakota County, MN</t>
  </si>
  <si>
    <t>Dakota CountyMN</t>
  </si>
  <si>
    <t>Dakota County</t>
  </si>
  <si>
    <t>27037</t>
  </si>
  <si>
    <t>Hennepin County, MN</t>
  </si>
  <si>
    <t>Hennepin CountyMN</t>
  </si>
  <si>
    <t>Hennepin County</t>
  </si>
  <si>
    <t>27053</t>
  </si>
  <si>
    <t>Isanti County, MN</t>
  </si>
  <si>
    <t>Isanti CountyMN</t>
  </si>
  <si>
    <t>Isanti County</t>
  </si>
  <si>
    <t>27059</t>
  </si>
  <si>
    <t>Le Sueur County, MN</t>
  </si>
  <si>
    <t>Le Sueur CountyMN</t>
  </si>
  <si>
    <t>Le Sueur County</t>
  </si>
  <si>
    <t>27079</t>
  </si>
  <si>
    <t>Mille Lacs County, MN</t>
  </si>
  <si>
    <t>Mille Lacs CountyMN</t>
  </si>
  <si>
    <t>Mille Lacs County</t>
  </si>
  <si>
    <t>27095</t>
  </si>
  <si>
    <t>Ramsey County, MN</t>
  </si>
  <si>
    <t>Ramsey CountyMN</t>
  </si>
  <si>
    <t>Ramsey County</t>
  </si>
  <si>
    <t>27123</t>
  </si>
  <si>
    <t>Scott County, MN</t>
  </si>
  <si>
    <t>Scott CountyMN</t>
  </si>
  <si>
    <t>Scott County</t>
  </si>
  <si>
    <t>27139</t>
  </si>
  <si>
    <t>Sherburne County, MN</t>
  </si>
  <si>
    <t>Sherburne CountyMN</t>
  </si>
  <si>
    <t>Sherburne County</t>
  </si>
  <si>
    <t>27141</t>
  </si>
  <si>
    <t>Sibley County, MN</t>
  </si>
  <si>
    <t>Sibley CountyMN</t>
  </si>
  <si>
    <t>Sibley County</t>
  </si>
  <si>
    <t>27143</t>
  </si>
  <si>
    <t>Washington County, MN</t>
  </si>
  <si>
    <t>Washington CountyMN</t>
  </si>
  <si>
    <t>Washington County</t>
  </si>
  <si>
    <t>27163</t>
  </si>
  <si>
    <t>Wright County, MN</t>
  </si>
  <si>
    <t>Wright CountyMN</t>
  </si>
  <si>
    <t>Wright County</t>
  </si>
  <si>
    <t>27171</t>
  </si>
  <si>
    <t>Pierce County, WI</t>
  </si>
  <si>
    <t>Pierce CountyWI</t>
  </si>
  <si>
    <t>St. Croix County, WI</t>
  </si>
  <si>
    <t>St. Croix CountyWI</t>
  </si>
  <si>
    <t>St. Croix County</t>
  </si>
  <si>
    <t>San Diego-Carlsbad, CA</t>
  </si>
  <si>
    <t>San Diego County, CA</t>
  </si>
  <si>
    <t>San Diego CountyCA</t>
  </si>
  <si>
    <t>San Diego County</t>
  </si>
  <si>
    <t>06073</t>
  </si>
  <si>
    <t>Tampa-St. Petersburg-Clearwater, FL</t>
  </si>
  <si>
    <t>Hernando County, FL</t>
  </si>
  <si>
    <t>Hernando CountyFL</t>
  </si>
  <si>
    <t>Hernando County</t>
  </si>
  <si>
    <t>12053</t>
  </si>
  <si>
    <t>Hillsborough County, FL</t>
  </si>
  <si>
    <t>Hillsborough CountyFL</t>
  </si>
  <si>
    <t>Hillsborough County</t>
  </si>
  <si>
    <t>12057</t>
  </si>
  <si>
    <t>Pasco County, FL</t>
  </si>
  <si>
    <t>Pasco CountyFL</t>
  </si>
  <si>
    <t>Pasco County</t>
  </si>
  <si>
    <t>12101</t>
  </si>
  <si>
    <t>Pinellas County, FL</t>
  </si>
  <si>
    <t>Pinellas CountyFL</t>
  </si>
  <si>
    <t>Pinellas County</t>
  </si>
  <si>
    <t>12103</t>
  </si>
  <si>
    <t>Denver-Aurora-Lakewood, CO</t>
  </si>
  <si>
    <t>Adams County, CO</t>
  </si>
  <si>
    <t>Adams CountyCO</t>
  </si>
  <si>
    <t>Adams County</t>
  </si>
  <si>
    <t>CO</t>
  </si>
  <si>
    <t>08001</t>
  </si>
  <si>
    <t>Arapahoe County, CO</t>
  </si>
  <si>
    <t>Arapahoe CountyCO</t>
  </si>
  <si>
    <t>Arapahoe County</t>
  </si>
  <si>
    <t>08005</t>
  </si>
  <si>
    <t>Broomfield County, CO</t>
  </si>
  <si>
    <t>Broomfield CountyCO</t>
  </si>
  <si>
    <t>Broomfield County</t>
  </si>
  <si>
    <t>08014</t>
  </si>
  <si>
    <t>Clear Creek County, CO</t>
  </si>
  <si>
    <t>Clear Creek CountyCO</t>
  </si>
  <si>
    <t>Clear Creek County</t>
  </si>
  <si>
    <t>08019</t>
  </si>
  <si>
    <t>Denver County, CO</t>
  </si>
  <si>
    <t>Denver CountyCO</t>
  </si>
  <si>
    <t>Denver County</t>
  </si>
  <si>
    <t>08031</t>
  </si>
  <si>
    <t>Douglas County, CO</t>
  </si>
  <si>
    <t>Douglas CountyCO</t>
  </si>
  <si>
    <t>08035</t>
  </si>
  <si>
    <t>Elbert County, CO</t>
  </si>
  <si>
    <t>Elbert CountyCO</t>
  </si>
  <si>
    <t>Elbert County</t>
  </si>
  <si>
    <t>08039</t>
  </si>
  <si>
    <t>Gilpin County, CO</t>
  </si>
  <si>
    <t>Gilpin CountyCO</t>
  </si>
  <si>
    <t>Gilpin County</t>
  </si>
  <si>
    <t>08047</t>
  </si>
  <si>
    <t>Jefferson County, CO</t>
  </si>
  <si>
    <t>Jefferson CountyCO</t>
  </si>
  <si>
    <t>08059</t>
  </si>
  <si>
    <t>Park County, CO</t>
  </si>
  <si>
    <t>Park CountyCO</t>
  </si>
  <si>
    <t>Park County</t>
  </si>
  <si>
    <t>08093</t>
  </si>
  <si>
    <t>St. Louis, MO-IL</t>
  </si>
  <si>
    <t>Bond County, IL</t>
  </si>
  <si>
    <t>Bond CountyIL</t>
  </si>
  <si>
    <t>Bond County</t>
  </si>
  <si>
    <t>17005</t>
  </si>
  <si>
    <t>Calhoun County, IL</t>
  </si>
  <si>
    <t>Calhoun CountyIL</t>
  </si>
  <si>
    <t>Calhoun County</t>
  </si>
  <si>
    <t>17013</t>
  </si>
  <si>
    <t>Clinton County, IL</t>
  </si>
  <si>
    <t>Clinton CountyIL</t>
  </si>
  <si>
    <t>Clinton County</t>
  </si>
  <si>
    <t>17027</t>
  </si>
  <si>
    <t>Jersey County, IL</t>
  </si>
  <si>
    <t>Jersey CountyIL</t>
  </si>
  <si>
    <t>Jersey County</t>
  </si>
  <si>
    <t>17083</t>
  </si>
  <si>
    <t>Macoupin County, IL</t>
  </si>
  <si>
    <t>Macoupin CountyIL</t>
  </si>
  <si>
    <t>Macoupin County</t>
  </si>
  <si>
    <t>17117</t>
  </si>
  <si>
    <t>Madison County, IL</t>
  </si>
  <si>
    <t>Madison CountyIL</t>
  </si>
  <si>
    <t>Madison County</t>
  </si>
  <si>
    <t>17119</t>
  </si>
  <si>
    <t>Monroe County, IL</t>
  </si>
  <si>
    <t>Monroe CountyIL</t>
  </si>
  <si>
    <t>Monroe County</t>
  </si>
  <si>
    <t>17133</t>
  </si>
  <si>
    <t>St. Clair County, IL</t>
  </si>
  <si>
    <t>St. Clair CountyIL</t>
  </si>
  <si>
    <t>17163</t>
  </si>
  <si>
    <t>Franklin County, MO</t>
  </si>
  <si>
    <t>Franklin CountyMO</t>
  </si>
  <si>
    <t>Franklin County</t>
  </si>
  <si>
    <t>MO</t>
  </si>
  <si>
    <t>29071</t>
  </si>
  <si>
    <t>Jefferson County, MO</t>
  </si>
  <si>
    <t>Jefferson CountyMO</t>
  </si>
  <si>
    <t>29099</t>
  </si>
  <si>
    <t>Lincoln County, MO</t>
  </si>
  <si>
    <t>Lincoln CountyMO</t>
  </si>
  <si>
    <t>Lincoln County</t>
  </si>
  <si>
    <t>29113</t>
  </si>
  <si>
    <t>St. Charles County, MO</t>
  </si>
  <si>
    <t>St. Charles CountyMO</t>
  </si>
  <si>
    <t>St. Charles County</t>
  </si>
  <si>
    <t>29183</t>
  </si>
  <si>
    <t>St. Louis County, MO</t>
  </si>
  <si>
    <t>St. Louis CountyMO</t>
  </si>
  <si>
    <t>St. Louis County</t>
  </si>
  <si>
    <t>29189</t>
  </si>
  <si>
    <t>Warren County, MO</t>
  </si>
  <si>
    <t>Warren CountyMO</t>
  </si>
  <si>
    <t>29219</t>
  </si>
  <si>
    <t>St. Louis city, MO</t>
  </si>
  <si>
    <t>St. Louis cityMO</t>
  </si>
  <si>
    <t>St. Louis city</t>
  </si>
  <si>
    <t>29510</t>
  </si>
  <si>
    <t>Baltimore-Columbia-Towson, MD</t>
  </si>
  <si>
    <t>Anne Arundel County, MD</t>
  </si>
  <si>
    <t>Anne Arundel CountyMD</t>
  </si>
  <si>
    <t>Anne Arundel County</t>
  </si>
  <si>
    <t>24003</t>
  </si>
  <si>
    <t>Baltimore County, MD</t>
  </si>
  <si>
    <t>Baltimore CountyMD</t>
  </si>
  <si>
    <t>Baltimore County</t>
  </si>
  <si>
    <t>24005</t>
  </si>
  <si>
    <t>Carroll County, MD</t>
  </si>
  <si>
    <t>Carroll CountyMD</t>
  </si>
  <si>
    <t>24013</t>
  </si>
  <si>
    <t>Harford County, MD</t>
  </si>
  <si>
    <t>Harford CountyMD</t>
  </si>
  <si>
    <t>Harford County</t>
  </si>
  <si>
    <t>24025</t>
  </si>
  <si>
    <t>Howard County, MD</t>
  </si>
  <si>
    <t>Howard CountyMD</t>
  </si>
  <si>
    <t>Howard County</t>
  </si>
  <si>
    <t>24027</t>
  </si>
  <si>
    <t>Queen Anne's County, MD</t>
  </si>
  <si>
    <t>Queen Anne's CountyMD</t>
  </si>
  <si>
    <t>Queen Anne's County</t>
  </si>
  <si>
    <t>24035</t>
  </si>
  <si>
    <t>Baltimore city, MD</t>
  </si>
  <si>
    <t>Baltimore cityMD</t>
  </si>
  <si>
    <t>Baltimore city</t>
  </si>
  <si>
    <t>24510</t>
  </si>
  <si>
    <t>Charlotte-Concord-Gastonia, NC-SC</t>
  </si>
  <si>
    <t>Cabarrus County, NC</t>
  </si>
  <si>
    <t>Cabarrus CountyNC</t>
  </si>
  <si>
    <t>Cabarrus County</t>
  </si>
  <si>
    <t>NC</t>
  </si>
  <si>
    <t>37025</t>
  </si>
  <si>
    <t>Gaston County, NC</t>
  </si>
  <si>
    <t>Gaston CountyNC</t>
  </si>
  <si>
    <t>Gaston County</t>
  </si>
  <si>
    <t>37071</t>
  </si>
  <si>
    <t>Iredell County, NC</t>
  </si>
  <si>
    <t>Iredell CountyNC</t>
  </si>
  <si>
    <t>Iredell County</t>
  </si>
  <si>
    <t>37097</t>
  </si>
  <si>
    <t>Lincoln County, NC</t>
  </si>
  <si>
    <t>Lincoln CountyNC</t>
  </si>
  <si>
    <t>37109</t>
  </si>
  <si>
    <t>Mecklenburg County, NC</t>
  </si>
  <si>
    <t>Mecklenburg CountyNC</t>
  </si>
  <si>
    <t>Mecklenburg County</t>
  </si>
  <si>
    <t>37119</t>
  </si>
  <si>
    <t>Rowan County, NC</t>
  </si>
  <si>
    <t>Rowan CountyNC</t>
  </si>
  <si>
    <t>Rowan County</t>
  </si>
  <si>
    <t>37159</t>
  </si>
  <si>
    <t>Union County, NC</t>
  </si>
  <si>
    <t>Union CountyNC</t>
  </si>
  <si>
    <t>37179</t>
  </si>
  <si>
    <t>Chester County, SC</t>
  </si>
  <si>
    <t>Chester CountySC</t>
  </si>
  <si>
    <t>SC</t>
  </si>
  <si>
    <t>45023</t>
  </si>
  <si>
    <t>Lancaster County, SC</t>
  </si>
  <si>
    <t>Lancaster CountySC</t>
  </si>
  <si>
    <t>Lancaster County</t>
  </si>
  <si>
    <t>45057</t>
  </si>
  <si>
    <t>York County, SC</t>
  </si>
  <si>
    <t>York CountySC</t>
  </si>
  <si>
    <t>York County</t>
  </si>
  <si>
    <t>45091</t>
  </si>
  <si>
    <t>Orlando-Kissimmee-Sanford, FL</t>
  </si>
  <si>
    <t>Lake County, FL</t>
  </si>
  <si>
    <t>Lake CountyFL</t>
  </si>
  <si>
    <t>12069</t>
  </si>
  <si>
    <t>Orange County, FL</t>
  </si>
  <si>
    <t>Orange CountyFL</t>
  </si>
  <si>
    <t>12095</t>
  </si>
  <si>
    <t>Osceola County, FL</t>
  </si>
  <si>
    <t>Osceola CountyFL</t>
  </si>
  <si>
    <t>Osceola County</t>
  </si>
  <si>
    <t>12097</t>
  </si>
  <si>
    <t>Seminole County, FL</t>
  </si>
  <si>
    <t>Seminole CountyFL</t>
  </si>
  <si>
    <t>Seminole County</t>
  </si>
  <si>
    <t>12117</t>
  </si>
  <si>
    <t>San Antonio-New Braunfels, TX</t>
  </si>
  <si>
    <t>Atascosa County, TX</t>
  </si>
  <si>
    <t>Atascosa CountyTX</t>
  </si>
  <si>
    <t>Atascosa County</t>
  </si>
  <si>
    <t>48013</t>
  </si>
  <si>
    <t>Bandera County, TX</t>
  </si>
  <si>
    <t>Bandera CountyTX</t>
  </si>
  <si>
    <t>Bandera County</t>
  </si>
  <si>
    <t>48019</t>
  </si>
  <si>
    <t>Bexar County, TX</t>
  </si>
  <si>
    <t>Bexar CountyTX</t>
  </si>
  <si>
    <t>Bexar County</t>
  </si>
  <si>
    <t>48029</t>
  </si>
  <si>
    <t>Comal County, TX</t>
  </si>
  <si>
    <t>Comal CountyTX</t>
  </si>
  <si>
    <t>Comal County</t>
  </si>
  <si>
    <t>48091</t>
  </si>
  <si>
    <t>Guadalupe County, TX</t>
  </si>
  <si>
    <t>Guadalupe CountyTX</t>
  </si>
  <si>
    <t>Guadalupe County</t>
  </si>
  <si>
    <t>48187</t>
  </si>
  <si>
    <t>Kendall County, TX</t>
  </si>
  <si>
    <t>Kendall CountyTX</t>
  </si>
  <si>
    <t>48259</t>
  </si>
  <si>
    <t>Medina County, TX</t>
  </si>
  <si>
    <t>Medina CountyTX</t>
  </si>
  <si>
    <t>Medina County</t>
  </si>
  <si>
    <t>48325</t>
  </si>
  <si>
    <t>Wilson County, TX</t>
  </si>
  <si>
    <t>Wilson CountyTX</t>
  </si>
  <si>
    <t>Wilson County</t>
  </si>
  <si>
    <t>48493</t>
  </si>
  <si>
    <t>Portland-Vancouver-Hillsboro, OR-WA</t>
  </si>
  <si>
    <t>Clackamas County, OR</t>
  </si>
  <si>
    <t>Clackamas CountyOR</t>
  </si>
  <si>
    <t>Clackamas County</t>
  </si>
  <si>
    <t>OR</t>
  </si>
  <si>
    <t>41005</t>
  </si>
  <si>
    <t>Columbia County, OR</t>
  </si>
  <si>
    <t>Columbia CountyOR</t>
  </si>
  <si>
    <t>Columbia County</t>
  </si>
  <si>
    <t>41009</t>
  </si>
  <si>
    <t>Multnomah County, OR</t>
  </si>
  <si>
    <t>Multnomah CountyOR</t>
  </si>
  <si>
    <t>Multnomah County</t>
  </si>
  <si>
    <t>41051</t>
  </si>
  <si>
    <t>Washington County, OR</t>
  </si>
  <si>
    <t>Washington CountyOR</t>
  </si>
  <si>
    <t>41067</t>
  </si>
  <si>
    <t>Yamhill County, OR</t>
  </si>
  <si>
    <t>Yamhill CountyOR</t>
  </si>
  <si>
    <t>Yamhill County</t>
  </si>
  <si>
    <t>41071</t>
  </si>
  <si>
    <t>Clark County, WA</t>
  </si>
  <si>
    <t>Clark CountyWA</t>
  </si>
  <si>
    <t>Clark County</t>
  </si>
  <si>
    <t>53011</t>
  </si>
  <si>
    <t>Skamania County, WA</t>
  </si>
  <si>
    <t>Skamania CountyWA</t>
  </si>
  <si>
    <t>Skamania County</t>
  </si>
  <si>
    <t>53059</t>
  </si>
  <si>
    <t>Pittsburgh, PA</t>
  </si>
  <si>
    <t>Allegheny County, PA</t>
  </si>
  <si>
    <t>Allegheny CountyPA</t>
  </si>
  <si>
    <t>Allegheny County</t>
  </si>
  <si>
    <t>42003</t>
  </si>
  <si>
    <t>Armstrong County, PA</t>
  </si>
  <si>
    <t>Armstrong CountyPA</t>
  </si>
  <si>
    <t>Armstrong County</t>
  </si>
  <si>
    <t>42005</t>
  </si>
  <si>
    <t>Beaver County, PA</t>
  </si>
  <si>
    <t>Beaver CountyPA</t>
  </si>
  <si>
    <t>Beaver County</t>
  </si>
  <si>
    <t>42007</t>
  </si>
  <si>
    <t>Butler County, PA</t>
  </si>
  <si>
    <t>Butler CountyPA</t>
  </si>
  <si>
    <t>Butler County</t>
  </si>
  <si>
    <t>42019</t>
  </si>
  <si>
    <t>Fayette County, PA</t>
  </si>
  <si>
    <t>Fayette CountyPA</t>
  </si>
  <si>
    <t>42051</t>
  </si>
  <si>
    <t>Washington County, PA</t>
  </si>
  <si>
    <t>Washington CountyPA</t>
  </si>
  <si>
    <t>42125</t>
  </si>
  <si>
    <t>Westmoreland County, PA</t>
  </si>
  <si>
    <t>Westmoreland CountyPA</t>
  </si>
  <si>
    <t>Westmoreland County</t>
  </si>
  <si>
    <t>42129</t>
  </si>
  <si>
    <t>Sacramento--Roseville--Arden-Arcade, CA</t>
  </si>
  <si>
    <t>El Dorado County, CA</t>
  </si>
  <si>
    <t>El Dorado CountyCA</t>
  </si>
  <si>
    <t>El Dorado County</t>
  </si>
  <si>
    <t>06017</t>
  </si>
  <si>
    <t>Placer County, CA</t>
  </si>
  <si>
    <t>Placer CountyCA</t>
  </si>
  <si>
    <t>Placer County</t>
  </si>
  <si>
    <t>06061</t>
  </si>
  <si>
    <t>Sacramento County, CA</t>
  </si>
  <si>
    <t>Sacramento CountyCA</t>
  </si>
  <si>
    <t>Sacramento County</t>
  </si>
  <si>
    <t>06067</t>
  </si>
  <si>
    <t>Yolo County, CA</t>
  </si>
  <si>
    <t>Yolo CountyCA</t>
  </si>
  <si>
    <t>Yolo County</t>
  </si>
  <si>
    <t>06113</t>
  </si>
  <si>
    <t>Cincinnati, OH-KY-IN</t>
  </si>
  <si>
    <t>Dearborn County, IN</t>
  </si>
  <si>
    <t>Dearborn CountyIN</t>
  </si>
  <si>
    <t>Dearborn County</t>
  </si>
  <si>
    <t>18029</t>
  </si>
  <si>
    <t>Ohio County, IN</t>
  </si>
  <si>
    <t>Ohio CountyIN</t>
  </si>
  <si>
    <t>Ohio County</t>
  </si>
  <si>
    <t>18115</t>
  </si>
  <si>
    <t>Union County, IN</t>
  </si>
  <si>
    <t>Union CountyIN</t>
  </si>
  <si>
    <t>18161</t>
  </si>
  <si>
    <t>Boone County, KY</t>
  </si>
  <si>
    <t>Boone CountyKY</t>
  </si>
  <si>
    <t>Boone County</t>
  </si>
  <si>
    <t>KY</t>
  </si>
  <si>
    <t>21015</t>
  </si>
  <si>
    <t>Bracken County, KY</t>
  </si>
  <si>
    <t>Bracken CountyKY</t>
  </si>
  <si>
    <t>Bracken County</t>
  </si>
  <si>
    <t>21023</t>
  </si>
  <si>
    <t>Campbell County, KY</t>
  </si>
  <si>
    <t>Campbell CountyKY</t>
  </si>
  <si>
    <t>Campbell County</t>
  </si>
  <si>
    <t>21037</t>
  </si>
  <si>
    <t>Gallatin County, KY</t>
  </si>
  <si>
    <t>Gallatin CountyKY</t>
  </si>
  <si>
    <t>Gallatin County</t>
  </si>
  <si>
    <t>21077</t>
  </si>
  <si>
    <t>Grant County, KY</t>
  </si>
  <si>
    <t>Grant CountyKY</t>
  </si>
  <si>
    <t>Grant County</t>
  </si>
  <si>
    <t>21081</t>
  </si>
  <si>
    <t>Kenton County, KY</t>
  </si>
  <si>
    <t>Kenton CountyKY</t>
  </si>
  <si>
    <t>Kenton County</t>
  </si>
  <si>
    <t>21117</t>
  </si>
  <si>
    <t>Pendleton County, KY</t>
  </si>
  <si>
    <t>Pendleton CountyKY</t>
  </si>
  <si>
    <t>Pendleton County</t>
  </si>
  <si>
    <t>21191</t>
  </si>
  <si>
    <t>Brown County, OH</t>
  </si>
  <si>
    <t>Brown CountyOH</t>
  </si>
  <si>
    <t>Brown County</t>
  </si>
  <si>
    <t>OH</t>
  </si>
  <si>
    <t>39015</t>
  </si>
  <si>
    <t>Butler County, OH</t>
  </si>
  <si>
    <t>Butler CountyOH</t>
  </si>
  <si>
    <t>39017</t>
  </si>
  <si>
    <t>Clermont County, OH</t>
  </si>
  <si>
    <t>Clermont CountyOH</t>
  </si>
  <si>
    <t>Clermont County</t>
  </si>
  <si>
    <t>39025</t>
  </si>
  <si>
    <t>Hamilton County, OH</t>
  </si>
  <si>
    <t>Hamilton CountyOH</t>
  </si>
  <si>
    <t>Hamilton County</t>
  </si>
  <si>
    <t>39061</t>
  </si>
  <si>
    <t>Warren County, OH</t>
  </si>
  <si>
    <t>Warren CountyOH</t>
  </si>
  <si>
    <t>39165</t>
  </si>
  <si>
    <t>Las Vegas-Henderson-Paradise, NV</t>
  </si>
  <si>
    <t>Clark County, NV</t>
  </si>
  <si>
    <t>Clark CountyNV</t>
  </si>
  <si>
    <t>NV</t>
  </si>
  <si>
    <t>32003</t>
  </si>
  <si>
    <t>Kansas City, MO-KS</t>
  </si>
  <si>
    <t>Johnson County, KS</t>
  </si>
  <si>
    <t>Johnson CountyKS</t>
  </si>
  <si>
    <t>KS</t>
  </si>
  <si>
    <t>20091</t>
  </si>
  <si>
    <t>Leavenworth County, KS</t>
  </si>
  <si>
    <t>Leavenworth CountyKS</t>
  </si>
  <si>
    <t>Leavenworth County</t>
  </si>
  <si>
    <t>20103</t>
  </si>
  <si>
    <t>Linn County, KS</t>
  </si>
  <si>
    <t>Linn CountyKS</t>
  </si>
  <si>
    <t>Linn County</t>
  </si>
  <si>
    <t>20107</t>
  </si>
  <si>
    <t>Miami County, KS</t>
  </si>
  <si>
    <t>Miami CountyKS</t>
  </si>
  <si>
    <t>Miami County</t>
  </si>
  <si>
    <t>20121</t>
  </si>
  <si>
    <t>Wyandotte County, KS</t>
  </si>
  <si>
    <t>Wyandotte CountyKS</t>
  </si>
  <si>
    <t>Wyandotte County</t>
  </si>
  <si>
    <t>20209</t>
  </si>
  <si>
    <t>Bates County, MO</t>
  </si>
  <si>
    <t>Bates CountyMO</t>
  </si>
  <si>
    <t>Bates County</t>
  </si>
  <si>
    <t>29013</t>
  </si>
  <si>
    <t>Caldwell County, MO</t>
  </si>
  <si>
    <t>Caldwell CountyMO</t>
  </si>
  <si>
    <t>Caldwell County</t>
  </si>
  <si>
    <t>29025</t>
  </si>
  <si>
    <t>Cass County, MO</t>
  </si>
  <si>
    <t>Cass CountyMO</t>
  </si>
  <si>
    <t>Cass County</t>
  </si>
  <si>
    <t>29037</t>
  </si>
  <si>
    <t>Clay County, MO</t>
  </si>
  <si>
    <t>Clay CountyMO</t>
  </si>
  <si>
    <t>Clay County</t>
  </si>
  <si>
    <t>29047</t>
  </si>
  <si>
    <t>Clinton County, MO</t>
  </si>
  <si>
    <t>Clinton CountyMO</t>
  </si>
  <si>
    <t>29049</t>
  </si>
  <si>
    <t>Jackson County, MO</t>
  </si>
  <si>
    <t>Jackson CountyMO</t>
  </si>
  <si>
    <t>Jackson County</t>
  </si>
  <si>
    <t>29095</t>
  </si>
  <si>
    <t>Lafayette County, MO</t>
  </si>
  <si>
    <t>Lafayette CountyMO</t>
  </si>
  <si>
    <t>Lafayette County</t>
  </si>
  <si>
    <t>29107</t>
  </si>
  <si>
    <t>Platte County, MO</t>
  </si>
  <si>
    <t>Platte CountyMO</t>
  </si>
  <si>
    <t>Platte County</t>
  </si>
  <si>
    <t>29165</t>
  </si>
  <si>
    <t>Ray County, MO</t>
  </si>
  <si>
    <t>Ray CountyMO</t>
  </si>
  <si>
    <t>Ray County</t>
  </si>
  <si>
    <t>29177</t>
  </si>
  <si>
    <t>Austin-Round Rock, TX</t>
  </si>
  <si>
    <t>Bastrop County, TX</t>
  </si>
  <si>
    <t>Bastrop CountyTX</t>
  </si>
  <si>
    <t>Bastrop County</t>
  </si>
  <si>
    <t>48021</t>
  </si>
  <si>
    <t>Caldwell County, TX</t>
  </si>
  <si>
    <t>Caldwell CountyTX</t>
  </si>
  <si>
    <t>48055</t>
  </si>
  <si>
    <t>Hays County, TX</t>
  </si>
  <si>
    <t>Hays CountyTX</t>
  </si>
  <si>
    <t>Hays County</t>
  </si>
  <si>
    <t>48209</t>
  </si>
  <si>
    <t>Travis County, TX</t>
  </si>
  <si>
    <t>Travis CountyTX</t>
  </si>
  <si>
    <t>Travis County</t>
  </si>
  <si>
    <t>48453</t>
  </si>
  <si>
    <t>Williamson County, TX</t>
  </si>
  <si>
    <t>Williamson CountyTX</t>
  </si>
  <si>
    <t>Williamson County</t>
  </si>
  <si>
    <t>48491</t>
  </si>
  <si>
    <t>Cleveland-Elyria, OH</t>
  </si>
  <si>
    <t>Cuyahoga County, OH</t>
  </si>
  <si>
    <t>Cuyahoga CountyOH</t>
  </si>
  <si>
    <t>Cuyahoga County</t>
  </si>
  <si>
    <t>39035</t>
  </si>
  <si>
    <t>Geauga County, OH</t>
  </si>
  <si>
    <t>Geauga CountyOH</t>
  </si>
  <si>
    <t>Geauga County</t>
  </si>
  <si>
    <t>39055</t>
  </si>
  <si>
    <t>Lake County, OH</t>
  </si>
  <si>
    <t>Lake CountyOH</t>
  </si>
  <si>
    <t>39085</t>
  </si>
  <si>
    <t>Lorain County, OH</t>
  </si>
  <si>
    <t>Lorain CountyOH</t>
  </si>
  <si>
    <t>Lorain County</t>
  </si>
  <si>
    <t>39093</t>
  </si>
  <si>
    <t>Medina County, OH</t>
  </si>
  <si>
    <t>Medina CountyOH</t>
  </si>
  <si>
    <t>39103</t>
  </si>
  <si>
    <t>Columbus, OH</t>
  </si>
  <si>
    <t>Delaware County, OH</t>
  </si>
  <si>
    <t>Delaware CountyOH</t>
  </si>
  <si>
    <t>39041</t>
  </si>
  <si>
    <t>Fairfield County, OH</t>
  </si>
  <si>
    <t>Fairfield CountyOH</t>
  </si>
  <si>
    <t>Fairfield County</t>
  </si>
  <si>
    <t>39045</t>
  </si>
  <si>
    <t>Franklin County, OH</t>
  </si>
  <si>
    <t>Franklin CountyOH</t>
  </si>
  <si>
    <t>39049</t>
  </si>
  <si>
    <t>Hocking County, OH</t>
  </si>
  <si>
    <t>Hocking CountyOH</t>
  </si>
  <si>
    <t>Hocking County</t>
  </si>
  <si>
    <t>39073</t>
  </si>
  <si>
    <t>Licking County, OH</t>
  </si>
  <si>
    <t>Licking CountyOH</t>
  </si>
  <si>
    <t>Licking County</t>
  </si>
  <si>
    <t>39089</t>
  </si>
  <si>
    <t>Madison County, OH</t>
  </si>
  <si>
    <t>Madison CountyOH</t>
  </si>
  <si>
    <t>39097</t>
  </si>
  <si>
    <t>Morrow County, OH</t>
  </si>
  <si>
    <t>Morrow CountyOH</t>
  </si>
  <si>
    <t>Morrow County</t>
  </si>
  <si>
    <t>39117</t>
  </si>
  <si>
    <t>Perry County, OH</t>
  </si>
  <si>
    <t>Perry CountyOH</t>
  </si>
  <si>
    <t>Perry County</t>
  </si>
  <si>
    <t>39127</t>
  </si>
  <si>
    <t>Pickaway County, OH</t>
  </si>
  <si>
    <t>Pickaway CountyOH</t>
  </si>
  <si>
    <t>Pickaway County</t>
  </si>
  <si>
    <t>39129</t>
  </si>
  <si>
    <t>Union County, OH</t>
  </si>
  <si>
    <t>Union CountyOH</t>
  </si>
  <si>
    <t>39159</t>
  </si>
  <si>
    <t>Indianapolis-Carmel-Anderson, IN</t>
  </si>
  <si>
    <t>Boone County, IN</t>
  </si>
  <si>
    <t>Boone CountyIN</t>
  </si>
  <si>
    <t>18011</t>
  </si>
  <si>
    <t>Brown County, IN</t>
  </si>
  <si>
    <t>Brown CountyIN</t>
  </si>
  <si>
    <t>18013</t>
  </si>
  <si>
    <t>Hamilton County, IN</t>
  </si>
  <si>
    <t>Hamilton CountyIN</t>
  </si>
  <si>
    <t>18057</t>
  </si>
  <si>
    <t>Hancock County, IN</t>
  </si>
  <si>
    <t>Hancock CountyIN</t>
  </si>
  <si>
    <t>Hancock County</t>
  </si>
  <si>
    <t>18059</t>
  </si>
  <si>
    <t>Hendricks County, IN</t>
  </si>
  <si>
    <t>Hendricks CountyIN</t>
  </si>
  <si>
    <t>Hendricks County</t>
  </si>
  <si>
    <t>18063</t>
  </si>
  <si>
    <t>Johnson County, IN</t>
  </si>
  <si>
    <t>Johnson CountyIN</t>
  </si>
  <si>
    <t>18081</t>
  </si>
  <si>
    <t>Madison County, IN</t>
  </si>
  <si>
    <t>Madison CountyIN</t>
  </si>
  <si>
    <t>18095</t>
  </si>
  <si>
    <t>Marion County, IN</t>
  </si>
  <si>
    <t>Marion CountyIN</t>
  </si>
  <si>
    <t>Marion County</t>
  </si>
  <si>
    <t>18097</t>
  </si>
  <si>
    <t>Morgan County, IN</t>
  </si>
  <si>
    <t>Morgan CountyIN</t>
  </si>
  <si>
    <t>18109</t>
  </si>
  <si>
    <t>Putnam County, IN</t>
  </si>
  <si>
    <t>Putnam CountyIN</t>
  </si>
  <si>
    <t>18133</t>
  </si>
  <si>
    <t>Shelby County, IN</t>
  </si>
  <si>
    <t>Shelby CountyIN</t>
  </si>
  <si>
    <t>Shelby County</t>
  </si>
  <si>
    <t>18145</t>
  </si>
  <si>
    <t>San Jose-Sunnyvale-Santa Clara, CA</t>
  </si>
  <si>
    <t>San Benito County, CA</t>
  </si>
  <si>
    <t>San Benito CountyCA</t>
  </si>
  <si>
    <t>San Benito County</t>
  </si>
  <si>
    <t>06069</t>
  </si>
  <si>
    <t>Santa Clara County, CA</t>
  </si>
  <si>
    <t>Santa Clara CountyCA</t>
  </si>
  <si>
    <t>Santa Clara County</t>
  </si>
  <si>
    <t>06085</t>
  </si>
  <si>
    <t>Nashville-Davidson--Murfreesboro--Franklin, TN</t>
  </si>
  <si>
    <t>Cannon County, TN</t>
  </si>
  <si>
    <t>Cannon CountyTN</t>
  </si>
  <si>
    <t>Cannon County</t>
  </si>
  <si>
    <t>TN</t>
  </si>
  <si>
    <t>47015</t>
  </si>
  <si>
    <t>Cheatham County, TN</t>
  </si>
  <si>
    <t>Cheatham CountyTN</t>
  </si>
  <si>
    <t>Cheatham County</t>
  </si>
  <si>
    <t>47021</t>
  </si>
  <si>
    <t>Davidson County, TN</t>
  </si>
  <si>
    <t>Davidson CountyTN</t>
  </si>
  <si>
    <t>Davidson County</t>
  </si>
  <si>
    <t>47037</t>
  </si>
  <si>
    <t>Dickson County, TN</t>
  </si>
  <si>
    <t>Dickson CountyTN</t>
  </si>
  <si>
    <t>Dickson County</t>
  </si>
  <si>
    <t>47043</t>
  </si>
  <si>
    <t>Hickman County, TN</t>
  </si>
  <si>
    <t>Hickman CountyTN</t>
  </si>
  <si>
    <t>Hickman County</t>
  </si>
  <si>
    <t>47081</t>
  </si>
  <si>
    <t>Macon County, TN</t>
  </si>
  <si>
    <t>Macon CountyTN</t>
  </si>
  <si>
    <t>Macon County</t>
  </si>
  <si>
    <t>47111</t>
  </si>
  <si>
    <t>Maury County, TN</t>
  </si>
  <si>
    <t>Maury CountyTN</t>
  </si>
  <si>
    <t>Maury County</t>
  </si>
  <si>
    <t>47119</t>
  </si>
  <si>
    <t>Robertson County, TN</t>
  </si>
  <si>
    <t>Robertson CountyTN</t>
  </si>
  <si>
    <t>Robertson County</t>
  </si>
  <si>
    <t>47147</t>
  </si>
  <si>
    <t>Rutherford County, TN</t>
  </si>
  <si>
    <t>Rutherford CountyTN</t>
  </si>
  <si>
    <t>Rutherford County</t>
  </si>
  <si>
    <t>47149</t>
  </si>
  <si>
    <t>Smith County, TN</t>
  </si>
  <si>
    <t>Smith CountyTN</t>
  </si>
  <si>
    <t>Smith County</t>
  </si>
  <si>
    <t>47159</t>
  </si>
  <si>
    <t>Sumner County, TN</t>
  </si>
  <si>
    <t>Sumner CountyTN</t>
  </si>
  <si>
    <t>Sumner County</t>
  </si>
  <si>
    <t>47165</t>
  </si>
  <si>
    <t>Trousdale County, TN</t>
  </si>
  <si>
    <t>Trousdale CountyTN</t>
  </si>
  <si>
    <t>Trousdale County</t>
  </si>
  <si>
    <t>47169</t>
  </si>
  <si>
    <t>Williamson County, TN</t>
  </si>
  <si>
    <t>Williamson CountyTN</t>
  </si>
  <si>
    <t>47187</t>
  </si>
  <si>
    <t>Wilson County, TN</t>
  </si>
  <si>
    <t>Wilson CountyTN</t>
  </si>
  <si>
    <t>47189</t>
  </si>
  <si>
    <t>Virginia Beach-Norfolk-Newport News, VA-NC</t>
  </si>
  <si>
    <t>Currituck County, NC</t>
  </si>
  <si>
    <t>Currituck CountyNC</t>
  </si>
  <si>
    <t>Currituck County</t>
  </si>
  <si>
    <t>37053</t>
  </si>
  <si>
    <t>Gates County, NC</t>
  </si>
  <si>
    <t>Gates CountyNC</t>
  </si>
  <si>
    <t>Gates County</t>
  </si>
  <si>
    <t>37073</t>
  </si>
  <si>
    <t>Gloucester County, VA</t>
  </si>
  <si>
    <t>Gloucester CountyVA</t>
  </si>
  <si>
    <t>51073</t>
  </si>
  <si>
    <t>Isle of Wight County, VA</t>
  </si>
  <si>
    <t>Isle of Wight CountyVA</t>
  </si>
  <si>
    <t>Isle of Wight County</t>
  </si>
  <si>
    <t>51093</t>
  </si>
  <si>
    <t>James City County, VA</t>
  </si>
  <si>
    <t>James City CountyVA</t>
  </si>
  <si>
    <t>James City County</t>
  </si>
  <si>
    <t>51095</t>
  </si>
  <si>
    <t>Mathews County, VA</t>
  </si>
  <si>
    <t>Mathews CountyVA</t>
  </si>
  <si>
    <t>Mathews County</t>
  </si>
  <si>
    <t>51115</t>
  </si>
  <si>
    <t>York County, VA</t>
  </si>
  <si>
    <t>York CountyVA</t>
  </si>
  <si>
    <t>51199</t>
  </si>
  <si>
    <t>Chesapeake city, VA</t>
  </si>
  <si>
    <t>Chesapeake cityVA</t>
  </si>
  <si>
    <t>Chesapeake city</t>
  </si>
  <si>
    <t>51550</t>
  </si>
  <si>
    <t>Hampton city, VA</t>
  </si>
  <si>
    <t>Hampton cityVA</t>
  </si>
  <si>
    <t>Hampton city</t>
  </si>
  <si>
    <t>51650</t>
  </si>
  <si>
    <t>Newport News city, VA</t>
  </si>
  <si>
    <t>Newport News cityVA</t>
  </si>
  <si>
    <t>Newport News city</t>
  </si>
  <si>
    <t>51700</t>
  </si>
  <si>
    <t>Norfolk city, VA</t>
  </si>
  <si>
    <t>Norfolk cityVA</t>
  </si>
  <si>
    <t>Norfolk city</t>
  </si>
  <si>
    <t>51710</t>
  </si>
  <si>
    <t>Poquoson city, VA</t>
  </si>
  <si>
    <t>Poquoson cityVA</t>
  </si>
  <si>
    <t>Poquoson city</t>
  </si>
  <si>
    <t>51735</t>
  </si>
  <si>
    <t>Portsmouth city, VA</t>
  </si>
  <si>
    <t>Portsmouth cityVA</t>
  </si>
  <si>
    <t>Portsmouth city</t>
  </si>
  <si>
    <t>51740</t>
  </si>
  <si>
    <t>Suffolk city, VA</t>
  </si>
  <si>
    <t>Suffolk cityVA</t>
  </si>
  <si>
    <t>Suffolk city</t>
  </si>
  <si>
    <t>51800</t>
  </si>
  <si>
    <t>Virginia Beach city, VA</t>
  </si>
  <si>
    <t>Virginia Beach cityVA</t>
  </si>
  <si>
    <t>Virginia Beach city</t>
  </si>
  <si>
    <t>51810</t>
  </si>
  <si>
    <t>Williamsburg city, VA</t>
  </si>
  <si>
    <t>Williamsburg cityVA</t>
  </si>
  <si>
    <t>Williamsburg city</t>
  </si>
  <si>
    <t>51830</t>
  </si>
  <si>
    <t>Providence-Warwick, RI-MA</t>
  </si>
  <si>
    <t>Bristol County, MA</t>
  </si>
  <si>
    <t>Bristol CountyMA</t>
  </si>
  <si>
    <t>Bristol County</t>
  </si>
  <si>
    <t>Bristol County, RI</t>
  </si>
  <si>
    <t>Bristol CountyRI</t>
  </si>
  <si>
    <t>RI</t>
  </si>
  <si>
    <t>44001</t>
  </si>
  <si>
    <t>Kent County, RI</t>
  </si>
  <si>
    <t>Kent CountyRI</t>
  </si>
  <si>
    <t>Kent County</t>
  </si>
  <si>
    <t>44003</t>
  </si>
  <si>
    <t>Newport County, RI</t>
  </si>
  <si>
    <t>Newport CountyRI</t>
  </si>
  <si>
    <t>Newport County</t>
  </si>
  <si>
    <t>44005</t>
  </si>
  <si>
    <t>Providence County, RI</t>
  </si>
  <si>
    <t>Providence CountyRI</t>
  </si>
  <si>
    <t>Providence County</t>
  </si>
  <si>
    <t>44007</t>
  </si>
  <si>
    <t>Washington County, RI</t>
  </si>
  <si>
    <t>Washington CountyRI</t>
  </si>
  <si>
    <t>44009</t>
  </si>
  <si>
    <t>Milwaukee-Waukesha-West Allis, WI</t>
  </si>
  <si>
    <t>Milwaukee County, WI</t>
  </si>
  <si>
    <t>Milwaukee CountyWI</t>
  </si>
  <si>
    <t>Milwaukee County</t>
  </si>
  <si>
    <t>Ozaukee County, WI</t>
  </si>
  <si>
    <t>Ozaukee CountyWI</t>
  </si>
  <si>
    <t>Ozaukee County</t>
  </si>
  <si>
    <t>Washington County, WI</t>
  </si>
  <si>
    <t>Washington CountyWI</t>
  </si>
  <si>
    <t>Waukesha County, WI</t>
  </si>
  <si>
    <t>Waukesha CountyWI</t>
  </si>
  <si>
    <t>Waukesha County</t>
  </si>
  <si>
    <t>Jacksonville, FL</t>
  </si>
  <si>
    <t>Baker County, FL</t>
  </si>
  <si>
    <t>Baker CountyFL</t>
  </si>
  <si>
    <t>Baker County</t>
  </si>
  <si>
    <t>12003</t>
  </si>
  <si>
    <t>Clay County, FL</t>
  </si>
  <si>
    <t>Clay CountyFL</t>
  </si>
  <si>
    <t>12019</t>
  </si>
  <si>
    <t>Duval County, FL</t>
  </si>
  <si>
    <t>Duval CountyFL</t>
  </si>
  <si>
    <t>Duval County</t>
  </si>
  <si>
    <t>12031</t>
  </si>
  <si>
    <t>Nassau County, FL</t>
  </si>
  <si>
    <t>Nassau CountyFL</t>
  </si>
  <si>
    <t>12089</t>
  </si>
  <si>
    <t>St. Johns County, FL</t>
  </si>
  <si>
    <t>St. Johns CountyFL</t>
  </si>
  <si>
    <t>St. Johns County</t>
  </si>
  <si>
    <t>12109</t>
  </si>
  <si>
    <t>Oklahoma City, OK</t>
  </si>
  <si>
    <t>Canadian County, OK</t>
  </si>
  <si>
    <t>Canadian CountyOK</t>
  </si>
  <si>
    <t>Canadian County</t>
  </si>
  <si>
    <t>OK</t>
  </si>
  <si>
    <t>40017</t>
  </si>
  <si>
    <t>Cleveland County, OK</t>
  </si>
  <si>
    <t>Cleveland CountyOK</t>
  </si>
  <si>
    <t>Cleveland County</t>
  </si>
  <si>
    <t>40027</t>
  </si>
  <si>
    <t>Grady County, OK</t>
  </si>
  <si>
    <t>Grady CountyOK</t>
  </si>
  <si>
    <t>Grady County</t>
  </si>
  <si>
    <t>40051</t>
  </si>
  <si>
    <t>Lincoln County, OK</t>
  </si>
  <si>
    <t>Lincoln CountyOK</t>
  </si>
  <si>
    <t>40081</t>
  </si>
  <si>
    <t>Logan County, OK</t>
  </si>
  <si>
    <t>Logan CountyOK</t>
  </si>
  <si>
    <t>Logan County</t>
  </si>
  <si>
    <t>40083</t>
  </si>
  <si>
    <t>McClain County, OK</t>
  </si>
  <si>
    <t>McClain CountyOK</t>
  </si>
  <si>
    <t>McClain County</t>
  </si>
  <si>
    <t>40087</t>
  </si>
  <si>
    <t>Oklahoma County, OK</t>
  </si>
  <si>
    <t>Oklahoma CountyOK</t>
  </si>
  <si>
    <t>Oklahoma County</t>
  </si>
  <si>
    <t>40109</t>
  </si>
  <si>
    <t>Memphis, TN-MS-AR</t>
  </si>
  <si>
    <t>Crittenden County, AR</t>
  </si>
  <si>
    <t>Crittenden CountyAR</t>
  </si>
  <si>
    <t>Crittenden County</t>
  </si>
  <si>
    <t>AR</t>
  </si>
  <si>
    <t>05035</t>
  </si>
  <si>
    <t>Benton County, MS</t>
  </si>
  <si>
    <t>Benton CountyMS</t>
  </si>
  <si>
    <t>Benton County</t>
  </si>
  <si>
    <t>MS</t>
  </si>
  <si>
    <t>28009</t>
  </si>
  <si>
    <t>DeSoto County, MS</t>
  </si>
  <si>
    <t>DeSoto CountyMS</t>
  </si>
  <si>
    <t>DeSoto County</t>
  </si>
  <si>
    <t>28033</t>
  </si>
  <si>
    <t>Marshall County, MS</t>
  </si>
  <si>
    <t>Marshall CountyMS</t>
  </si>
  <si>
    <t>Marshall County</t>
  </si>
  <si>
    <t>28093</t>
  </si>
  <si>
    <t>Tate County, MS</t>
  </si>
  <si>
    <t>Tate CountyMS</t>
  </si>
  <si>
    <t>Tate County</t>
  </si>
  <si>
    <t>28137</t>
  </si>
  <si>
    <t>Tunica County, MS</t>
  </si>
  <si>
    <t>Tunica CountyMS</t>
  </si>
  <si>
    <t>Tunica County</t>
  </si>
  <si>
    <t>28143</t>
  </si>
  <si>
    <t>Fayette County, TN</t>
  </si>
  <si>
    <t>Fayette CountyTN</t>
  </si>
  <si>
    <t>47047</t>
  </si>
  <si>
    <t>Shelby County, TN</t>
  </si>
  <si>
    <t>Shelby CountyTN</t>
  </si>
  <si>
    <t>47157</t>
  </si>
  <si>
    <t>Tipton County, TN</t>
  </si>
  <si>
    <t>Tipton CountyTN</t>
  </si>
  <si>
    <t>Tipton County</t>
  </si>
  <si>
    <t>47167</t>
  </si>
  <si>
    <t>Raleigh, NC</t>
  </si>
  <si>
    <t>Franklin County, NC</t>
  </si>
  <si>
    <t>Franklin CountyNC</t>
  </si>
  <si>
    <t>37069</t>
  </si>
  <si>
    <t>Johnston County, NC</t>
  </si>
  <si>
    <t>Johnston CountyNC</t>
  </si>
  <si>
    <t>Johnston County</t>
  </si>
  <si>
    <t>37101</t>
  </si>
  <si>
    <t>Wake County, NC</t>
  </si>
  <si>
    <t>Wake CountyNC</t>
  </si>
  <si>
    <t>Wake County</t>
  </si>
  <si>
    <t>37183</t>
  </si>
  <si>
    <t>Louisville/Jefferson County, KY-IN</t>
  </si>
  <si>
    <t>Clark County, IN</t>
  </si>
  <si>
    <t>Clark CountyIN</t>
  </si>
  <si>
    <t>18019</t>
  </si>
  <si>
    <t>Floyd County, IN</t>
  </si>
  <si>
    <t>Floyd CountyIN</t>
  </si>
  <si>
    <t>Floyd County</t>
  </si>
  <si>
    <t>18043</t>
  </si>
  <si>
    <t>Harrison County, IN</t>
  </si>
  <si>
    <t>Harrison CountyIN</t>
  </si>
  <si>
    <t>Harrison County</t>
  </si>
  <si>
    <t>18061</t>
  </si>
  <si>
    <t>Scott County, IN</t>
  </si>
  <si>
    <t>Scott CountyIN</t>
  </si>
  <si>
    <t>18143</t>
  </si>
  <si>
    <t>Washington County, IN</t>
  </si>
  <si>
    <t>Washington CountyIN</t>
  </si>
  <si>
    <t>18175</t>
  </si>
  <si>
    <t>Bullitt County, KY</t>
  </si>
  <si>
    <t>Bullitt CountyKY</t>
  </si>
  <si>
    <t>Bullitt County</t>
  </si>
  <si>
    <t>21029</t>
  </si>
  <si>
    <t>Henry County, KY</t>
  </si>
  <si>
    <t>Henry CountyKY</t>
  </si>
  <si>
    <t>21103</t>
  </si>
  <si>
    <t>Jefferson County, KY</t>
  </si>
  <si>
    <t>Jefferson CountyKY</t>
  </si>
  <si>
    <t>21111</t>
  </si>
  <si>
    <t>Oldham County, KY</t>
  </si>
  <si>
    <t>Oldham CountyKY</t>
  </si>
  <si>
    <t>Oldham County</t>
  </si>
  <si>
    <t>21185</t>
  </si>
  <si>
    <t>Shelby County, KY</t>
  </si>
  <si>
    <t>Shelby CountyKY</t>
  </si>
  <si>
    <t>21211</t>
  </si>
  <si>
    <t>Spencer County, KY</t>
  </si>
  <si>
    <t>Spencer CountyKY</t>
  </si>
  <si>
    <t>Spencer County</t>
  </si>
  <si>
    <t>21215</t>
  </si>
  <si>
    <t>Trimble County, KY</t>
  </si>
  <si>
    <t>Trimble CountyKY</t>
  </si>
  <si>
    <t>Trimble County</t>
  </si>
  <si>
    <t>21223</t>
  </si>
  <si>
    <t>Richmond, VA</t>
  </si>
  <si>
    <t>Amelia County, VA</t>
  </si>
  <si>
    <t>Amelia CountyVA</t>
  </si>
  <si>
    <t>Amelia County</t>
  </si>
  <si>
    <t>51007</t>
  </si>
  <si>
    <t>Caroline County, VA</t>
  </si>
  <si>
    <t>Caroline CountyVA</t>
  </si>
  <si>
    <t>Caroline County</t>
  </si>
  <si>
    <t>51033</t>
  </si>
  <si>
    <t>Charles City County, VA</t>
  </si>
  <si>
    <t>Charles City CountyVA</t>
  </si>
  <si>
    <t>Charles City County</t>
  </si>
  <si>
    <t>51036</t>
  </si>
  <si>
    <t>Chesterfield County, VA</t>
  </si>
  <si>
    <t>Chesterfield CountyVA</t>
  </si>
  <si>
    <t>Chesterfield County</t>
  </si>
  <si>
    <t>51041</t>
  </si>
  <si>
    <t>Dinwiddie County, VA</t>
  </si>
  <si>
    <t>Dinwiddie CountyVA</t>
  </si>
  <si>
    <t>Dinwiddie County</t>
  </si>
  <si>
    <t>51053</t>
  </si>
  <si>
    <t>Goochland County, VA</t>
  </si>
  <si>
    <t>Goochland CountyVA</t>
  </si>
  <si>
    <t>Goochland County</t>
  </si>
  <si>
    <t>51075</t>
  </si>
  <si>
    <t>Hanover County, VA</t>
  </si>
  <si>
    <t>Hanover CountyVA</t>
  </si>
  <si>
    <t>Hanover County</t>
  </si>
  <si>
    <t>51085</t>
  </si>
  <si>
    <t>Henrico County, VA</t>
  </si>
  <si>
    <t>Henrico CountyVA</t>
  </si>
  <si>
    <t>Henrico County</t>
  </si>
  <si>
    <t>51087</t>
  </si>
  <si>
    <t>King William County, VA</t>
  </si>
  <si>
    <t>King William CountyVA</t>
  </si>
  <si>
    <t>King William County</t>
  </si>
  <si>
    <t>51101</t>
  </si>
  <si>
    <t>New Kent County, VA</t>
  </si>
  <si>
    <t>New Kent CountyVA</t>
  </si>
  <si>
    <t>New Kent County</t>
  </si>
  <si>
    <t>51127</t>
  </si>
  <si>
    <t>Powhatan County, VA</t>
  </si>
  <si>
    <t>Powhatan CountyVA</t>
  </si>
  <si>
    <t>Powhatan County</t>
  </si>
  <si>
    <t>51145</t>
  </si>
  <si>
    <t>Prince George County, VA</t>
  </si>
  <si>
    <t>Prince George CountyVA</t>
  </si>
  <si>
    <t>Prince George County</t>
  </si>
  <si>
    <t>51149</t>
  </si>
  <si>
    <t>Sussex County, VA</t>
  </si>
  <si>
    <t>Sussex CountyVA</t>
  </si>
  <si>
    <t>51183</t>
  </si>
  <si>
    <t>Colonial Heights city, VA</t>
  </si>
  <si>
    <t>Colonial Heights cityVA</t>
  </si>
  <si>
    <t>Colonial Heights city</t>
  </si>
  <si>
    <t>51570</t>
  </si>
  <si>
    <t>Hopewell city, VA</t>
  </si>
  <si>
    <t>Hopewell cityVA</t>
  </si>
  <si>
    <t>Hopewell city</t>
  </si>
  <si>
    <t>51670</t>
  </si>
  <si>
    <t>Petersburg city, VA</t>
  </si>
  <si>
    <t>Petersburg cityVA</t>
  </si>
  <si>
    <t>Petersburg city</t>
  </si>
  <si>
    <t>51730</t>
  </si>
  <si>
    <t>Richmond city, VA</t>
  </si>
  <si>
    <t>Richmond cityVA</t>
  </si>
  <si>
    <t>Richmond city</t>
  </si>
  <si>
    <t>51760</t>
  </si>
  <si>
    <t>New Orleans-Metairie, LA</t>
  </si>
  <si>
    <t>Jefferson Parish, LA</t>
  </si>
  <si>
    <t>Jefferson ParishLA</t>
  </si>
  <si>
    <t>Jefferson Parish</t>
  </si>
  <si>
    <t>LA</t>
  </si>
  <si>
    <t>22051</t>
  </si>
  <si>
    <t>Orleans Parish, LA</t>
  </si>
  <si>
    <t>Orleans ParishLA</t>
  </si>
  <si>
    <t>Orleans Parish</t>
  </si>
  <si>
    <t>22071</t>
  </si>
  <si>
    <t>Plaquemines Parish, LA</t>
  </si>
  <si>
    <t>Plaquemines ParishLA</t>
  </si>
  <si>
    <t>Plaquemines Parish</t>
  </si>
  <si>
    <t>22075</t>
  </si>
  <si>
    <t>St. Bernard Parish, LA</t>
  </si>
  <si>
    <t>St. Bernard ParishLA</t>
  </si>
  <si>
    <t>St. Bernard Parish</t>
  </si>
  <si>
    <t>22087</t>
  </si>
  <si>
    <t>St. Charles Parish, LA</t>
  </si>
  <si>
    <t>St. Charles ParishLA</t>
  </si>
  <si>
    <t>St. Charles Parish</t>
  </si>
  <si>
    <t>22089</t>
  </si>
  <si>
    <t>St. James Parish, LA</t>
  </si>
  <si>
    <t>St. James ParishLA</t>
  </si>
  <si>
    <t>St. James Parish</t>
  </si>
  <si>
    <t>22093</t>
  </si>
  <si>
    <t>St. John the Baptist Parish, LA</t>
  </si>
  <si>
    <t>St. John the Baptist ParishLA</t>
  </si>
  <si>
    <t>St. John the Baptist Parish</t>
  </si>
  <si>
    <t>22095</t>
  </si>
  <si>
    <t>St. Tammany Parish, LA</t>
  </si>
  <si>
    <t>St. Tammany ParishLA</t>
  </si>
  <si>
    <t>St. Tammany Parish</t>
  </si>
  <si>
    <t>22103</t>
  </si>
  <si>
    <t>Hartford-West Hartford-East Hartford, CT</t>
  </si>
  <si>
    <t>Hartford County, CT</t>
  </si>
  <si>
    <t>Hartford CountyCT</t>
  </si>
  <si>
    <t>Hartford County</t>
  </si>
  <si>
    <t>CT</t>
  </si>
  <si>
    <t>09003</t>
  </si>
  <si>
    <t>Middlesex County, CT</t>
  </si>
  <si>
    <t>Middlesex CountyCT</t>
  </si>
  <si>
    <t>09007</t>
  </si>
  <si>
    <t>Tolland County, CT</t>
  </si>
  <si>
    <t>Tolland CountyCT</t>
  </si>
  <si>
    <t>Tolland County</t>
  </si>
  <si>
    <t>09013</t>
  </si>
  <si>
    <t>Salt Lake City, UT</t>
  </si>
  <si>
    <t>Salt Lake County, UT</t>
  </si>
  <si>
    <t>Salt Lake CountyUT</t>
  </si>
  <si>
    <t>Salt Lake County</t>
  </si>
  <si>
    <t>UT</t>
  </si>
  <si>
    <t>49035</t>
  </si>
  <si>
    <t>Tooele County, UT</t>
  </si>
  <si>
    <t>Tooele CountyUT</t>
  </si>
  <si>
    <t>Tooele County</t>
  </si>
  <si>
    <t>49045</t>
  </si>
  <si>
    <t>Birmingham-Hoover, AL</t>
  </si>
  <si>
    <t>Bibb County, AL</t>
  </si>
  <si>
    <t>Bibb CountyAL</t>
  </si>
  <si>
    <t>Bibb County</t>
  </si>
  <si>
    <t>AL</t>
  </si>
  <si>
    <t>01007</t>
  </si>
  <si>
    <t>Blount County, AL</t>
  </si>
  <si>
    <t>Blount CountyAL</t>
  </si>
  <si>
    <t>Blount County</t>
  </si>
  <si>
    <t>01009</t>
  </si>
  <si>
    <t>Chilton County, AL</t>
  </si>
  <si>
    <t>Chilton CountyAL</t>
  </si>
  <si>
    <t>Chilton County</t>
  </si>
  <si>
    <t>01021</t>
  </si>
  <si>
    <t>Jefferson County, AL</t>
  </si>
  <si>
    <t>Jefferson CountyAL</t>
  </si>
  <si>
    <t>01073</t>
  </si>
  <si>
    <t>St. Clair County, AL</t>
  </si>
  <si>
    <t>St. Clair CountyAL</t>
  </si>
  <si>
    <t>01115</t>
  </si>
  <si>
    <t>Shelby County, AL</t>
  </si>
  <si>
    <t>Shelby CountyAL</t>
  </si>
  <si>
    <t>01117</t>
  </si>
  <si>
    <t>Walker County, AL</t>
  </si>
  <si>
    <t>Walker CountyAL</t>
  </si>
  <si>
    <t>Walker County</t>
  </si>
  <si>
    <t>01127</t>
  </si>
  <si>
    <t>Buffalo-Cheektowaga-Niagara Falls, NY</t>
  </si>
  <si>
    <t>Erie County, NY</t>
  </si>
  <si>
    <t>Erie CountyNY</t>
  </si>
  <si>
    <t>Erie County</t>
  </si>
  <si>
    <t>36029</t>
  </si>
  <si>
    <t>Niagara County, NY</t>
  </si>
  <si>
    <t>Niagara CountyNY</t>
  </si>
  <si>
    <t>Niagara County</t>
  </si>
  <si>
    <t>36063</t>
  </si>
  <si>
    <t>Rochester, NY</t>
  </si>
  <si>
    <t>Livingston County, NY</t>
  </si>
  <si>
    <t>Livingston CountyNY</t>
  </si>
  <si>
    <t>36051</t>
  </si>
  <si>
    <t>Monroe County, NY</t>
  </si>
  <si>
    <t>Monroe CountyNY</t>
  </si>
  <si>
    <t>36055</t>
  </si>
  <si>
    <t>Ontario County, NY</t>
  </si>
  <si>
    <t>Ontario CountyNY</t>
  </si>
  <si>
    <t>Ontario County</t>
  </si>
  <si>
    <t>36069</t>
  </si>
  <si>
    <t>Orleans County, NY</t>
  </si>
  <si>
    <t>Orleans CountyNY</t>
  </si>
  <si>
    <t>Orleans County</t>
  </si>
  <si>
    <t>36073</t>
  </si>
  <si>
    <t>Wayne County, NY</t>
  </si>
  <si>
    <t>Wayne CountyNY</t>
  </si>
  <si>
    <t>36117</t>
  </si>
  <si>
    <t>Yates County, NY</t>
  </si>
  <si>
    <t>Yates CountyNY</t>
  </si>
  <si>
    <t>Yates County</t>
  </si>
  <si>
    <t>36123</t>
  </si>
  <si>
    <t>Grand Rapids-Wyoming, MI</t>
  </si>
  <si>
    <t>Barry County, MI</t>
  </si>
  <si>
    <t>Barry CountyMI</t>
  </si>
  <si>
    <t>Barry County</t>
  </si>
  <si>
    <t>26015</t>
  </si>
  <si>
    <t>Kent County, MI</t>
  </si>
  <si>
    <t>Kent CountyMI</t>
  </si>
  <si>
    <t>26081</t>
  </si>
  <si>
    <t>Montcalm County, MI</t>
  </si>
  <si>
    <t>Montcalm CountyMI</t>
  </si>
  <si>
    <t>Montcalm County</t>
  </si>
  <si>
    <t>26117</t>
  </si>
  <si>
    <t>Ottawa County, MI</t>
  </si>
  <si>
    <t>Ottawa CountyMI</t>
  </si>
  <si>
    <t>Ottawa County</t>
  </si>
  <si>
    <t>26139</t>
  </si>
  <si>
    <t>Tucson, AZ</t>
  </si>
  <si>
    <t>Pima County, AZ</t>
  </si>
  <si>
    <t>Pima CountyAZ</t>
  </si>
  <si>
    <t>Pima County</t>
  </si>
  <si>
    <t>04019</t>
  </si>
  <si>
    <t>County Subtotal</t>
  </si>
  <si>
    <t>Percentage Growth</t>
  </si>
  <si>
    <t>check?</t>
  </si>
  <si>
    <t>Total</t>
  </si>
  <si>
    <t>CBSA Name (Urban)</t>
  </si>
  <si>
    <t>CBSA Code</t>
  </si>
  <si>
    <t>Potential Issues</t>
  </si>
  <si>
    <t>Year</t>
  </si>
  <si>
    <t>Urban Change</t>
  </si>
  <si>
    <t>Suburban Change</t>
  </si>
  <si>
    <t>CBSA Name (Suburban)</t>
  </si>
  <si>
    <t>Urban Population</t>
  </si>
  <si>
    <t>Suburban Population</t>
  </si>
  <si>
    <t>Watch double counts</t>
  </si>
  <si>
    <t>NY-NJ-PA</t>
  </si>
  <si>
    <t xml:space="preserve"> </t>
  </si>
  <si>
    <t>TX-Dallas</t>
  </si>
  <si>
    <t>TX-Dallas Suburban</t>
  </si>
  <si>
    <t>TX-Dallas Urban</t>
  </si>
  <si>
    <t>TX-Houston</t>
  </si>
  <si>
    <t>TX-Houston Suburban</t>
  </si>
  <si>
    <t>TX-Houston Urban</t>
  </si>
  <si>
    <t>MD-DC-VA</t>
  </si>
  <si>
    <t>MD-DC-VA Suburban</t>
  </si>
  <si>
    <t>MD-DC-VA Urban</t>
  </si>
  <si>
    <t>PA-Philadelphia</t>
  </si>
  <si>
    <t>PA-Philadelphia Suburban</t>
  </si>
  <si>
    <t>PA-Philadelphia Urban</t>
  </si>
  <si>
    <t>FL-Miami</t>
  </si>
  <si>
    <t>FL-Miami Suburban</t>
  </si>
  <si>
    <t>FL-Miami Urban</t>
  </si>
  <si>
    <t>GA-Atlanta</t>
  </si>
  <si>
    <t>GA-Atlanta Suburban</t>
  </si>
  <si>
    <t>GA-Atlanta Urban</t>
  </si>
  <si>
    <t>MA-Boston</t>
  </si>
  <si>
    <t>MA-Boston Suburban</t>
  </si>
  <si>
    <t>MA-Boston Urban</t>
  </si>
  <si>
    <t>CA-San Francisco</t>
  </si>
  <si>
    <t>CA-San Francisco Suburban</t>
  </si>
  <si>
    <t>CA-San Francisco Urban</t>
  </si>
  <si>
    <t>AZ-Phoenix</t>
  </si>
  <si>
    <t>AZ-Phoenix Suburban</t>
  </si>
  <si>
    <t>AZ-Phoenix Urban</t>
  </si>
  <si>
    <t>CA-LA</t>
  </si>
  <si>
    <t>CA-LA Urban</t>
  </si>
  <si>
    <t>CA-LA Suburban</t>
  </si>
  <si>
    <t>NY-NYC</t>
  </si>
  <si>
    <t>NY-NYC Suburban</t>
  </si>
  <si>
    <t>NY-NYC Urban</t>
  </si>
  <si>
    <t>IL-Chicago Urban</t>
  </si>
  <si>
    <t>IL-Chicago Suburban</t>
  </si>
  <si>
    <t>IL-Chicago</t>
  </si>
  <si>
    <t>CA-Riverside</t>
  </si>
  <si>
    <t>CA-Riverside Suburban</t>
  </si>
  <si>
    <t>CA-Riverside Urban</t>
  </si>
  <si>
    <t>MI-Detroit</t>
  </si>
  <si>
    <t>MI-Detroit Suburban</t>
  </si>
  <si>
    <t>MI-Detroit Urban</t>
  </si>
  <si>
    <t>WA-Seattle</t>
  </si>
  <si>
    <t>WA-Seattle Suburban</t>
  </si>
  <si>
    <t>WA-Seattle Urban</t>
  </si>
  <si>
    <t>MI-Minneapolis</t>
  </si>
  <si>
    <t>MI-Minneapolis Suburban</t>
  </si>
  <si>
    <t>MI-Minneapolis Urban</t>
  </si>
  <si>
    <t xml:space="preserve">CA-San Diego </t>
  </si>
  <si>
    <t>CA-San Diego Suburban</t>
  </si>
  <si>
    <t>CA-San Diego Urban</t>
  </si>
  <si>
    <t>FL-Tampa Bay</t>
  </si>
  <si>
    <t>FL-Tampa Bay Suburban</t>
  </si>
  <si>
    <t>FL-Tampa Bay Urban</t>
  </si>
  <si>
    <t>CO-Denver</t>
  </si>
  <si>
    <t>MO-St Louis</t>
  </si>
  <si>
    <t>CO-Denver Suburban</t>
  </si>
  <si>
    <t>CO-Denver Urban</t>
  </si>
  <si>
    <t>MO-St Louis Suburban</t>
  </si>
  <si>
    <t>MO-St Louis Urban</t>
  </si>
  <si>
    <t>MA-Baltimore</t>
  </si>
  <si>
    <t>SC-Charlotte</t>
  </si>
  <si>
    <t>FL-Orlando</t>
  </si>
  <si>
    <t>MA-Baltimore Suburban</t>
  </si>
  <si>
    <t>MA-Baltimore Urban</t>
  </si>
  <si>
    <t>SC-Charlotte Suburban</t>
  </si>
  <si>
    <t>SC-Charlotte Urban</t>
  </si>
  <si>
    <t>FL-Orlando Suburban</t>
  </si>
  <si>
    <t>FL-Orlando Urban</t>
  </si>
  <si>
    <t>TX-San Antonio</t>
  </si>
  <si>
    <t>OR-Portland</t>
  </si>
  <si>
    <t>PA-Pittsburgh</t>
  </si>
  <si>
    <t>TX-San Antonio Suburban</t>
  </si>
  <si>
    <t>TX-San Antonio Urban</t>
  </si>
  <si>
    <t>OR-Portland Suburban</t>
  </si>
  <si>
    <t>OR-Portland Urban</t>
  </si>
  <si>
    <t>PA-Pittsburgh Suburban</t>
  </si>
  <si>
    <t>PA-Pittsburgh Urban</t>
  </si>
  <si>
    <t>CA-Sacremento</t>
  </si>
  <si>
    <t>OH-Cincinnati</t>
  </si>
  <si>
    <t>NV-Las Vegas</t>
  </si>
  <si>
    <t>MO-Kansas City</t>
  </si>
  <si>
    <t>TX-Austin</t>
  </si>
  <si>
    <t>OH-Cleveland</t>
  </si>
  <si>
    <t>CA-Sacremento Suburban</t>
  </si>
  <si>
    <t>CA-Sacremento Urban</t>
  </si>
  <si>
    <t>OH-Cincinnati Suburban</t>
  </si>
  <si>
    <t>OH-Cincinnati Urban</t>
  </si>
  <si>
    <t>NV-Las Vegas Suburban</t>
  </si>
  <si>
    <t>NV-Las Vegas Urban</t>
  </si>
  <si>
    <t>MO-Kansas City Suburban</t>
  </si>
  <si>
    <t>MO-Kansas City Urban</t>
  </si>
  <si>
    <t>TX-Austin Suburban</t>
  </si>
  <si>
    <t>TX-Austin Urban</t>
  </si>
  <si>
    <t>OH-Cleveland Suburban</t>
  </si>
  <si>
    <t>OH-Cleveland Urban</t>
  </si>
  <si>
    <t>OH-Columbus</t>
  </si>
  <si>
    <t>IN-Indianapolis</t>
  </si>
  <si>
    <t>CA-San Jose</t>
  </si>
  <si>
    <t>TN-Nashville</t>
  </si>
  <si>
    <t>VA-Virginia Beach</t>
  </si>
  <si>
    <t>RI-Providence</t>
  </si>
  <si>
    <t>OH-Columbus Suburban</t>
  </si>
  <si>
    <t>OH-Columbus Urban</t>
  </si>
  <si>
    <t>IN-Indianapolis Suburban</t>
  </si>
  <si>
    <t>IN-Indianapolis Urban</t>
  </si>
  <si>
    <t>CA-San Jose Suburban</t>
  </si>
  <si>
    <t>CA-San Jose Urban</t>
  </si>
  <si>
    <t>TN-Nashville Suburban</t>
  </si>
  <si>
    <t>TN-Nashville Urban</t>
  </si>
  <si>
    <t>VA-Virginia Beach Suburban</t>
  </si>
  <si>
    <t>VA-Virginia Beach Urban</t>
  </si>
  <si>
    <t>RI-Providence Suburban</t>
  </si>
  <si>
    <t>RI-Providence Urban</t>
  </si>
  <si>
    <t>WI-Milwaukee</t>
  </si>
  <si>
    <t>FL-Jacksonville</t>
  </si>
  <si>
    <t>OK-Oklahoma City</t>
  </si>
  <si>
    <t>TN-Memphis</t>
  </si>
  <si>
    <t>NC-Raleigh</t>
  </si>
  <si>
    <t>KY-Louisville</t>
  </si>
  <si>
    <t>WI-Milwaukee Suburban</t>
  </si>
  <si>
    <t>FL-Jacksonville Suburban</t>
  </si>
  <si>
    <t>OK-Oklahoma City Suburban</t>
  </si>
  <si>
    <t>TN-Memphis Suburban</t>
  </si>
  <si>
    <t>NC-Raleigh Suburban</t>
  </si>
  <si>
    <t>KY-Louisville Suburban</t>
  </si>
  <si>
    <t>WI-Milwaukee Urban</t>
  </si>
  <si>
    <t>FL-Jacksonville Urban</t>
  </si>
  <si>
    <t>OK-Oklahoma City Urban</t>
  </si>
  <si>
    <t>TN-Memphis Urban</t>
  </si>
  <si>
    <t>NC-Raleigh Urban</t>
  </si>
  <si>
    <t>KY-Louisville Urban</t>
  </si>
  <si>
    <t>VA-Richmond</t>
  </si>
  <si>
    <t>LA-New Orleans</t>
  </si>
  <si>
    <t>CT-Hartford</t>
  </si>
  <si>
    <t>UT-Salt Lake City</t>
  </si>
  <si>
    <t>AL-Brimingham</t>
  </si>
  <si>
    <t>NY-Buffalo</t>
  </si>
  <si>
    <t>NY-Rochester</t>
  </si>
  <si>
    <t>MI-Grand Rapids</t>
  </si>
  <si>
    <t>AZ-Tucson</t>
  </si>
  <si>
    <t>VA-Richmond Suburban</t>
  </si>
  <si>
    <t>LA-New Orleans Suburban</t>
  </si>
  <si>
    <t>CT-Hartford Suburban</t>
  </si>
  <si>
    <t>UT-Salt Lake City Suburban</t>
  </si>
  <si>
    <t>AL-Brimingham Suburban</t>
  </si>
  <si>
    <t>NY-Buffalo Suburban</t>
  </si>
  <si>
    <t>NY-Rochester Suburban</t>
  </si>
  <si>
    <t>MI-Grand Rapids Suburban</t>
  </si>
  <si>
    <t>AZ-Tucson Suburban</t>
  </si>
  <si>
    <t>CT-Hartford Urban</t>
  </si>
  <si>
    <t>UT-Salt Lake City Urban</t>
  </si>
  <si>
    <t>AL-Brimingham Urban</t>
  </si>
  <si>
    <t>NY-Buffalo Urban</t>
  </si>
  <si>
    <t>NY-Rochester Urban</t>
  </si>
  <si>
    <t>MI-Grand Rapids Urban</t>
  </si>
  <si>
    <t>AZ-Tucson Urban</t>
  </si>
  <si>
    <t>LA-New Orleans Urban</t>
  </si>
  <si>
    <t>VA-Richmond Urban</t>
  </si>
  <si>
    <t>Pop Density</t>
  </si>
  <si>
    <t>70-80 Growth</t>
  </si>
  <si>
    <t>81-90 Growth</t>
  </si>
  <si>
    <t>91-00 Growth</t>
  </si>
  <si>
    <t>01-10 Growth</t>
  </si>
  <si>
    <t>11-17 Growth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</si>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</sst>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43" fontId="0" fillId="3" borderId="0" xfId="1" applyFont="1" applyFill="1"/>
    <xf numFmtId="43" fontId="0" fillId="4" borderId="0" xfId="1" applyFont="1" applyFill="1"/>
    <xf numFmtId="43" fontId="0" fillId="0" borderId="0" xfId="1" applyFont="1"/>
    <xf numFmtId="43" fontId="0" fillId="0" borderId="0" xfId="1" applyFont="1" applyFill="1"/>
    <xf numFmtId="43" fontId="0" fillId="5" borderId="0" xfId="1" applyFont="1" applyFill="1"/>
    <xf numFmtId="43" fontId="0" fillId="6" borderId="0" xfId="1" applyFont="1" applyFill="1"/>
    <xf numFmtId="43" fontId="0" fillId="7" borderId="0" xfId="1" applyFont="1" applyFill="1"/>
    <xf numFmtId="49" fontId="0" fillId="3" borderId="0" xfId="0" applyNumberFormat="1" applyFill="1"/>
    <xf numFmtId="10" fontId="0" fillId="0" borderId="0" xfId="2" applyNumberFormat="1" applyFont="1"/>
    <xf numFmtId="0" fontId="2" fillId="8" borderId="0" xfId="0" applyFont="1" applyFill="1"/>
    <xf numFmtId="0" fontId="0" fillId="0" borderId="1" xfId="0" applyBorder="1"/>
    <xf numFmtId="0" fontId="3" fillId="8" borderId="0" xfId="0" applyFont="1" applyFill="1" applyAlignment="1">
      <alignment horizontal="center"/>
    </xf>
    <xf numFmtId="43" fontId="0" fillId="0" borderId="0" xfId="0" applyNumberFormat="1"/>
    <xf numFmtId="43" fontId="0" fillId="3" borderId="0" xfId="0" applyNumberFormat="1" applyFill="1"/>
    <xf numFmtId="0" fontId="3" fillId="0" borderId="2" xfId="0" applyFont="1" applyBorder="1"/>
    <xf numFmtId="0" fontId="0" fillId="0" borderId="2" xfId="0" applyBorder="1"/>
    <xf numFmtId="43" fontId="0" fillId="0" borderId="2" xfId="1" applyFont="1" applyBorder="1"/>
    <xf numFmtId="164" fontId="0" fillId="0" borderId="2" xfId="0" applyNumberFormat="1" applyBorder="1"/>
    <xf numFmtId="0" fontId="4" fillId="9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0" applyNumberFormat="1" applyFont="1"/>
    <xf numFmtId="16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vs. Suburban Population Growth (1970-Present)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'Urban vs Suburb Growth Comp'!$E$2</c:f>
              <c:strCache>
                <c:ptCount val="1"/>
                <c:pt idx="0">
                  <c:v>Urban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'Urban vs Suburb Growth Comp'!$D$3:$D$50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'Urban vs Suburb Growth Comp'!$E$3:$E$50</c:f>
              <c:numCache>
                <c:formatCode>_(* #,##0_);_(* \(#,##0\);_(* "-"??_);_(@_)</c:formatCode>
                <c:ptCount val="48"/>
                <c:pt idx="1">
                  <c:v>806686</c:v>
                </c:pt>
                <c:pt idx="2">
                  <c:v>368310</c:v>
                </c:pt>
                <c:pt idx="3">
                  <c:v>164884</c:v>
                </c:pt>
                <c:pt idx="4">
                  <c:v>301632</c:v>
                </c:pt>
                <c:pt idx="5">
                  <c:v>171375</c:v>
                </c:pt>
                <c:pt idx="6">
                  <c:v>349584</c:v>
                </c:pt>
                <c:pt idx="7">
                  <c:v>173189</c:v>
                </c:pt>
                <c:pt idx="8">
                  <c:v>319516</c:v>
                </c:pt>
                <c:pt idx="9">
                  <c:v>380397</c:v>
                </c:pt>
                <c:pt idx="10">
                  <c:v>635591</c:v>
                </c:pt>
                <c:pt idx="11">
                  <c:v>755523</c:v>
                </c:pt>
                <c:pt idx="12">
                  <c:v>827644</c:v>
                </c:pt>
                <c:pt idx="13">
                  <c:v>933736</c:v>
                </c:pt>
                <c:pt idx="14">
                  <c:v>813114</c:v>
                </c:pt>
                <c:pt idx="15">
                  <c:v>883577</c:v>
                </c:pt>
                <c:pt idx="16">
                  <c:v>1033975</c:v>
                </c:pt>
                <c:pt idx="17">
                  <c:v>811734</c:v>
                </c:pt>
                <c:pt idx="18">
                  <c:v>696156</c:v>
                </c:pt>
                <c:pt idx="19">
                  <c:v>684013</c:v>
                </c:pt>
                <c:pt idx="20">
                  <c:v>800632</c:v>
                </c:pt>
                <c:pt idx="21">
                  <c:v>1089338</c:v>
                </c:pt>
                <c:pt idx="22">
                  <c:v>1171467</c:v>
                </c:pt>
                <c:pt idx="23">
                  <c:v>1034363</c:v>
                </c:pt>
                <c:pt idx="24">
                  <c:v>896864</c:v>
                </c:pt>
                <c:pt idx="25">
                  <c:v>889203</c:v>
                </c:pt>
                <c:pt idx="26">
                  <c:v>1002830</c:v>
                </c:pt>
                <c:pt idx="27">
                  <c:v>1093038</c:v>
                </c:pt>
                <c:pt idx="28">
                  <c:v>1131576</c:v>
                </c:pt>
                <c:pt idx="29">
                  <c:v>1168475</c:v>
                </c:pt>
                <c:pt idx="30">
                  <c:v>1140831</c:v>
                </c:pt>
                <c:pt idx="31">
                  <c:v>960227</c:v>
                </c:pt>
                <c:pt idx="32">
                  <c:v>637489</c:v>
                </c:pt>
                <c:pt idx="33">
                  <c:v>498078</c:v>
                </c:pt>
                <c:pt idx="34">
                  <c:v>447368</c:v>
                </c:pt>
                <c:pt idx="35">
                  <c:v>450087</c:v>
                </c:pt>
                <c:pt idx="36">
                  <c:v>324263</c:v>
                </c:pt>
                <c:pt idx="37">
                  <c:v>659529</c:v>
                </c:pt>
                <c:pt idx="38">
                  <c:v>935410</c:v>
                </c:pt>
                <c:pt idx="39">
                  <c:v>1098344</c:v>
                </c:pt>
                <c:pt idx="40">
                  <c:v>1025008</c:v>
                </c:pt>
                <c:pt idx="41">
                  <c:v>1199317</c:v>
                </c:pt>
                <c:pt idx="42">
                  <c:v>1217700</c:v>
                </c:pt>
                <c:pt idx="43">
                  <c:v>1106401</c:v>
                </c:pt>
                <c:pt idx="44">
                  <c:v>1073973</c:v>
                </c:pt>
                <c:pt idx="45">
                  <c:v>1050079</c:v>
                </c:pt>
                <c:pt idx="46">
                  <c:v>864894</c:v>
                </c:pt>
                <c:pt idx="47">
                  <c:v>708933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B4-4CD3-860F-9103B72B130C}"/>
            </c:ext>
          </c:extLst>
        </c:ser>
        <c:ser>
          <c:idx val="1"/>
          <c:order val="1"/>
          <c:tx>
            <c:strRef>
              <c:f>'Urban vs Suburb Growth Comp'!$F$2</c:f>
              <c:strCache>
                <c:ptCount val="1"/>
                <c:pt idx="0">
                  <c:v>Suburban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'Urban vs Suburb Growth Comp'!$D$3:$D$50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'Urban vs Suburb Growth Comp'!$F$3:$F$50</c:f>
              <c:numCache>
                <c:formatCode>_(* #,##0_);_(* \(#,##0\);_(* "-"??_);_(@_)</c:formatCode>
                <c:ptCount val="48"/>
                <c:pt idx="1">
                  <c:v>500455</c:v>
                </c:pt>
                <c:pt idx="2">
                  <c:v>581043</c:v>
                </c:pt>
                <c:pt idx="3">
                  <c:v>672400</c:v>
                </c:pt>
                <c:pt idx="4">
                  <c:v>501910</c:v>
                </c:pt>
                <c:pt idx="5">
                  <c:v>542181</c:v>
                </c:pt>
                <c:pt idx="6">
                  <c:v>473955</c:v>
                </c:pt>
                <c:pt idx="7">
                  <c:v>676458</c:v>
                </c:pt>
                <c:pt idx="8">
                  <c:v>790399</c:v>
                </c:pt>
                <c:pt idx="9">
                  <c:v>763158</c:v>
                </c:pt>
                <c:pt idx="10">
                  <c:v>766071</c:v>
                </c:pt>
                <c:pt idx="11">
                  <c:v>530564</c:v>
                </c:pt>
                <c:pt idx="12">
                  <c:v>506882</c:v>
                </c:pt>
                <c:pt idx="13">
                  <c:v>440876</c:v>
                </c:pt>
                <c:pt idx="14">
                  <c:v>586718</c:v>
                </c:pt>
                <c:pt idx="15">
                  <c:v>689568</c:v>
                </c:pt>
                <c:pt idx="16">
                  <c:v>731321</c:v>
                </c:pt>
                <c:pt idx="17">
                  <c:v>844255</c:v>
                </c:pt>
                <c:pt idx="18">
                  <c:v>866976</c:v>
                </c:pt>
                <c:pt idx="19">
                  <c:v>848495</c:v>
                </c:pt>
                <c:pt idx="20">
                  <c:v>987150</c:v>
                </c:pt>
                <c:pt idx="21">
                  <c:v>839705</c:v>
                </c:pt>
                <c:pt idx="22">
                  <c:v>821515</c:v>
                </c:pt>
                <c:pt idx="23">
                  <c:v>819396</c:v>
                </c:pt>
                <c:pt idx="24">
                  <c:v>872131</c:v>
                </c:pt>
                <c:pt idx="25">
                  <c:v>906103</c:v>
                </c:pt>
                <c:pt idx="26">
                  <c:v>901423</c:v>
                </c:pt>
                <c:pt idx="27">
                  <c:v>962000</c:v>
                </c:pt>
                <c:pt idx="28">
                  <c:v>983585</c:v>
                </c:pt>
                <c:pt idx="29">
                  <c:v>988705</c:v>
                </c:pt>
                <c:pt idx="30">
                  <c:v>989147</c:v>
                </c:pt>
                <c:pt idx="31">
                  <c:v>1009412</c:v>
                </c:pt>
                <c:pt idx="32">
                  <c:v>1013133</c:v>
                </c:pt>
                <c:pt idx="33">
                  <c:v>968248</c:v>
                </c:pt>
                <c:pt idx="34">
                  <c:v>1042040</c:v>
                </c:pt>
                <c:pt idx="35">
                  <c:v>1054035</c:v>
                </c:pt>
                <c:pt idx="36">
                  <c:v>1092857</c:v>
                </c:pt>
                <c:pt idx="37">
                  <c:v>977089</c:v>
                </c:pt>
                <c:pt idx="38">
                  <c:v>831846</c:v>
                </c:pt>
                <c:pt idx="39">
                  <c:v>645522</c:v>
                </c:pt>
                <c:pt idx="40">
                  <c:v>617413</c:v>
                </c:pt>
                <c:pt idx="41">
                  <c:v>523869</c:v>
                </c:pt>
                <c:pt idx="42">
                  <c:v>572526</c:v>
                </c:pt>
                <c:pt idx="43">
                  <c:v>629005</c:v>
                </c:pt>
                <c:pt idx="44">
                  <c:v>739434</c:v>
                </c:pt>
                <c:pt idx="45">
                  <c:v>757780</c:v>
                </c:pt>
                <c:pt idx="46">
                  <c:v>820874</c:v>
                </c:pt>
                <c:pt idx="47">
                  <c:v>841337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B4-4CD3-860F-9103B72B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36768"/>
        <c:axId val="691337160"/>
      </c:lineChart>
      <c:catAx>
        <c:axId val="6913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7160"/>
        <c:crosses val="autoZero"/>
        <c:auto val="1"/>
        <c:lblAlgn val="ctr"/>
        <c:lblOffset val="100"/>
        <c:noMultiLvlLbl val="0"/>
      </c:catAx>
      <c:valAx>
        <c:axId val="691337160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676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</xdr:row>
      <xdr:rowOff>26670</xdr:rowOff>
    </xdr:from>
    <xdr:to>
      <xdr:col>19</xdr:col>
      <xdr:colOff>556260</xdr:colOff>
      <xdr:row>30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37CC-1831-44BB-BF78-C38EAD7E7406}">
  <sheetPr>
    <tabColor theme="8"/>
  </sheetPr>
  <dimension ref="A1:BF165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9" sqref="H9"/>
    </sheetView>
  </sheetViews>
  <sheetFormatPr defaultRowHeight="13.15" x14ac:dyDescent="0.4"/>
  <cols>
    <col min="1" max="1" width="5" style="24" bestFit="1" customWidth="1"/>
    <col min="2" max="2" width="24.3984375" style="25" bestFit="1" customWidth="1"/>
    <col min="3" max="3" width="9.06640625" style="25"/>
    <col min="4" max="4" width="15.9296875" style="25" bestFit="1" customWidth="1"/>
    <col min="5" max="52" width="13.59765625" style="25" customWidth="1"/>
    <col min="53" max="53" width="9.06640625" style="25"/>
    <col min="54" max="58" width="11.06640625" style="25" bestFit="1" customWidth="1"/>
    <col min="59" max="16384" width="9.06640625" style="25"/>
  </cols>
  <sheetData>
    <row r="1" spans="1:58" s="23" customFormat="1" x14ac:dyDescent="0.4">
      <c r="A1" s="23" t="s">
        <v>1</v>
      </c>
      <c r="B1" s="23" t="s">
        <v>8</v>
      </c>
      <c r="C1" s="23" t="s">
        <v>3</v>
      </c>
      <c r="D1" s="23" t="s">
        <v>1970</v>
      </c>
      <c r="E1" s="23">
        <v>1970</v>
      </c>
      <c r="F1" s="23">
        <v>1971</v>
      </c>
      <c r="G1" s="23">
        <v>1972</v>
      </c>
      <c r="H1" s="23">
        <v>1973</v>
      </c>
      <c r="I1" s="23">
        <v>1974</v>
      </c>
      <c r="J1" s="23">
        <v>1975</v>
      </c>
      <c r="K1" s="23">
        <v>1976</v>
      </c>
      <c r="L1" s="23">
        <v>1977</v>
      </c>
      <c r="M1" s="23">
        <v>1978</v>
      </c>
      <c r="N1" s="23">
        <v>1979</v>
      </c>
      <c r="O1" s="23">
        <v>1980</v>
      </c>
      <c r="P1" s="23">
        <v>1981</v>
      </c>
      <c r="Q1" s="23">
        <v>1982</v>
      </c>
      <c r="R1" s="23">
        <v>1983</v>
      </c>
      <c r="S1" s="23">
        <v>1984</v>
      </c>
      <c r="T1" s="23">
        <v>1985</v>
      </c>
      <c r="U1" s="23">
        <v>1986</v>
      </c>
      <c r="V1" s="23">
        <v>1987</v>
      </c>
      <c r="W1" s="23">
        <v>1988</v>
      </c>
      <c r="X1" s="23">
        <v>1989</v>
      </c>
      <c r="Y1" s="23">
        <v>1990</v>
      </c>
      <c r="Z1" s="23">
        <v>1991</v>
      </c>
      <c r="AA1" s="23">
        <v>1992</v>
      </c>
      <c r="AB1" s="23">
        <v>1993</v>
      </c>
      <c r="AC1" s="23">
        <v>1994</v>
      </c>
      <c r="AD1" s="23">
        <v>1995</v>
      </c>
      <c r="AE1" s="23">
        <v>1996</v>
      </c>
      <c r="AF1" s="23">
        <v>1997</v>
      </c>
      <c r="AG1" s="23">
        <v>1998</v>
      </c>
      <c r="AH1" s="23">
        <v>1999</v>
      </c>
      <c r="AI1" s="23">
        <v>2000</v>
      </c>
      <c r="AJ1" s="23">
        <v>2001</v>
      </c>
      <c r="AK1" s="23">
        <v>2002</v>
      </c>
      <c r="AL1" s="23">
        <v>2003</v>
      </c>
      <c r="AM1" s="23">
        <v>2004</v>
      </c>
      <c r="AN1" s="23">
        <v>2005</v>
      </c>
      <c r="AO1" s="23">
        <v>2006</v>
      </c>
      <c r="AP1" s="23">
        <v>2007</v>
      </c>
      <c r="AQ1" s="23">
        <v>2008</v>
      </c>
      <c r="AR1" s="23">
        <v>2009</v>
      </c>
      <c r="AS1" s="23">
        <v>2010</v>
      </c>
      <c r="AT1" s="23">
        <v>2011</v>
      </c>
      <c r="AU1" s="23">
        <v>2012</v>
      </c>
      <c r="AV1" s="23">
        <v>2013</v>
      </c>
      <c r="AW1" s="23">
        <v>2014</v>
      </c>
      <c r="AX1" s="23">
        <v>2015</v>
      </c>
      <c r="AY1" s="23">
        <v>2016</v>
      </c>
      <c r="AZ1" s="23">
        <v>2017</v>
      </c>
      <c r="BB1" s="23" t="s">
        <v>1971</v>
      </c>
      <c r="BC1" s="23" t="s">
        <v>1972</v>
      </c>
      <c r="BD1" s="23" t="s">
        <v>1973</v>
      </c>
      <c r="BE1" s="23" t="s">
        <v>1974</v>
      </c>
      <c r="BF1" s="23" t="s">
        <v>1975</v>
      </c>
    </row>
    <row r="2" spans="1:58" x14ac:dyDescent="0.4">
      <c r="A2" s="24">
        <v>1</v>
      </c>
      <c r="B2" s="25" t="s">
        <v>1841</v>
      </c>
      <c r="C2" s="25">
        <v>35620</v>
      </c>
      <c r="D2" s="26">
        <v>9261.4719999999998</v>
      </c>
      <c r="E2" s="26">
        <v>17534084</v>
      </c>
      <c r="F2" s="26">
        <v>17619551</v>
      </c>
      <c r="G2" s="26">
        <v>17585345</v>
      </c>
      <c r="H2" s="26">
        <v>17443586</v>
      </c>
      <c r="I2" s="26">
        <v>17332526</v>
      </c>
      <c r="J2" s="26">
        <v>17261647</v>
      </c>
      <c r="K2" s="26">
        <v>17196329</v>
      </c>
      <c r="L2" s="26">
        <v>17073936</v>
      </c>
      <c r="M2" s="26">
        <v>16964439</v>
      </c>
      <c r="N2" s="26">
        <v>16902199</v>
      </c>
      <c r="O2" s="26">
        <v>16880628</v>
      </c>
      <c r="P2" s="26">
        <v>16912862</v>
      </c>
      <c r="Q2" s="26">
        <v>16953212</v>
      </c>
      <c r="R2" s="26">
        <v>17083874</v>
      </c>
      <c r="S2" s="26">
        <v>17184785</v>
      </c>
      <c r="T2" s="26">
        <v>17262810</v>
      </c>
      <c r="U2" s="26">
        <v>17348480</v>
      </c>
      <c r="V2" s="26">
        <v>17406150</v>
      </c>
      <c r="W2" s="26">
        <v>17454551</v>
      </c>
      <c r="X2" s="26">
        <v>17442721</v>
      </c>
      <c r="Y2" s="26">
        <v>17457943</v>
      </c>
      <c r="Z2" s="26">
        <v>17552994</v>
      </c>
      <c r="AA2" s="26">
        <v>17695120</v>
      </c>
      <c r="AB2" s="26">
        <v>17857808</v>
      </c>
      <c r="AC2" s="26">
        <v>17992928</v>
      </c>
      <c r="AD2" s="26">
        <v>18134488</v>
      </c>
      <c r="AE2" s="26">
        <v>18276694</v>
      </c>
      <c r="AF2" s="26">
        <v>18435323</v>
      </c>
      <c r="AG2" s="26">
        <v>18613907</v>
      </c>
      <c r="AH2" s="26">
        <v>18806645</v>
      </c>
      <c r="AI2" s="26">
        <v>18980010</v>
      </c>
      <c r="AJ2" s="26">
        <v>19109150</v>
      </c>
      <c r="AK2" s="26">
        <v>19195261</v>
      </c>
      <c r="AL2" s="26">
        <v>19248311</v>
      </c>
      <c r="AM2" s="26">
        <v>19253664</v>
      </c>
      <c r="AN2" s="26">
        <v>19227714</v>
      </c>
      <c r="AO2" s="26">
        <v>19200372</v>
      </c>
      <c r="AP2" s="26">
        <v>19236108</v>
      </c>
      <c r="AQ2" s="26">
        <v>19338823</v>
      </c>
      <c r="AR2" s="26">
        <v>19469123</v>
      </c>
      <c r="AS2" s="26">
        <v>19602914</v>
      </c>
      <c r="AT2" s="26">
        <v>19763868</v>
      </c>
      <c r="AU2" s="26">
        <v>19897967</v>
      </c>
      <c r="AV2" s="26">
        <v>20023110</v>
      </c>
      <c r="AW2" s="26">
        <v>20125350</v>
      </c>
      <c r="AX2" s="26">
        <v>20215694</v>
      </c>
      <c r="AY2" s="26">
        <v>20275179</v>
      </c>
      <c r="AZ2" s="26">
        <v>20320876</v>
      </c>
      <c r="BB2" s="27">
        <f>(O2/E2)-1</f>
        <v>-3.7267758041994115E-2</v>
      </c>
      <c r="BC2" s="27">
        <f>(Y2/P2)-1</f>
        <v>3.2228785406041904E-2</v>
      </c>
      <c r="BD2" s="27">
        <f>(AI2/Z2)-1</f>
        <v>8.1297583762633296E-2</v>
      </c>
      <c r="BE2" s="27">
        <f>(AS2/AJ2)-1</f>
        <v>2.5839139888482743E-2</v>
      </c>
      <c r="BF2" s="27">
        <f>(AZ2/AT2)-1</f>
        <v>2.8183147145083076E-2</v>
      </c>
    </row>
    <row r="3" spans="1:58" x14ac:dyDescent="0.4">
      <c r="A3" s="24">
        <v>1</v>
      </c>
      <c r="B3" s="25" t="s">
        <v>1842</v>
      </c>
      <c r="C3" s="25">
        <v>35620</v>
      </c>
      <c r="D3" s="25">
        <v>299.94</v>
      </c>
      <c r="E3" s="26">
        <v>652867</v>
      </c>
      <c r="F3" s="26">
        <v>678334</v>
      </c>
      <c r="G3" s="26">
        <v>711741</v>
      </c>
      <c r="H3" s="26">
        <v>749248</v>
      </c>
      <c r="I3" s="26">
        <v>772678</v>
      </c>
      <c r="J3" s="26">
        <v>796154</v>
      </c>
      <c r="K3" s="26">
        <v>814935</v>
      </c>
      <c r="L3" s="26">
        <v>837954</v>
      </c>
      <c r="M3" s="26">
        <v>858580</v>
      </c>
      <c r="N3" s="26">
        <v>880895</v>
      </c>
      <c r="O3" s="26">
        <v>893850</v>
      </c>
      <c r="P3" s="26">
        <v>905136</v>
      </c>
      <c r="Q3" s="26">
        <v>914215</v>
      </c>
      <c r="R3" s="26">
        <v>925232</v>
      </c>
      <c r="S3" s="26">
        <v>940106</v>
      </c>
      <c r="T3" s="26">
        <v>958067</v>
      </c>
      <c r="U3" s="26">
        <v>978508</v>
      </c>
      <c r="V3" s="26">
        <v>1000035</v>
      </c>
      <c r="W3" s="26">
        <v>1021071</v>
      </c>
      <c r="X3" s="26">
        <v>1033407</v>
      </c>
      <c r="Y3" s="26">
        <v>1047321</v>
      </c>
      <c r="Z3" s="26">
        <v>1059159</v>
      </c>
      <c r="AA3" s="26">
        <v>1073823</v>
      </c>
      <c r="AB3" s="26">
        <v>1089576</v>
      </c>
      <c r="AC3" s="26">
        <v>1102305</v>
      </c>
      <c r="AD3" s="26">
        <v>1118883</v>
      </c>
      <c r="AE3" s="26">
        <v>1136331</v>
      </c>
      <c r="AF3" s="26">
        <v>1151482</v>
      </c>
      <c r="AG3" s="26">
        <v>1168352</v>
      </c>
      <c r="AH3" s="26">
        <v>1184742</v>
      </c>
      <c r="AI3" s="26">
        <v>1204244</v>
      </c>
      <c r="AJ3" s="26">
        <v>1223222</v>
      </c>
      <c r="AK3" s="26">
        <v>1244699</v>
      </c>
      <c r="AL3" s="26">
        <v>1261870</v>
      </c>
      <c r="AM3" s="26">
        <v>1273371</v>
      </c>
      <c r="AN3" s="26">
        <v>1282213</v>
      </c>
      <c r="AO3" s="26">
        <v>1290015</v>
      </c>
      <c r="AP3" s="26">
        <v>1295924</v>
      </c>
      <c r="AQ3" s="26">
        <v>1301622</v>
      </c>
      <c r="AR3" s="26">
        <v>1305198</v>
      </c>
      <c r="AS3" s="26">
        <v>1308598</v>
      </c>
      <c r="AT3" s="26">
        <v>1310033</v>
      </c>
      <c r="AU3" s="26">
        <v>1307872</v>
      </c>
      <c r="AV3" s="26">
        <v>1308309</v>
      </c>
      <c r="AW3" s="26">
        <v>1308303</v>
      </c>
      <c r="AX3" s="26">
        <v>1308073</v>
      </c>
      <c r="AY3" s="26">
        <v>1309158</v>
      </c>
      <c r="AZ3" s="26">
        <v>1315266</v>
      </c>
      <c r="BB3" s="27">
        <f t="shared" ref="BB3:BB66" si="0">(O3/E3)-1</f>
        <v>0.36911499585673657</v>
      </c>
      <c r="BC3" s="27">
        <f t="shared" ref="BC3:BC66" si="1">(Y3/P3)-1</f>
        <v>0.15708689080977889</v>
      </c>
      <c r="BD3" s="27">
        <f t="shared" ref="BD3:BD66" si="2">(AI3/Z3)-1</f>
        <v>0.13698132197337709</v>
      </c>
      <c r="BE3" s="27">
        <f t="shared" ref="BE3:BE66" si="3">(AS3/AJ3)-1</f>
        <v>6.9795997782904573E-2</v>
      </c>
      <c r="BF3" s="27">
        <f t="shared" ref="BF3:BF66" si="4">(AZ3/AT3)-1</f>
        <v>3.9945558623333266E-3</v>
      </c>
    </row>
    <row r="4" spans="1:58" x14ac:dyDescent="0.4">
      <c r="A4" s="24">
        <v>1</v>
      </c>
      <c r="B4" s="25" t="s">
        <v>1843</v>
      </c>
      <c r="C4" s="25">
        <v>35620</v>
      </c>
      <c r="D4" s="25">
        <v>12058.95</v>
      </c>
      <c r="E4" s="26">
        <v>16881217</v>
      </c>
      <c r="F4" s="26">
        <v>16941217</v>
      </c>
      <c r="G4" s="26">
        <v>16873604</v>
      </c>
      <c r="H4" s="26">
        <v>16694338</v>
      </c>
      <c r="I4" s="26">
        <v>16559848</v>
      </c>
      <c r="J4" s="26">
        <v>16465493</v>
      </c>
      <c r="K4" s="26">
        <v>16381394</v>
      </c>
      <c r="L4" s="26">
        <v>16235982</v>
      </c>
      <c r="M4" s="26">
        <v>16105859</v>
      </c>
      <c r="N4" s="26">
        <v>16021304</v>
      </c>
      <c r="O4" s="26">
        <v>15986778</v>
      </c>
      <c r="P4" s="26">
        <v>16007726</v>
      </c>
      <c r="Q4" s="26">
        <v>16038997</v>
      </c>
      <c r="R4" s="26">
        <v>16158642</v>
      </c>
      <c r="S4" s="26">
        <v>16244679</v>
      </c>
      <c r="T4" s="26">
        <v>16304743</v>
      </c>
      <c r="U4" s="26">
        <v>16369972</v>
      </c>
      <c r="V4" s="26">
        <v>16406115</v>
      </c>
      <c r="W4" s="26">
        <v>16433480</v>
      </c>
      <c r="X4" s="26">
        <v>16409314</v>
      </c>
      <c r="Y4" s="26">
        <v>16410622</v>
      </c>
      <c r="Z4" s="26">
        <v>16493835</v>
      </c>
      <c r="AA4" s="26">
        <v>16621297</v>
      </c>
      <c r="AB4" s="26">
        <v>16768232</v>
      </c>
      <c r="AC4" s="26">
        <v>16890623</v>
      </c>
      <c r="AD4" s="26">
        <v>17015605</v>
      </c>
      <c r="AE4" s="26">
        <v>17140363</v>
      </c>
      <c r="AF4" s="26">
        <v>17283841</v>
      </c>
      <c r="AG4" s="26">
        <v>17445555</v>
      </c>
      <c r="AH4" s="26">
        <v>17621903</v>
      </c>
      <c r="AI4" s="26">
        <v>17775766</v>
      </c>
      <c r="AJ4" s="26">
        <v>17885928</v>
      </c>
      <c r="AK4" s="26">
        <v>17950562</v>
      </c>
      <c r="AL4" s="26">
        <v>17986441</v>
      </c>
      <c r="AM4" s="26">
        <v>17980293</v>
      </c>
      <c r="AN4" s="26">
        <v>17945501</v>
      </c>
      <c r="AO4" s="26">
        <v>17910357</v>
      </c>
      <c r="AP4" s="26">
        <v>17940184</v>
      </c>
      <c r="AQ4" s="26">
        <v>18037201</v>
      </c>
      <c r="AR4" s="26">
        <v>18163925</v>
      </c>
      <c r="AS4" s="26">
        <v>18294316</v>
      </c>
      <c r="AT4" s="26">
        <v>18453835</v>
      </c>
      <c r="AU4" s="26">
        <v>18590095</v>
      </c>
      <c r="AV4" s="26">
        <v>18714801</v>
      </c>
      <c r="AW4" s="26">
        <v>18817047</v>
      </c>
      <c r="AX4" s="26">
        <v>18907621</v>
      </c>
      <c r="AY4" s="26">
        <v>18966021</v>
      </c>
      <c r="AZ4" s="26">
        <v>19005610</v>
      </c>
      <c r="BB4" s="27">
        <f t="shared" si="0"/>
        <v>-5.2984272401687682E-2</v>
      </c>
      <c r="BC4" s="27">
        <f t="shared" si="1"/>
        <v>2.5168846593201399E-2</v>
      </c>
      <c r="BD4" s="27">
        <f t="shared" si="2"/>
        <v>7.7721827579819935E-2</v>
      </c>
      <c r="BE4" s="27">
        <f t="shared" si="3"/>
        <v>2.2832922060292304E-2</v>
      </c>
      <c r="BF4" s="27">
        <f t="shared" si="4"/>
        <v>2.9900289018515602E-2</v>
      </c>
    </row>
    <row r="5" spans="1:58" x14ac:dyDescent="0.4">
      <c r="A5" s="24">
        <v>2</v>
      </c>
      <c r="B5" s="25" t="s">
        <v>1838</v>
      </c>
      <c r="C5" s="25">
        <v>31080</v>
      </c>
      <c r="D5" s="25">
        <v>3113.6499999999996</v>
      </c>
      <c r="E5" s="26">
        <v>8488140</v>
      </c>
      <c r="F5" s="26">
        <v>8587856</v>
      </c>
      <c r="G5" s="26">
        <v>8593411</v>
      </c>
      <c r="H5" s="26">
        <v>8647583</v>
      </c>
      <c r="I5" s="26">
        <v>8754846</v>
      </c>
      <c r="J5" s="26">
        <v>8842481</v>
      </c>
      <c r="K5" s="26">
        <v>8984351</v>
      </c>
      <c r="L5" s="26">
        <v>9063773</v>
      </c>
      <c r="M5" s="26">
        <v>9204879</v>
      </c>
      <c r="N5" s="26">
        <v>9292971</v>
      </c>
      <c r="O5" s="26">
        <v>9450553</v>
      </c>
      <c r="P5" s="26">
        <v>9613596</v>
      </c>
      <c r="Q5" s="26">
        <v>9813345</v>
      </c>
      <c r="R5" s="26">
        <v>10009837</v>
      </c>
      <c r="S5" s="26">
        <v>10165046</v>
      </c>
      <c r="T5" s="26">
        <v>10354834</v>
      </c>
      <c r="U5" s="26">
        <v>10622527</v>
      </c>
      <c r="V5" s="26">
        <v>10835329</v>
      </c>
      <c r="W5" s="26">
        <v>11000784</v>
      </c>
      <c r="X5" s="26">
        <v>11177629</v>
      </c>
      <c r="Y5" s="26">
        <v>11297143</v>
      </c>
      <c r="Z5" s="26">
        <v>11400816</v>
      </c>
      <c r="AA5" s="26">
        <v>11552438</v>
      </c>
      <c r="AB5" s="26">
        <v>11632798</v>
      </c>
      <c r="AC5" s="26">
        <v>11663207</v>
      </c>
      <c r="AD5" s="26">
        <v>11692693</v>
      </c>
      <c r="AE5" s="26">
        <v>11771038</v>
      </c>
      <c r="AF5" s="26">
        <v>11915815</v>
      </c>
      <c r="AG5" s="26">
        <v>12086776</v>
      </c>
      <c r="AH5" s="26">
        <v>12253223</v>
      </c>
      <c r="AI5" s="26">
        <v>12392704</v>
      </c>
      <c r="AJ5" s="26">
        <v>12511491</v>
      </c>
      <c r="AK5" s="26">
        <v>12614158</v>
      </c>
      <c r="AL5" s="26">
        <v>12696521</v>
      </c>
      <c r="AM5" s="26">
        <v>12734974</v>
      </c>
      <c r="AN5" s="26">
        <v>12726428</v>
      </c>
      <c r="AO5" s="26">
        <v>12670216</v>
      </c>
      <c r="AP5" s="26">
        <v>12631988</v>
      </c>
      <c r="AQ5" s="26">
        <v>12692740</v>
      </c>
      <c r="AR5" s="26">
        <v>12774577</v>
      </c>
      <c r="AS5" s="26">
        <v>12841606</v>
      </c>
      <c r="AT5" s="26">
        <v>12939463</v>
      </c>
      <c r="AU5" s="26">
        <v>13041538</v>
      </c>
      <c r="AV5" s="26">
        <v>13132253</v>
      </c>
      <c r="AW5" s="26">
        <v>13209445</v>
      </c>
      <c r="AX5" s="26">
        <v>13283824</v>
      </c>
      <c r="AY5" s="26">
        <v>13328261</v>
      </c>
      <c r="AZ5" s="26">
        <v>13353907</v>
      </c>
      <c r="BB5" s="27">
        <f t="shared" si="0"/>
        <v>0.11338326182178893</v>
      </c>
      <c r="BC5" s="27">
        <f t="shared" si="1"/>
        <v>0.1751214633941347</v>
      </c>
      <c r="BD5" s="27">
        <f t="shared" si="2"/>
        <v>8.700149182304151E-2</v>
      </c>
      <c r="BE5" s="27">
        <f t="shared" si="3"/>
        <v>2.6384944847900327E-2</v>
      </c>
      <c r="BF5" s="27">
        <f t="shared" si="4"/>
        <v>3.202945902778187E-2</v>
      </c>
    </row>
    <row r="6" spans="1:58" x14ac:dyDescent="0.4">
      <c r="A6" s="24">
        <v>2</v>
      </c>
      <c r="B6" s="25" t="s">
        <v>1840</v>
      </c>
      <c r="C6" s="25">
        <v>31080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</row>
    <row r="7" spans="1:58" x14ac:dyDescent="0.4">
      <c r="A7" s="24">
        <v>2</v>
      </c>
      <c r="B7" s="25" t="s">
        <v>1839</v>
      </c>
      <c r="C7" s="25">
        <v>31080</v>
      </c>
      <c r="D7" s="25">
        <v>3113.6499999999996</v>
      </c>
      <c r="E7" s="26">
        <v>8488140</v>
      </c>
      <c r="F7" s="26">
        <v>8587856</v>
      </c>
      <c r="G7" s="26">
        <v>8593411</v>
      </c>
      <c r="H7" s="26">
        <v>8647583</v>
      </c>
      <c r="I7" s="26">
        <v>8754846</v>
      </c>
      <c r="J7" s="26">
        <v>8842481</v>
      </c>
      <c r="K7" s="26">
        <v>8984351</v>
      </c>
      <c r="L7" s="26">
        <v>9063773</v>
      </c>
      <c r="M7" s="26">
        <v>9204879</v>
      </c>
      <c r="N7" s="26">
        <v>9292971</v>
      </c>
      <c r="O7" s="26">
        <v>9450553</v>
      </c>
      <c r="P7" s="26">
        <v>9613596</v>
      </c>
      <c r="Q7" s="26">
        <v>9813345</v>
      </c>
      <c r="R7" s="26">
        <v>10009837</v>
      </c>
      <c r="S7" s="26">
        <v>10165046</v>
      </c>
      <c r="T7" s="26">
        <v>10354834</v>
      </c>
      <c r="U7" s="26">
        <v>10622527</v>
      </c>
      <c r="V7" s="26">
        <v>10835329</v>
      </c>
      <c r="W7" s="26">
        <v>11000784</v>
      </c>
      <c r="X7" s="26">
        <v>11177629</v>
      </c>
      <c r="Y7" s="26">
        <v>11297143</v>
      </c>
      <c r="Z7" s="26">
        <v>11400816</v>
      </c>
      <c r="AA7" s="26">
        <v>11552438</v>
      </c>
      <c r="AB7" s="26">
        <v>11632798</v>
      </c>
      <c r="AC7" s="26">
        <v>11663207</v>
      </c>
      <c r="AD7" s="26">
        <v>11692693</v>
      </c>
      <c r="AE7" s="26">
        <v>11771038</v>
      </c>
      <c r="AF7" s="26">
        <v>11915815</v>
      </c>
      <c r="AG7" s="26">
        <v>12086776</v>
      </c>
      <c r="AH7" s="26">
        <v>12253223</v>
      </c>
      <c r="AI7" s="26">
        <v>12392704</v>
      </c>
      <c r="AJ7" s="26">
        <v>12511491</v>
      </c>
      <c r="AK7" s="26">
        <v>12614158</v>
      </c>
      <c r="AL7" s="26">
        <v>12696521</v>
      </c>
      <c r="AM7" s="26">
        <v>12734974</v>
      </c>
      <c r="AN7" s="26">
        <v>12726428</v>
      </c>
      <c r="AO7" s="26">
        <v>12670216</v>
      </c>
      <c r="AP7" s="26">
        <v>12631988</v>
      </c>
      <c r="AQ7" s="26">
        <v>12692740</v>
      </c>
      <c r="AR7" s="26">
        <v>12774577</v>
      </c>
      <c r="AS7" s="26">
        <v>12841606</v>
      </c>
      <c r="AT7" s="26">
        <v>12939463</v>
      </c>
      <c r="AU7" s="26">
        <v>13041538</v>
      </c>
      <c r="AV7" s="26">
        <v>13132253</v>
      </c>
      <c r="AW7" s="26">
        <v>13209445</v>
      </c>
      <c r="AX7" s="26">
        <v>13283824</v>
      </c>
      <c r="AY7" s="26">
        <v>13328261</v>
      </c>
      <c r="AZ7" s="26">
        <v>13353907</v>
      </c>
      <c r="BB7" s="27">
        <f t="shared" si="0"/>
        <v>0.11338326182178893</v>
      </c>
      <c r="BC7" s="27">
        <f t="shared" si="1"/>
        <v>0.1751214633941347</v>
      </c>
      <c r="BD7" s="27">
        <f t="shared" si="2"/>
        <v>8.700149182304151E-2</v>
      </c>
      <c r="BE7" s="27">
        <f t="shared" si="3"/>
        <v>2.6384944847900327E-2</v>
      </c>
      <c r="BF7" s="27">
        <f t="shared" si="4"/>
        <v>3.202945902778187E-2</v>
      </c>
    </row>
    <row r="8" spans="1:58" x14ac:dyDescent="0.4">
      <c r="A8" s="24">
        <v>3</v>
      </c>
      <c r="B8" s="25" t="s">
        <v>1846</v>
      </c>
      <c r="C8" s="25">
        <v>16980</v>
      </c>
      <c r="D8" s="26">
        <v>1314.1571428571428</v>
      </c>
      <c r="E8" s="26">
        <v>7897157</v>
      </c>
      <c r="F8" s="26">
        <v>7955378</v>
      </c>
      <c r="G8" s="26">
        <v>7972456</v>
      </c>
      <c r="H8" s="26">
        <v>7966163</v>
      </c>
      <c r="I8" s="26">
        <v>7973410</v>
      </c>
      <c r="J8" s="26">
        <v>7988617</v>
      </c>
      <c r="K8" s="26">
        <v>8014950</v>
      </c>
      <c r="L8" s="26">
        <v>8047498</v>
      </c>
      <c r="M8" s="26">
        <v>8067878</v>
      </c>
      <c r="N8" s="26">
        <v>8055226</v>
      </c>
      <c r="O8" s="26">
        <v>8051510</v>
      </c>
      <c r="P8" s="26">
        <v>8038127</v>
      </c>
      <c r="Q8" s="26">
        <v>8047498</v>
      </c>
      <c r="R8" s="26">
        <v>8044576</v>
      </c>
      <c r="S8" s="26">
        <v>8067951</v>
      </c>
      <c r="T8" s="26">
        <v>8072062</v>
      </c>
      <c r="U8" s="26">
        <v>8078102</v>
      </c>
      <c r="V8" s="26">
        <v>8099060</v>
      </c>
      <c r="W8" s="26">
        <v>8116756</v>
      </c>
      <c r="X8" s="26">
        <v>8153134</v>
      </c>
      <c r="Y8" s="26">
        <v>8203210</v>
      </c>
      <c r="Z8" s="26">
        <v>8304560</v>
      </c>
      <c r="AA8" s="26">
        <v>8412788</v>
      </c>
      <c r="AB8" s="26">
        <v>8512911</v>
      </c>
      <c r="AC8" s="26">
        <v>8605735</v>
      </c>
      <c r="AD8" s="26">
        <v>8693383</v>
      </c>
      <c r="AE8" s="26">
        <v>8782253</v>
      </c>
      <c r="AF8" s="26">
        <v>8862719</v>
      </c>
      <c r="AG8" s="26">
        <v>8949190</v>
      </c>
      <c r="AH8" s="26">
        <v>9035654</v>
      </c>
      <c r="AI8" s="26">
        <v>9113234</v>
      </c>
      <c r="AJ8" s="26">
        <v>9169580</v>
      </c>
      <c r="AK8" s="26">
        <v>9206032</v>
      </c>
      <c r="AL8" s="26">
        <v>9233303</v>
      </c>
      <c r="AM8" s="26">
        <v>9260676</v>
      </c>
      <c r="AN8" s="26">
        <v>9276302</v>
      </c>
      <c r="AO8" s="26">
        <v>9297749</v>
      </c>
      <c r="AP8" s="26">
        <v>9337140</v>
      </c>
      <c r="AQ8" s="26">
        <v>9384555</v>
      </c>
      <c r="AR8" s="26">
        <v>9429498</v>
      </c>
      <c r="AS8" s="26">
        <v>9471312</v>
      </c>
      <c r="AT8" s="26">
        <v>9497177</v>
      </c>
      <c r="AU8" s="26">
        <v>9525765</v>
      </c>
      <c r="AV8" s="26">
        <v>9548402</v>
      </c>
      <c r="AW8" s="26">
        <v>9560874</v>
      </c>
      <c r="AX8" s="26">
        <v>9557503</v>
      </c>
      <c r="AY8" s="26">
        <v>9546326</v>
      </c>
      <c r="AZ8" s="26">
        <v>9533040</v>
      </c>
      <c r="BB8" s="27">
        <f t="shared" si="0"/>
        <v>1.9545388296066557E-2</v>
      </c>
      <c r="BC8" s="27">
        <f t="shared" si="1"/>
        <v>2.0537495861909116E-2</v>
      </c>
      <c r="BD8" s="27">
        <f t="shared" si="2"/>
        <v>9.7377103663529363E-2</v>
      </c>
      <c r="BE8" s="27">
        <f t="shared" si="3"/>
        <v>3.2905760132961426E-2</v>
      </c>
      <c r="BF8" s="27">
        <f t="shared" si="4"/>
        <v>3.7761747517184308E-3</v>
      </c>
    </row>
    <row r="9" spans="1:58" x14ac:dyDescent="0.4">
      <c r="A9" s="24">
        <v>3</v>
      </c>
      <c r="B9" s="25" t="s">
        <v>1845</v>
      </c>
      <c r="C9" s="25">
        <v>16980</v>
      </c>
      <c r="D9" s="26">
        <v>482.93333333333339</v>
      </c>
      <c r="E9" s="26">
        <v>903847</v>
      </c>
      <c r="F9" s="26">
        <v>917931</v>
      </c>
      <c r="G9" s="26">
        <v>937060</v>
      </c>
      <c r="H9" s="26">
        <v>964181</v>
      </c>
      <c r="I9" s="26">
        <v>980220</v>
      </c>
      <c r="J9" s="26">
        <v>1001296</v>
      </c>
      <c r="K9" s="26">
        <v>1019371</v>
      </c>
      <c r="L9" s="26">
        <v>1042174</v>
      </c>
      <c r="M9" s="26">
        <v>1066502</v>
      </c>
      <c r="N9" s="26">
        <v>1086152</v>
      </c>
      <c r="O9" s="26">
        <v>1104583</v>
      </c>
      <c r="P9" s="26">
        <v>1108033</v>
      </c>
      <c r="Q9" s="26">
        <v>1108021</v>
      </c>
      <c r="R9" s="26">
        <v>1111539</v>
      </c>
      <c r="S9" s="26">
        <v>1121903</v>
      </c>
      <c r="T9" s="26">
        <v>1129131</v>
      </c>
      <c r="U9" s="26">
        <v>1139176</v>
      </c>
      <c r="V9" s="26">
        <v>1155960</v>
      </c>
      <c r="W9" s="26">
        <v>1177806</v>
      </c>
      <c r="X9" s="26">
        <v>1201076</v>
      </c>
      <c r="Y9" s="26">
        <v>1232922</v>
      </c>
      <c r="Z9" s="26">
        <v>1263322</v>
      </c>
      <c r="AA9" s="26">
        <v>1292657</v>
      </c>
      <c r="AB9" s="26">
        <v>1327588</v>
      </c>
      <c r="AC9" s="26">
        <v>1363768</v>
      </c>
      <c r="AD9" s="26">
        <v>1406115</v>
      </c>
      <c r="AE9" s="26">
        <v>1447403</v>
      </c>
      <c r="AF9" s="26">
        <v>1486558</v>
      </c>
      <c r="AG9" s="26">
        <v>1524578</v>
      </c>
      <c r="AH9" s="26">
        <v>1566331</v>
      </c>
      <c r="AI9" s="26">
        <v>1611631</v>
      </c>
      <c r="AJ9" s="26">
        <v>1663559</v>
      </c>
      <c r="AK9" s="26">
        <v>1718884</v>
      </c>
      <c r="AL9" s="26">
        <v>1776034</v>
      </c>
      <c r="AM9" s="26">
        <v>1833469</v>
      </c>
      <c r="AN9" s="26">
        <v>1884922</v>
      </c>
      <c r="AO9" s="26">
        <v>1940809</v>
      </c>
      <c r="AP9" s="26">
        <v>1985335</v>
      </c>
      <c r="AQ9" s="26">
        <v>2015477</v>
      </c>
      <c r="AR9" s="26">
        <v>2033061</v>
      </c>
      <c r="AS9" s="26">
        <v>2048423</v>
      </c>
      <c r="AT9" s="26">
        <v>2054894</v>
      </c>
      <c r="AU9" s="26">
        <v>2060501</v>
      </c>
      <c r="AV9" s="26">
        <v>2065811</v>
      </c>
      <c r="AW9" s="26">
        <v>2073798</v>
      </c>
      <c r="AX9" s="26">
        <v>2080889</v>
      </c>
      <c r="AY9" s="26">
        <v>2087843</v>
      </c>
      <c r="AZ9" s="26">
        <v>2097756</v>
      </c>
      <c r="BA9" s="26"/>
      <c r="BB9" s="27">
        <f t="shared" si="0"/>
        <v>0.22209068570233681</v>
      </c>
      <c r="BC9" s="27">
        <f t="shared" si="1"/>
        <v>0.11271234701493538</v>
      </c>
      <c r="BD9" s="27">
        <f t="shared" si="2"/>
        <v>0.27570880583097579</v>
      </c>
      <c r="BE9" s="27">
        <f t="shared" si="3"/>
        <v>0.23134977479007368</v>
      </c>
      <c r="BF9" s="27">
        <f t="shared" si="4"/>
        <v>2.0858496837306451E-2</v>
      </c>
    </row>
    <row r="10" spans="1:58" x14ac:dyDescent="0.4">
      <c r="A10" s="24">
        <v>3</v>
      </c>
      <c r="B10" s="25" t="s">
        <v>1844</v>
      </c>
      <c r="C10" s="25">
        <v>16980</v>
      </c>
      <c r="D10" s="26">
        <v>2810.3600000000006</v>
      </c>
      <c r="E10" s="26">
        <v>6993310</v>
      </c>
      <c r="F10" s="26">
        <v>7037447</v>
      </c>
      <c r="G10" s="26">
        <v>7035396</v>
      </c>
      <c r="H10" s="26">
        <v>7001982</v>
      </c>
      <c r="I10" s="26">
        <v>6993190</v>
      </c>
      <c r="J10" s="26">
        <v>6987321</v>
      </c>
      <c r="K10" s="26">
        <v>6995579</v>
      </c>
      <c r="L10" s="26">
        <v>7005324</v>
      </c>
      <c r="M10" s="26">
        <v>7001376</v>
      </c>
      <c r="N10" s="26">
        <v>6969074</v>
      </c>
      <c r="O10" s="26">
        <v>6946927</v>
      </c>
      <c r="P10" s="26">
        <v>6930094</v>
      </c>
      <c r="Q10" s="26">
        <v>6939477</v>
      </c>
      <c r="R10" s="26">
        <v>6933037</v>
      </c>
      <c r="S10" s="26">
        <v>6946048</v>
      </c>
      <c r="T10" s="26">
        <v>6942931</v>
      </c>
      <c r="U10" s="26">
        <v>6938926</v>
      </c>
      <c r="V10" s="26">
        <v>6943100</v>
      </c>
      <c r="W10" s="26">
        <v>6938950</v>
      </c>
      <c r="X10" s="26">
        <v>6952058</v>
      </c>
      <c r="Y10" s="26">
        <v>6970288</v>
      </c>
      <c r="Z10" s="26">
        <v>7041238</v>
      </c>
      <c r="AA10" s="26">
        <v>7120131</v>
      </c>
      <c r="AB10" s="26">
        <v>7185323</v>
      </c>
      <c r="AC10" s="26">
        <v>7241967</v>
      </c>
      <c r="AD10" s="26">
        <v>7287268</v>
      </c>
      <c r="AE10" s="26">
        <v>7334850</v>
      </c>
      <c r="AF10" s="26">
        <v>7376161</v>
      </c>
      <c r="AG10" s="26">
        <v>7424612</v>
      </c>
      <c r="AH10" s="26">
        <v>7469323</v>
      </c>
      <c r="AI10" s="26">
        <v>7501603</v>
      </c>
      <c r="AJ10" s="26">
        <v>7506021</v>
      </c>
      <c r="AK10" s="26">
        <v>7487148</v>
      </c>
      <c r="AL10" s="26">
        <v>7457269</v>
      </c>
      <c r="AM10" s="26">
        <v>7427207</v>
      </c>
      <c r="AN10" s="26">
        <v>7391380</v>
      </c>
      <c r="AO10" s="26">
        <v>7356940</v>
      </c>
      <c r="AP10" s="26">
        <v>7351805</v>
      </c>
      <c r="AQ10" s="26">
        <v>7369078</v>
      </c>
      <c r="AR10" s="26">
        <v>7396437</v>
      </c>
      <c r="AS10" s="26">
        <v>7422889</v>
      </c>
      <c r="AT10" s="26">
        <v>7442283</v>
      </c>
      <c r="AU10" s="26">
        <v>7465264</v>
      </c>
      <c r="AV10" s="26">
        <v>7482591</v>
      </c>
      <c r="AW10" s="26">
        <v>7487076</v>
      </c>
      <c r="AX10" s="26">
        <v>7476614</v>
      </c>
      <c r="AY10" s="26">
        <v>7458483</v>
      </c>
      <c r="AZ10" s="26">
        <v>7435284</v>
      </c>
      <c r="BB10" s="27">
        <f t="shared" si="0"/>
        <v>-6.6324816145716392E-3</v>
      </c>
      <c r="BC10" s="27">
        <f t="shared" si="1"/>
        <v>5.7999213286283879E-3</v>
      </c>
      <c r="BD10" s="27">
        <f t="shared" si="2"/>
        <v>6.5381258238963014E-2</v>
      </c>
      <c r="BE10" s="27">
        <f t="shared" si="3"/>
        <v>-1.1075375355331429E-2</v>
      </c>
      <c r="BF10" s="27">
        <f t="shared" si="4"/>
        <v>-9.4043722873748958E-4</v>
      </c>
    </row>
    <row r="11" spans="1:58" x14ac:dyDescent="0.4">
      <c r="A11" s="24">
        <v>4</v>
      </c>
      <c r="B11" s="25" t="s">
        <v>1811</v>
      </c>
      <c r="C11" s="25">
        <v>19100</v>
      </c>
      <c r="D11" s="26">
        <v>696.73076923076894</v>
      </c>
      <c r="E11" s="26">
        <v>2438404</v>
      </c>
      <c r="F11" s="26">
        <v>2478750</v>
      </c>
      <c r="G11" s="26">
        <v>2494422</v>
      </c>
      <c r="H11" s="26">
        <v>2549172</v>
      </c>
      <c r="I11" s="26">
        <v>2621422</v>
      </c>
      <c r="J11" s="26">
        <v>2668524</v>
      </c>
      <c r="K11" s="26">
        <v>2738615</v>
      </c>
      <c r="L11" s="26">
        <v>2792253</v>
      </c>
      <c r="M11" s="26">
        <v>2860233</v>
      </c>
      <c r="N11" s="26">
        <v>2944562</v>
      </c>
      <c r="O11" s="26">
        <v>3057002</v>
      </c>
      <c r="P11" s="26">
        <v>3141230</v>
      </c>
      <c r="Q11" s="26">
        <v>3255040</v>
      </c>
      <c r="R11" s="26">
        <v>3366586</v>
      </c>
      <c r="S11" s="26">
        <v>3483766</v>
      </c>
      <c r="T11" s="26">
        <v>3624948</v>
      </c>
      <c r="U11" s="26">
        <v>3762023</v>
      </c>
      <c r="V11" s="26">
        <v>3846512</v>
      </c>
      <c r="W11" s="26">
        <v>3893133</v>
      </c>
      <c r="X11" s="26">
        <v>3953095</v>
      </c>
      <c r="Y11" s="26">
        <v>4043744</v>
      </c>
      <c r="Z11" s="26">
        <v>4144813</v>
      </c>
      <c r="AA11" s="26">
        <v>4231065</v>
      </c>
      <c r="AB11" s="26">
        <v>4321701</v>
      </c>
      <c r="AC11" s="26">
        <v>4426050</v>
      </c>
      <c r="AD11" s="26">
        <v>4536179</v>
      </c>
      <c r="AE11" s="26">
        <v>4664290</v>
      </c>
      <c r="AF11" s="26">
        <v>4808429</v>
      </c>
      <c r="AG11" s="26">
        <v>4957705</v>
      </c>
      <c r="AH11" s="26">
        <v>5101405</v>
      </c>
      <c r="AI11" s="26">
        <v>5235385</v>
      </c>
      <c r="AJ11" s="26">
        <v>5376413</v>
      </c>
      <c r="AK11" s="26">
        <v>5482944</v>
      </c>
      <c r="AL11" s="26">
        <v>5575785</v>
      </c>
      <c r="AM11" s="26">
        <v>5666333</v>
      </c>
      <c r="AN11" s="26">
        <v>5776543</v>
      </c>
      <c r="AO11" s="26">
        <v>5942755</v>
      </c>
      <c r="AP11" s="26">
        <v>6081907</v>
      </c>
      <c r="AQ11" s="26">
        <v>6211115</v>
      </c>
      <c r="AR11" s="26">
        <v>6341740</v>
      </c>
      <c r="AS11" s="26">
        <v>6451833</v>
      </c>
      <c r="AT11" s="26">
        <v>6571537</v>
      </c>
      <c r="AU11" s="26">
        <v>6706020</v>
      </c>
      <c r="AV11" s="26">
        <v>6817243</v>
      </c>
      <c r="AW11" s="26">
        <v>6950715</v>
      </c>
      <c r="AX11" s="26">
        <v>7101031</v>
      </c>
      <c r="AY11" s="26">
        <v>7253424</v>
      </c>
      <c r="AZ11" s="26">
        <v>7399662</v>
      </c>
      <c r="BB11" s="27">
        <f t="shared" si="0"/>
        <v>0.25368970851425776</v>
      </c>
      <c r="BC11" s="27">
        <f t="shared" si="1"/>
        <v>0.28731229486538723</v>
      </c>
      <c r="BD11" s="27">
        <f t="shared" si="2"/>
        <v>0.2631172986573822</v>
      </c>
      <c r="BE11" s="27">
        <f t="shared" si="3"/>
        <v>0.20002555607242223</v>
      </c>
      <c r="BF11" s="27">
        <f t="shared" si="4"/>
        <v>0.12601694245957984</v>
      </c>
    </row>
    <row r="12" spans="1:58" x14ac:dyDescent="0.4">
      <c r="A12" s="24">
        <v>4</v>
      </c>
      <c r="B12" s="25" t="s">
        <v>1812</v>
      </c>
      <c r="C12" s="25">
        <v>19100</v>
      </c>
      <c r="D12" s="26">
        <v>309.52000000000004</v>
      </c>
      <c r="E12" s="26">
        <v>342015</v>
      </c>
      <c r="F12" s="26">
        <v>352948</v>
      </c>
      <c r="G12" s="26">
        <v>368813</v>
      </c>
      <c r="H12" s="26">
        <v>398620</v>
      </c>
      <c r="I12" s="26">
        <v>421283</v>
      </c>
      <c r="J12" s="26">
        <v>426484</v>
      </c>
      <c r="K12" s="26">
        <v>439852</v>
      </c>
      <c r="L12" s="26">
        <v>460809</v>
      </c>
      <c r="M12" s="26">
        <v>490042</v>
      </c>
      <c r="N12" s="26">
        <v>521779</v>
      </c>
      <c r="O12" s="26">
        <v>555399</v>
      </c>
      <c r="P12" s="26">
        <v>577739</v>
      </c>
      <c r="Q12" s="26">
        <v>610167</v>
      </c>
      <c r="R12" s="26">
        <v>643540</v>
      </c>
      <c r="S12" s="26">
        <v>685320</v>
      </c>
      <c r="T12" s="26">
        <v>733980</v>
      </c>
      <c r="U12" s="26">
        <v>781081</v>
      </c>
      <c r="V12" s="26">
        <v>817889</v>
      </c>
      <c r="W12" s="26">
        <v>848814</v>
      </c>
      <c r="X12" s="26">
        <v>874351</v>
      </c>
      <c r="Y12" s="26">
        <v>905720</v>
      </c>
      <c r="Z12" s="26">
        <v>934274</v>
      </c>
      <c r="AA12" s="26">
        <v>966909</v>
      </c>
      <c r="AB12" s="26">
        <v>1005795</v>
      </c>
      <c r="AC12" s="26">
        <v>1051493</v>
      </c>
      <c r="AD12" s="26">
        <v>1100974</v>
      </c>
      <c r="AE12" s="26">
        <v>1156848</v>
      </c>
      <c r="AF12" s="26">
        <v>1219885</v>
      </c>
      <c r="AG12" s="26">
        <v>1287442</v>
      </c>
      <c r="AH12" s="26">
        <v>1358126</v>
      </c>
      <c r="AI12" s="26">
        <v>1429991</v>
      </c>
      <c r="AJ12" s="26">
        <v>1505996</v>
      </c>
      <c r="AK12" s="26">
        <v>1574970</v>
      </c>
      <c r="AL12" s="26">
        <v>1640003</v>
      </c>
      <c r="AM12" s="26">
        <v>1702885</v>
      </c>
      <c r="AN12" s="26">
        <v>1772973</v>
      </c>
      <c r="AO12" s="26">
        <v>1862815</v>
      </c>
      <c r="AP12" s="26">
        <v>1937736</v>
      </c>
      <c r="AQ12" s="26">
        <v>2002860</v>
      </c>
      <c r="AR12" s="26">
        <v>2060701</v>
      </c>
      <c r="AS12" s="26">
        <v>2110911</v>
      </c>
      <c r="AT12" s="26">
        <v>2163471</v>
      </c>
      <c r="AU12" s="26">
        <v>2215466</v>
      </c>
      <c r="AV12" s="26">
        <v>2265795</v>
      </c>
      <c r="AW12" s="26">
        <v>2331171</v>
      </c>
      <c r="AX12" s="26">
        <v>2403766</v>
      </c>
      <c r="AY12" s="26">
        <v>2481301</v>
      </c>
      <c r="AZ12" s="26">
        <v>2559738</v>
      </c>
      <c r="BB12" s="27">
        <f t="shared" si="0"/>
        <v>0.62390246041840269</v>
      </c>
      <c r="BC12" s="27">
        <f t="shared" si="1"/>
        <v>0.56769752431461273</v>
      </c>
      <c r="BD12" s="27">
        <f t="shared" si="2"/>
        <v>0.53059059761911387</v>
      </c>
      <c r="BE12" s="27">
        <f t="shared" si="3"/>
        <v>0.40167105357517552</v>
      </c>
      <c r="BF12" s="27">
        <f t="shared" si="4"/>
        <v>0.18316261230217545</v>
      </c>
    </row>
    <row r="13" spans="1:58" x14ac:dyDescent="0.4">
      <c r="A13" s="24">
        <v>4</v>
      </c>
      <c r="B13" s="25" t="s">
        <v>1813</v>
      </c>
      <c r="C13" s="25">
        <v>19100</v>
      </c>
      <c r="D13" s="26">
        <v>1987.4333333333332</v>
      </c>
      <c r="E13" s="26">
        <v>2096389</v>
      </c>
      <c r="F13" s="26">
        <v>2125802</v>
      </c>
      <c r="G13" s="26">
        <v>2125609</v>
      </c>
      <c r="H13" s="26">
        <v>2150552</v>
      </c>
      <c r="I13" s="26">
        <v>2200139</v>
      </c>
      <c r="J13" s="26">
        <v>2242040</v>
      </c>
      <c r="K13" s="26">
        <v>2298763</v>
      </c>
      <c r="L13" s="26">
        <v>2331444</v>
      </c>
      <c r="M13" s="26">
        <v>2370191</v>
      </c>
      <c r="N13" s="26">
        <v>2422783</v>
      </c>
      <c r="O13" s="26">
        <v>2501603</v>
      </c>
      <c r="P13" s="26">
        <v>2563491</v>
      </c>
      <c r="Q13" s="26">
        <v>2644873</v>
      </c>
      <c r="R13" s="26">
        <v>2723046</v>
      </c>
      <c r="S13" s="26">
        <v>2798446</v>
      </c>
      <c r="T13" s="26">
        <v>2890968</v>
      </c>
      <c r="U13" s="26">
        <v>2980942</v>
      </c>
      <c r="V13" s="26">
        <v>3028623</v>
      </c>
      <c r="W13" s="26">
        <v>3044319</v>
      </c>
      <c r="X13" s="26">
        <v>3078744</v>
      </c>
      <c r="Y13" s="26">
        <v>3138024</v>
      </c>
      <c r="Z13" s="26">
        <v>3210539</v>
      </c>
      <c r="AA13" s="26">
        <v>3264156</v>
      </c>
      <c r="AB13" s="26">
        <v>3315906</v>
      </c>
      <c r="AC13" s="26">
        <v>3374557</v>
      </c>
      <c r="AD13" s="26">
        <v>3435205</v>
      </c>
      <c r="AE13" s="26">
        <v>3507442</v>
      </c>
      <c r="AF13" s="26">
        <v>3588544</v>
      </c>
      <c r="AG13" s="26">
        <v>3670263</v>
      </c>
      <c r="AH13" s="26">
        <v>3743279</v>
      </c>
      <c r="AI13" s="26">
        <v>3805394</v>
      </c>
      <c r="AJ13" s="26">
        <v>3870417</v>
      </c>
      <c r="AK13" s="26">
        <v>3907974</v>
      </c>
      <c r="AL13" s="26">
        <v>3935782</v>
      </c>
      <c r="AM13" s="26">
        <v>3963448</v>
      </c>
      <c r="AN13" s="26">
        <v>4003570</v>
      </c>
      <c r="AO13" s="26">
        <v>4079940</v>
      </c>
      <c r="AP13" s="26">
        <v>4144171</v>
      </c>
      <c r="AQ13" s="26">
        <v>4208255</v>
      </c>
      <c r="AR13" s="26">
        <v>4281039</v>
      </c>
      <c r="AS13" s="26">
        <v>4340922</v>
      </c>
      <c r="AT13" s="26">
        <v>4408066</v>
      </c>
      <c r="AU13" s="26">
        <v>4490554</v>
      </c>
      <c r="AV13" s="26">
        <v>4551448</v>
      </c>
      <c r="AW13" s="26">
        <v>4619544</v>
      </c>
      <c r="AX13" s="26">
        <v>4697265</v>
      </c>
      <c r="AY13" s="26">
        <v>4772123</v>
      </c>
      <c r="AZ13" s="26">
        <v>4839924</v>
      </c>
      <c r="BB13" s="27">
        <f t="shared" si="0"/>
        <v>0.19329141681243311</v>
      </c>
      <c r="BC13" s="27">
        <f t="shared" si="1"/>
        <v>0.22412132517726802</v>
      </c>
      <c r="BD13" s="27">
        <f t="shared" si="2"/>
        <v>0.18528197290236936</v>
      </c>
      <c r="BE13" s="27">
        <f t="shared" si="3"/>
        <v>0.12156442057793782</v>
      </c>
      <c r="BF13" s="27">
        <f t="shared" si="4"/>
        <v>9.7969948725812994E-2</v>
      </c>
    </row>
    <row r="14" spans="1:58" x14ac:dyDescent="0.4">
      <c r="A14" s="24">
        <v>5</v>
      </c>
      <c r="B14" s="25" t="s">
        <v>1814</v>
      </c>
      <c r="C14" s="25">
        <v>26420</v>
      </c>
      <c r="D14" s="26">
        <v>708.56666666666672</v>
      </c>
      <c r="E14" s="26">
        <v>2211060</v>
      </c>
      <c r="F14" s="26">
        <v>2274946</v>
      </c>
      <c r="G14" s="26">
        <v>2333119</v>
      </c>
      <c r="H14" s="26">
        <v>2401819</v>
      </c>
      <c r="I14" s="26">
        <v>2479906</v>
      </c>
      <c r="J14" s="26">
        <v>2587562</v>
      </c>
      <c r="K14" s="26">
        <v>2696160</v>
      </c>
      <c r="L14" s="26">
        <v>2800461</v>
      </c>
      <c r="M14" s="26">
        <v>2915424</v>
      </c>
      <c r="N14" s="26">
        <v>3032581</v>
      </c>
      <c r="O14" s="26">
        <v>3171543</v>
      </c>
      <c r="P14" s="26">
        <v>3309378</v>
      </c>
      <c r="Q14" s="26">
        <v>3504928</v>
      </c>
      <c r="R14" s="26">
        <v>3605395</v>
      </c>
      <c r="S14" s="26">
        <v>3622641</v>
      </c>
      <c r="T14" s="26">
        <v>3628585</v>
      </c>
      <c r="U14" s="26">
        <v>3668133</v>
      </c>
      <c r="V14" s="26">
        <v>3626057</v>
      </c>
      <c r="W14" s="26">
        <v>3615287</v>
      </c>
      <c r="X14" s="26">
        <v>3670096</v>
      </c>
      <c r="Y14" s="26">
        <v>3775620</v>
      </c>
      <c r="Z14" s="26">
        <v>3884885</v>
      </c>
      <c r="AA14" s="26">
        <v>3989770</v>
      </c>
      <c r="AB14" s="26">
        <v>4075564</v>
      </c>
      <c r="AC14" s="26">
        <v>4153355</v>
      </c>
      <c r="AD14" s="26">
        <v>4227574</v>
      </c>
      <c r="AE14" s="26">
        <v>4314589</v>
      </c>
      <c r="AF14" s="26">
        <v>4407210</v>
      </c>
      <c r="AG14" s="26">
        <v>4513913</v>
      </c>
      <c r="AH14" s="26">
        <v>4622857</v>
      </c>
      <c r="AI14" s="26">
        <v>4717507</v>
      </c>
      <c r="AJ14" s="26">
        <v>4817815</v>
      </c>
      <c r="AK14" s="26">
        <v>4937081</v>
      </c>
      <c r="AL14" s="26">
        <v>5036393</v>
      </c>
      <c r="AM14" s="26">
        <v>5132602</v>
      </c>
      <c r="AN14" s="26">
        <v>5233729</v>
      </c>
      <c r="AO14" s="26">
        <v>5423615</v>
      </c>
      <c r="AP14" s="26">
        <v>5540882</v>
      </c>
      <c r="AQ14" s="26">
        <v>5676381</v>
      </c>
      <c r="AR14" s="26">
        <v>5826108</v>
      </c>
      <c r="AS14" s="26">
        <v>5947419</v>
      </c>
      <c r="AT14" s="26">
        <v>6057947</v>
      </c>
      <c r="AU14" s="26">
        <v>6183726</v>
      </c>
      <c r="AV14" s="26">
        <v>6329553</v>
      </c>
      <c r="AW14" s="26">
        <v>6496862</v>
      </c>
      <c r="AX14" s="26">
        <v>6664187</v>
      </c>
      <c r="AY14" s="26">
        <v>6798010</v>
      </c>
      <c r="AZ14" s="26">
        <v>6892427</v>
      </c>
      <c r="BB14" s="27">
        <f t="shared" si="0"/>
        <v>0.43439933787414176</v>
      </c>
      <c r="BC14" s="27">
        <f t="shared" si="1"/>
        <v>0.14088508475006489</v>
      </c>
      <c r="BD14" s="27">
        <f t="shared" si="2"/>
        <v>0.21432346131223956</v>
      </c>
      <c r="BE14" s="27">
        <f t="shared" si="3"/>
        <v>0.23446396343570686</v>
      </c>
      <c r="BF14" s="27">
        <f t="shared" si="4"/>
        <v>0.13774963696446996</v>
      </c>
    </row>
    <row r="15" spans="1:58" x14ac:dyDescent="0.4">
      <c r="A15" s="24">
        <v>5</v>
      </c>
      <c r="B15" s="25" t="s">
        <v>1815</v>
      </c>
      <c r="C15" s="25">
        <v>26420</v>
      </c>
      <c r="D15" s="26">
        <v>285.21428571428572</v>
      </c>
      <c r="E15" s="26">
        <v>406707</v>
      </c>
      <c r="F15" s="26">
        <v>418745</v>
      </c>
      <c r="G15" s="26">
        <v>431349</v>
      </c>
      <c r="H15" s="26">
        <v>445624</v>
      </c>
      <c r="I15" s="26">
        <v>455193</v>
      </c>
      <c r="J15" s="26">
        <v>474051</v>
      </c>
      <c r="K15" s="26">
        <v>494330</v>
      </c>
      <c r="L15" s="26">
        <v>519473</v>
      </c>
      <c r="M15" s="26">
        <v>545553</v>
      </c>
      <c r="N15" s="26">
        <v>572914</v>
      </c>
      <c r="O15" s="26">
        <v>605058</v>
      </c>
      <c r="P15" s="26">
        <v>626289</v>
      </c>
      <c r="Q15" s="26">
        <v>658270</v>
      </c>
      <c r="R15" s="26">
        <v>687208</v>
      </c>
      <c r="S15" s="26">
        <v>700126</v>
      </c>
      <c r="T15" s="26">
        <v>712831</v>
      </c>
      <c r="U15" s="26">
        <v>715977</v>
      </c>
      <c r="V15" s="26">
        <v>710528</v>
      </c>
      <c r="W15" s="26">
        <v>713772</v>
      </c>
      <c r="X15" s="26">
        <v>730537</v>
      </c>
      <c r="Y15" s="26">
        <v>755627</v>
      </c>
      <c r="Z15" s="26">
        <v>780112</v>
      </c>
      <c r="AA15" s="26">
        <v>805138</v>
      </c>
      <c r="AB15" s="26">
        <v>829929</v>
      </c>
      <c r="AC15" s="26">
        <v>851229</v>
      </c>
      <c r="AD15" s="26">
        <v>874137</v>
      </c>
      <c r="AE15" s="26">
        <v>898409</v>
      </c>
      <c r="AF15" s="26">
        <v>922315</v>
      </c>
      <c r="AG15" s="26">
        <v>949820</v>
      </c>
      <c r="AH15" s="26">
        <v>978915</v>
      </c>
      <c r="AI15" s="26">
        <v>1005972</v>
      </c>
      <c r="AJ15" s="26">
        <v>1035087</v>
      </c>
      <c r="AK15" s="26">
        <v>1073933</v>
      </c>
      <c r="AL15" s="26">
        <v>1108761</v>
      </c>
      <c r="AM15" s="26">
        <v>1144810</v>
      </c>
      <c r="AN15" s="26">
        <v>1179359</v>
      </c>
      <c r="AO15" s="26">
        <v>1223683</v>
      </c>
      <c r="AP15" s="26">
        <v>1266122</v>
      </c>
      <c r="AQ15" s="26">
        <v>1307983</v>
      </c>
      <c r="AR15" s="26">
        <v>1345406</v>
      </c>
      <c r="AS15" s="26">
        <v>1380380</v>
      </c>
      <c r="AT15" s="26">
        <v>1405693</v>
      </c>
      <c r="AU15" s="26">
        <v>1436584</v>
      </c>
      <c r="AV15" s="26">
        <v>1477569</v>
      </c>
      <c r="AW15" s="26">
        <v>1527369</v>
      </c>
      <c r="AX15" s="26">
        <v>1577611</v>
      </c>
      <c r="AY15" s="26">
        <v>1626447</v>
      </c>
      <c r="AZ15" s="26">
        <v>1668513</v>
      </c>
      <c r="BB15" s="27">
        <f t="shared" si="0"/>
        <v>0.48769999041078704</v>
      </c>
      <c r="BC15" s="27">
        <f t="shared" si="1"/>
        <v>0.20651488370384907</v>
      </c>
      <c r="BD15" s="27">
        <f t="shared" si="2"/>
        <v>0.28952253009824225</v>
      </c>
      <c r="BE15" s="27">
        <f t="shared" si="3"/>
        <v>0.33358838435802984</v>
      </c>
      <c r="BF15" s="27">
        <f t="shared" si="4"/>
        <v>0.18696827827982365</v>
      </c>
    </row>
    <row r="16" spans="1:58" x14ac:dyDescent="0.4">
      <c r="A16" s="24">
        <v>5</v>
      </c>
      <c r="B16" s="25" t="s">
        <v>1816</v>
      </c>
      <c r="C16" s="25">
        <v>26420</v>
      </c>
      <c r="D16" s="26">
        <v>2190.3000000000002</v>
      </c>
      <c r="E16" s="26">
        <v>1804353</v>
      </c>
      <c r="F16" s="26">
        <v>1856201</v>
      </c>
      <c r="G16" s="26">
        <v>1901770</v>
      </c>
      <c r="H16" s="26">
        <v>1956195</v>
      </c>
      <c r="I16" s="26">
        <v>2024713</v>
      </c>
      <c r="J16" s="26">
        <v>2113511</v>
      </c>
      <c r="K16" s="26">
        <v>2201830</v>
      </c>
      <c r="L16" s="26">
        <v>2280988</v>
      </c>
      <c r="M16" s="26">
        <v>2369871</v>
      </c>
      <c r="N16" s="26">
        <v>2459667</v>
      </c>
      <c r="O16" s="26">
        <v>2566485</v>
      </c>
      <c r="P16" s="26">
        <v>2683089</v>
      </c>
      <c r="Q16" s="26">
        <v>2846658</v>
      </c>
      <c r="R16" s="26">
        <v>2918187</v>
      </c>
      <c r="S16" s="26">
        <v>2922515</v>
      </c>
      <c r="T16" s="26">
        <v>2915754</v>
      </c>
      <c r="U16" s="26">
        <v>2952156</v>
      </c>
      <c r="V16" s="26">
        <v>2915529</v>
      </c>
      <c r="W16" s="26">
        <v>2901515</v>
      </c>
      <c r="X16" s="26">
        <v>2939559</v>
      </c>
      <c r="Y16" s="26">
        <v>3019993</v>
      </c>
      <c r="Z16" s="26">
        <v>3104773</v>
      </c>
      <c r="AA16" s="26">
        <v>3184632</v>
      </c>
      <c r="AB16" s="26">
        <v>3245635</v>
      </c>
      <c r="AC16" s="26">
        <v>3302126</v>
      </c>
      <c r="AD16" s="26">
        <v>3353437</v>
      </c>
      <c r="AE16" s="26">
        <v>3416180</v>
      </c>
      <c r="AF16" s="26">
        <v>3484895</v>
      </c>
      <c r="AG16" s="26">
        <v>3564093</v>
      </c>
      <c r="AH16" s="26">
        <v>3643942</v>
      </c>
      <c r="AI16" s="26">
        <v>3711535</v>
      </c>
      <c r="AJ16" s="26">
        <v>3782728</v>
      </c>
      <c r="AK16" s="26">
        <v>3863148</v>
      </c>
      <c r="AL16" s="26">
        <v>3927632</v>
      </c>
      <c r="AM16" s="26">
        <v>3987792</v>
      </c>
      <c r="AN16" s="26">
        <v>4054370</v>
      </c>
      <c r="AO16" s="26">
        <v>4199932</v>
      </c>
      <c r="AP16" s="26">
        <v>4274760</v>
      </c>
      <c r="AQ16" s="26">
        <v>4368398</v>
      </c>
      <c r="AR16" s="26">
        <v>4480702</v>
      </c>
      <c r="AS16" s="26">
        <v>4567039</v>
      </c>
      <c r="AT16" s="26">
        <v>4652254</v>
      </c>
      <c r="AU16" s="26">
        <v>4747142</v>
      </c>
      <c r="AV16" s="26">
        <v>4851984</v>
      </c>
      <c r="AW16" s="26">
        <v>4969493</v>
      </c>
      <c r="AX16" s="26">
        <v>5086576</v>
      </c>
      <c r="AY16" s="26">
        <v>5171563</v>
      </c>
      <c r="AZ16" s="26">
        <v>5223914</v>
      </c>
      <c r="BB16" s="27">
        <f t="shared" si="0"/>
        <v>0.42238519846172018</v>
      </c>
      <c r="BC16" s="27">
        <f t="shared" si="1"/>
        <v>0.12556571921393589</v>
      </c>
      <c r="BD16" s="27">
        <f t="shared" si="2"/>
        <v>0.19542878013948206</v>
      </c>
      <c r="BE16" s="27">
        <f t="shared" si="3"/>
        <v>0.20734004665416061</v>
      </c>
      <c r="BF16" s="27">
        <f t="shared" si="4"/>
        <v>0.12287807157562769</v>
      </c>
    </row>
    <row r="17" spans="1:58" x14ac:dyDescent="0.4">
      <c r="A17" s="24">
        <v>6</v>
      </c>
      <c r="B17" s="25" t="s">
        <v>1817</v>
      </c>
      <c r="C17" s="25">
        <v>47900</v>
      </c>
      <c r="D17" s="26">
        <v>2610.645833333333</v>
      </c>
      <c r="E17" s="26">
        <v>3178124</v>
      </c>
      <c r="F17" s="26">
        <v>3228453</v>
      </c>
      <c r="G17" s="26">
        <v>3297980</v>
      </c>
      <c r="H17" s="26">
        <v>3317554</v>
      </c>
      <c r="I17" s="26">
        <v>3329117</v>
      </c>
      <c r="J17" s="26">
        <v>3354926</v>
      </c>
      <c r="K17" s="26">
        <v>3374218</v>
      </c>
      <c r="L17" s="26">
        <v>3382190</v>
      </c>
      <c r="M17" s="26">
        <v>3411446</v>
      </c>
      <c r="N17" s="26">
        <v>3418606</v>
      </c>
      <c r="O17" s="26">
        <v>3440935</v>
      </c>
      <c r="P17" s="26">
        <v>3501304</v>
      </c>
      <c r="Q17" s="26">
        <v>3543652</v>
      </c>
      <c r="R17" s="26">
        <v>3595896</v>
      </c>
      <c r="S17" s="26">
        <v>3672392</v>
      </c>
      <c r="T17" s="26">
        <v>3752824</v>
      </c>
      <c r="U17" s="26">
        <v>3846466</v>
      </c>
      <c r="V17" s="26">
        <v>3947707</v>
      </c>
      <c r="W17" s="26">
        <v>4045698</v>
      </c>
      <c r="X17" s="26">
        <v>4121544</v>
      </c>
      <c r="Y17" s="26">
        <v>4173328</v>
      </c>
      <c r="Z17" s="26">
        <v>4235129</v>
      </c>
      <c r="AA17" s="26">
        <v>4300061</v>
      </c>
      <c r="AB17" s="26">
        <v>4362043</v>
      </c>
      <c r="AC17" s="26">
        <v>4422005</v>
      </c>
      <c r="AD17" s="26">
        <v>4476203</v>
      </c>
      <c r="AE17" s="26">
        <v>4536908</v>
      </c>
      <c r="AF17" s="26">
        <v>4602056</v>
      </c>
      <c r="AG17" s="26">
        <v>4672330</v>
      </c>
      <c r="AH17" s="26">
        <v>4763645</v>
      </c>
      <c r="AI17" s="26">
        <v>4863388</v>
      </c>
      <c r="AJ17" s="26">
        <v>4970350</v>
      </c>
      <c r="AK17" s="26">
        <v>5055829</v>
      </c>
      <c r="AL17" s="26">
        <v>5124633</v>
      </c>
      <c r="AM17" s="26">
        <v>5199870</v>
      </c>
      <c r="AN17" s="26">
        <v>5273577</v>
      </c>
      <c r="AO17" s="26">
        <v>5318889</v>
      </c>
      <c r="AP17" s="26">
        <v>5372905</v>
      </c>
      <c r="AQ17" s="26">
        <v>5445083</v>
      </c>
      <c r="AR17" s="26">
        <v>5547895</v>
      </c>
      <c r="AS17" s="26">
        <v>5665822</v>
      </c>
      <c r="AT17" s="26">
        <v>5776374</v>
      </c>
      <c r="AU17" s="26">
        <v>5872266</v>
      </c>
      <c r="AV17" s="26">
        <v>5962487</v>
      </c>
      <c r="AW17" s="26">
        <v>6029555</v>
      </c>
      <c r="AX17" s="26">
        <v>6091497</v>
      </c>
      <c r="AY17" s="26">
        <v>6150537</v>
      </c>
      <c r="AZ17" s="26">
        <v>6215895</v>
      </c>
      <c r="BB17" s="27">
        <f t="shared" si="0"/>
        <v>8.2693752666667564E-2</v>
      </c>
      <c r="BC17" s="27">
        <f t="shared" si="1"/>
        <v>0.19193534751623975</v>
      </c>
      <c r="BD17" s="27">
        <f t="shared" si="2"/>
        <v>0.14834471393905591</v>
      </c>
      <c r="BE17" s="27">
        <f t="shared" si="3"/>
        <v>0.13992415021074978</v>
      </c>
      <c r="BF17" s="27">
        <f t="shared" si="4"/>
        <v>7.6089429112450091E-2</v>
      </c>
    </row>
    <row r="18" spans="1:58" x14ac:dyDescent="0.4">
      <c r="A18" s="24">
        <v>6</v>
      </c>
      <c r="B18" s="25" t="s">
        <v>1818</v>
      </c>
      <c r="C18" s="25">
        <v>47900</v>
      </c>
      <c r="D18" s="26">
        <v>385.52727272727265</v>
      </c>
      <c r="E18" s="26">
        <v>307335</v>
      </c>
      <c r="F18" s="26">
        <v>318382</v>
      </c>
      <c r="G18" s="26">
        <v>330356</v>
      </c>
      <c r="H18" s="26">
        <v>343388</v>
      </c>
      <c r="I18" s="26">
        <v>359918</v>
      </c>
      <c r="J18" s="26">
        <v>374471</v>
      </c>
      <c r="K18" s="26">
        <v>388942</v>
      </c>
      <c r="L18" s="26">
        <v>407231</v>
      </c>
      <c r="M18" s="26">
        <v>426252</v>
      </c>
      <c r="N18" s="26">
        <v>441171</v>
      </c>
      <c r="O18" s="26">
        <v>451147</v>
      </c>
      <c r="P18" s="26">
        <v>463128</v>
      </c>
      <c r="Q18" s="26">
        <v>472372</v>
      </c>
      <c r="R18" s="26">
        <v>481561</v>
      </c>
      <c r="S18" s="26">
        <v>496092</v>
      </c>
      <c r="T18" s="26">
        <v>512326</v>
      </c>
      <c r="U18" s="26">
        <v>532098</v>
      </c>
      <c r="V18" s="26">
        <v>559286</v>
      </c>
      <c r="W18" s="26">
        <v>583059</v>
      </c>
      <c r="X18" s="26">
        <v>608556</v>
      </c>
      <c r="Y18" s="26">
        <v>635709</v>
      </c>
      <c r="Z18" s="26">
        <v>654108</v>
      </c>
      <c r="AA18" s="26">
        <v>674941</v>
      </c>
      <c r="AB18" s="26">
        <v>698461</v>
      </c>
      <c r="AC18" s="26">
        <v>723354</v>
      </c>
      <c r="AD18" s="26">
        <v>749306</v>
      </c>
      <c r="AE18" s="26">
        <v>773440</v>
      </c>
      <c r="AF18" s="26">
        <v>797953</v>
      </c>
      <c r="AG18" s="26">
        <v>825949</v>
      </c>
      <c r="AH18" s="26">
        <v>856083</v>
      </c>
      <c r="AI18" s="26">
        <v>893083</v>
      </c>
      <c r="AJ18" s="26">
        <v>933252</v>
      </c>
      <c r="AK18" s="26">
        <v>975026</v>
      </c>
      <c r="AL18" s="26">
        <v>1016924</v>
      </c>
      <c r="AM18" s="26">
        <v>1057107</v>
      </c>
      <c r="AN18" s="26">
        <v>1094671</v>
      </c>
      <c r="AO18" s="26">
        <v>1122750</v>
      </c>
      <c r="AP18" s="26">
        <v>1146777</v>
      </c>
      <c r="AQ18" s="26">
        <v>1167330</v>
      </c>
      <c r="AR18" s="26">
        <v>1184869</v>
      </c>
      <c r="AS18" s="26">
        <v>1210014</v>
      </c>
      <c r="AT18" s="26">
        <v>1232221</v>
      </c>
      <c r="AU18" s="26">
        <v>1251609</v>
      </c>
      <c r="AV18" s="26">
        <v>1274760</v>
      </c>
      <c r="AW18" s="26">
        <v>1297361</v>
      </c>
      <c r="AX18" s="26">
        <v>1315878</v>
      </c>
      <c r="AY18" s="26">
        <v>1337409</v>
      </c>
      <c r="AZ18" s="26">
        <v>1363125</v>
      </c>
      <c r="BB18" s="27">
        <f t="shared" si="0"/>
        <v>0.46793238648380431</v>
      </c>
      <c r="BC18" s="27">
        <f t="shared" si="1"/>
        <v>0.37264212053687107</v>
      </c>
      <c r="BD18" s="27">
        <f t="shared" si="2"/>
        <v>0.36534486659695342</v>
      </c>
      <c r="BE18" s="27">
        <f t="shared" si="3"/>
        <v>0.29655655707140194</v>
      </c>
      <c r="BF18" s="27">
        <f t="shared" si="4"/>
        <v>0.1062341901331012</v>
      </c>
    </row>
    <row r="19" spans="1:58" x14ac:dyDescent="0.4">
      <c r="A19" s="24">
        <v>6</v>
      </c>
      <c r="B19" s="25" t="s">
        <v>1819</v>
      </c>
      <c r="C19" s="25">
        <v>47900</v>
      </c>
      <c r="D19" s="26">
        <v>4493.4384615384615</v>
      </c>
      <c r="E19" s="26">
        <v>2870789</v>
      </c>
      <c r="F19" s="26">
        <v>2910071</v>
      </c>
      <c r="G19" s="26">
        <v>2967624</v>
      </c>
      <c r="H19" s="26">
        <v>2974166</v>
      </c>
      <c r="I19" s="26">
        <v>2969199</v>
      </c>
      <c r="J19" s="26">
        <v>2980455</v>
      </c>
      <c r="K19" s="26">
        <v>2985276</v>
      </c>
      <c r="L19" s="26">
        <v>2974959</v>
      </c>
      <c r="M19" s="26">
        <v>2985194</v>
      </c>
      <c r="N19" s="26">
        <v>2977435</v>
      </c>
      <c r="O19" s="26">
        <v>2989788</v>
      </c>
      <c r="P19" s="26">
        <v>3038176</v>
      </c>
      <c r="Q19" s="26">
        <v>3071280</v>
      </c>
      <c r="R19" s="26">
        <v>3114335</v>
      </c>
      <c r="S19" s="26">
        <v>3176300</v>
      </c>
      <c r="T19" s="26">
        <v>3240498</v>
      </c>
      <c r="U19" s="26">
        <v>3314368</v>
      </c>
      <c r="V19" s="26">
        <v>3388421</v>
      </c>
      <c r="W19" s="26">
        <v>3462639</v>
      </c>
      <c r="X19" s="26">
        <v>3512988</v>
      </c>
      <c r="Y19" s="26">
        <v>3537619</v>
      </c>
      <c r="Z19" s="26">
        <v>3581021</v>
      </c>
      <c r="AA19" s="26">
        <v>3625120</v>
      </c>
      <c r="AB19" s="26">
        <v>3663582</v>
      </c>
      <c r="AC19" s="26">
        <v>3698651</v>
      </c>
      <c r="AD19" s="26">
        <v>3726897</v>
      </c>
      <c r="AE19" s="26">
        <v>3763468</v>
      </c>
      <c r="AF19" s="26">
        <v>3804103</v>
      </c>
      <c r="AG19" s="26">
        <v>3846381</v>
      </c>
      <c r="AH19" s="26">
        <v>3907562</v>
      </c>
      <c r="AI19" s="26">
        <v>3970305</v>
      </c>
      <c r="AJ19" s="26">
        <v>4037098</v>
      </c>
      <c r="AK19" s="26">
        <v>4080803</v>
      </c>
      <c r="AL19" s="26">
        <v>4107709</v>
      </c>
      <c r="AM19" s="26">
        <v>4142763</v>
      </c>
      <c r="AN19" s="26">
        <v>4178906</v>
      </c>
      <c r="AO19" s="26">
        <v>4196139</v>
      </c>
      <c r="AP19" s="26">
        <v>4226128</v>
      </c>
      <c r="AQ19" s="26">
        <v>4277753</v>
      </c>
      <c r="AR19" s="26">
        <v>4363026</v>
      </c>
      <c r="AS19" s="26">
        <v>4455808</v>
      </c>
      <c r="AT19" s="26">
        <v>4544153</v>
      </c>
      <c r="AU19" s="26">
        <v>4620657</v>
      </c>
      <c r="AV19" s="26">
        <v>4687727</v>
      </c>
      <c r="AW19" s="26">
        <v>4732194</v>
      </c>
      <c r="AX19" s="26">
        <v>4775619</v>
      </c>
      <c r="AY19" s="26">
        <v>4813128</v>
      </c>
      <c r="AZ19" s="26">
        <v>4852770</v>
      </c>
      <c r="BB19" s="27">
        <f t="shared" si="0"/>
        <v>4.1451670603447344E-2</v>
      </c>
      <c r="BC19" s="27">
        <f t="shared" si="1"/>
        <v>0.16438909398270551</v>
      </c>
      <c r="BD19" s="27">
        <f t="shared" si="2"/>
        <v>0.10870754458016307</v>
      </c>
      <c r="BE19" s="27">
        <f t="shared" si="3"/>
        <v>0.10371558976274531</v>
      </c>
      <c r="BF19" s="27">
        <f t="shared" si="4"/>
        <v>6.7915186834598185E-2</v>
      </c>
    </row>
    <row r="20" spans="1:58" x14ac:dyDescent="0.4">
      <c r="A20" s="24">
        <v>7</v>
      </c>
      <c r="B20" s="25" t="s">
        <v>1820</v>
      </c>
      <c r="C20" s="25">
        <v>37980</v>
      </c>
      <c r="D20" s="26">
        <v>2148.2363636363634</v>
      </c>
      <c r="E20" s="26">
        <v>5331284</v>
      </c>
      <c r="F20" s="26">
        <v>5362224</v>
      </c>
      <c r="G20" s="26">
        <v>5353856</v>
      </c>
      <c r="H20" s="26">
        <v>5317946</v>
      </c>
      <c r="I20" s="26">
        <v>5295961</v>
      </c>
      <c r="J20" s="26">
        <v>5288594</v>
      </c>
      <c r="K20" s="26">
        <v>5280960</v>
      </c>
      <c r="L20" s="26">
        <v>5264763</v>
      </c>
      <c r="M20" s="26">
        <v>5247406</v>
      </c>
      <c r="N20" s="26">
        <v>5248337</v>
      </c>
      <c r="O20" s="26">
        <v>5243721</v>
      </c>
      <c r="P20" s="26">
        <v>5250308</v>
      </c>
      <c r="Q20" s="26">
        <v>5257021</v>
      </c>
      <c r="R20" s="26">
        <v>5261673</v>
      </c>
      <c r="S20" s="26">
        <v>5279132</v>
      </c>
      <c r="T20" s="26">
        <v>5294459</v>
      </c>
      <c r="U20" s="26">
        <v>5335408</v>
      </c>
      <c r="V20" s="26">
        <v>5383458</v>
      </c>
      <c r="W20" s="26">
        <v>5421401</v>
      </c>
      <c r="X20" s="26">
        <v>5434519</v>
      </c>
      <c r="Y20" s="26">
        <v>5445186</v>
      </c>
      <c r="Z20" s="26">
        <v>5479918</v>
      </c>
      <c r="AA20" s="26">
        <v>5503640</v>
      </c>
      <c r="AB20" s="26">
        <v>5533081</v>
      </c>
      <c r="AC20" s="26">
        <v>5562336</v>
      </c>
      <c r="AD20" s="26">
        <v>5586177</v>
      </c>
      <c r="AE20" s="26">
        <v>5602154</v>
      </c>
      <c r="AF20" s="26">
        <v>5615600</v>
      </c>
      <c r="AG20" s="26">
        <v>5640015</v>
      </c>
      <c r="AH20" s="26">
        <v>5665210</v>
      </c>
      <c r="AI20" s="26">
        <v>5691968</v>
      </c>
      <c r="AJ20" s="26">
        <v>5713954</v>
      </c>
      <c r="AK20" s="26">
        <v>5743383</v>
      </c>
      <c r="AL20" s="26">
        <v>5773864</v>
      </c>
      <c r="AM20" s="26">
        <v>5804535</v>
      </c>
      <c r="AN20" s="26">
        <v>5829139</v>
      </c>
      <c r="AO20" s="26">
        <v>5856125</v>
      </c>
      <c r="AP20" s="26">
        <v>5882126</v>
      </c>
      <c r="AQ20" s="26">
        <v>5906917</v>
      </c>
      <c r="AR20" s="26">
        <v>5941539</v>
      </c>
      <c r="AS20" s="26">
        <v>5971189</v>
      </c>
      <c r="AT20" s="26">
        <v>5996406</v>
      </c>
      <c r="AU20" s="26">
        <v>6020821</v>
      </c>
      <c r="AV20" s="26">
        <v>6035329</v>
      </c>
      <c r="AW20" s="26">
        <v>6053028</v>
      </c>
      <c r="AX20" s="26">
        <v>6066589</v>
      </c>
      <c r="AY20" s="26">
        <v>6077152</v>
      </c>
      <c r="AZ20" s="26">
        <v>6096120</v>
      </c>
      <c r="BB20" s="27">
        <f t="shared" si="0"/>
        <v>-1.6424373565542605E-2</v>
      </c>
      <c r="BC20" s="27">
        <f t="shared" si="1"/>
        <v>3.7117441491051562E-2</v>
      </c>
      <c r="BD20" s="27">
        <f t="shared" si="2"/>
        <v>3.8695834499713255E-2</v>
      </c>
      <c r="BE20" s="27">
        <f t="shared" si="3"/>
        <v>4.5018738337760489E-2</v>
      </c>
      <c r="BF20" s="27">
        <f t="shared" si="4"/>
        <v>1.6628960747487653E-2</v>
      </c>
    </row>
    <row r="21" spans="1:58" x14ac:dyDescent="0.4">
      <c r="A21" s="24">
        <v>7</v>
      </c>
      <c r="B21" s="25" t="s">
        <v>1821</v>
      </c>
      <c r="C21" s="25">
        <v>37980</v>
      </c>
      <c r="D21" s="26">
        <v>522.59999999999991</v>
      </c>
      <c r="E21" s="26">
        <v>892502</v>
      </c>
      <c r="F21" s="26">
        <v>913825</v>
      </c>
      <c r="G21" s="26">
        <v>928637</v>
      </c>
      <c r="H21" s="26">
        <v>926166</v>
      </c>
      <c r="I21" s="26">
        <v>927003</v>
      </c>
      <c r="J21" s="26">
        <v>941258</v>
      </c>
      <c r="K21" s="26">
        <v>956727</v>
      </c>
      <c r="L21" s="26">
        <v>968500</v>
      </c>
      <c r="M21" s="26">
        <v>978966</v>
      </c>
      <c r="N21" s="26">
        <v>992163</v>
      </c>
      <c r="O21" s="26">
        <v>1007673</v>
      </c>
      <c r="P21" s="26">
        <v>1018041</v>
      </c>
      <c r="Q21" s="26">
        <v>1028201</v>
      </c>
      <c r="R21" s="26">
        <v>1033214</v>
      </c>
      <c r="S21" s="26">
        <v>1043520</v>
      </c>
      <c r="T21" s="26">
        <v>1052515</v>
      </c>
      <c r="U21" s="26">
        <v>1065988</v>
      </c>
      <c r="V21" s="26">
        <v>1085673</v>
      </c>
      <c r="W21" s="26">
        <v>1110665</v>
      </c>
      <c r="X21" s="26">
        <v>1126452</v>
      </c>
      <c r="Y21" s="26">
        <v>1142395</v>
      </c>
      <c r="Z21" s="26">
        <v>1155052</v>
      </c>
      <c r="AA21" s="26">
        <v>1163376</v>
      </c>
      <c r="AB21" s="26">
        <v>1173872</v>
      </c>
      <c r="AC21" s="26">
        <v>1186668</v>
      </c>
      <c r="AD21" s="26">
        <v>1201960</v>
      </c>
      <c r="AE21" s="26">
        <v>1213840</v>
      </c>
      <c r="AF21" s="26">
        <v>1225534</v>
      </c>
      <c r="AG21" s="26">
        <v>1236277</v>
      </c>
      <c r="AH21" s="26">
        <v>1250207</v>
      </c>
      <c r="AI21" s="26">
        <v>1266905</v>
      </c>
      <c r="AJ21" s="26">
        <v>1281831</v>
      </c>
      <c r="AK21" s="26">
        <v>1301691</v>
      </c>
      <c r="AL21" s="26">
        <v>1321779</v>
      </c>
      <c r="AM21" s="26">
        <v>1340808</v>
      </c>
      <c r="AN21" s="26">
        <v>1355097</v>
      </c>
      <c r="AO21" s="26">
        <v>1372177</v>
      </c>
      <c r="AP21" s="26">
        <v>1383294</v>
      </c>
      <c r="AQ21" s="26">
        <v>1390582</v>
      </c>
      <c r="AR21" s="26">
        <v>1398043</v>
      </c>
      <c r="AS21" s="26">
        <v>1405268</v>
      </c>
      <c r="AT21" s="26">
        <v>1410963</v>
      </c>
      <c r="AU21" s="26">
        <v>1414664</v>
      </c>
      <c r="AV21" s="26">
        <v>1416168</v>
      </c>
      <c r="AW21" s="26">
        <v>1420942</v>
      </c>
      <c r="AX21" s="26">
        <v>1421903</v>
      </c>
      <c r="AY21" s="26">
        <v>1422393</v>
      </c>
      <c r="AZ21" s="26">
        <v>1425633</v>
      </c>
      <c r="BB21" s="27">
        <f t="shared" si="0"/>
        <v>0.1290428480832535</v>
      </c>
      <c r="BC21" s="27">
        <f t="shared" si="1"/>
        <v>0.12215028667804151</v>
      </c>
      <c r="BD21" s="27">
        <f t="shared" si="2"/>
        <v>9.6838064433462767E-2</v>
      </c>
      <c r="BE21" s="27">
        <f t="shared" si="3"/>
        <v>9.6297405820268134E-2</v>
      </c>
      <c r="BF21" s="27">
        <f t="shared" si="4"/>
        <v>1.039715428398913E-2</v>
      </c>
    </row>
    <row r="22" spans="1:58" x14ac:dyDescent="0.4">
      <c r="A22" s="24">
        <v>7</v>
      </c>
      <c r="B22" s="25" t="s">
        <v>1822</v>
      </c>
      <c r="C22" s="25">
        <v>37980</v>
      </c>
      <c r="D22" s="26">
        <v>3502.9333333333338</v>
      </c>
      <c r="E22" s="26">
        <v>4438782</v>
      </c>
      <c r="F22" s="26">
        <v>4448399</v>
      </c>
      <c r="G22" s="26">
        <v>4425219</v>
      </c>
      <c r="H22" s="26">
        <v>4391780</v>
      </c>
      <c r="I22" s="26">
        <v>4368958</v>
      </c>
      <c r="J22" s="26">
        <v>4347336</v>
      </c>
      <c r="K22" s="26">
        <v>4324233</v>
      </c>
      <c r="L22" s="26">
        <v>4296263</v>
      </c>
      <c r="M22" s="26">
        <v>4268440</v>
      </c>
      <c r="N22" s="26">
        <v>4256174</v>
      </c>
      <c r="O22" s="26">
        <v>4236048</v>
      </c>
      <c r="P22" s="26">
        <v>4232267</v>
      </c>
      <c r="Q22" s="26">
        <v>4228820</v>
      </c>
      <c r="R22" s="26">
        <v>4228459</v>
      </c>
      <c r="S22" s="26">
        <v>4235612</v>
      </c>
      <c r="T22" s="26">
        <v>4241944</v>
      </c>
      <c r="U22" s="26">
        <v>4269420</v>
      </c>
      <c r="V22" s="26">
        <v>4297785</v>
      </c>
      <c r="W22" s="26">
        <v>4310736</v>
      </c>
      <c r="X22" s="26">
        <v>4308067</v>
      </c>
      <c r="Y22" s="26">
        <v>4302791</v>
      </c>
      <c r="Z22" s="26">
        <v>4324866</v>
      </c>
      <c r="AA22" s="26">
        <v>4340264</v>
      </c>
      <c r="AB22" s="26">
        <v>4359209</v>
      </c>
      <c r="AC22" s="26">
        <v>4375668</v>
      </c>
      <c r="AD22" s="26">
        <v>4384217</v>
      </c>
      <c r="AE22" s="26">
        <v>4388314</v>
      </c>
      <c r="AF22" s="26">
        <v>4390066</v>
      </c>
      <c r="AG22" s="26">
        <v>4403738</v>
      </c>
      <c r="AH22" s="26">
        <v>4415003</v>
      </c>
      <c r="AI22" s="26">
        <v>4425063</v>
      </c>
      <c r="AJ22" s="26">
        <v>4432123</v>
      </c>
      <c r="AK22" s="26">
        <v>4441692</v>
      </c>
      <c r="AL22" s="26">
        <v>4452085</v>
      </c>
      <c r="AM22" s="26">
        <v>4463727</v>
      </c>
      <c r="AN22" s="26">
        <v>4474042</v>
      </c>
      <c r="AO22" s="26">
        <v>4483948</v>
      </c>
      <c r="AP22" s="26">
        <v>4498832</v>
      </c>
      <c r="AQ22" s="26">
        <v>4516335</v>
      </c>
      <c r="AR22" s="26">
        <v>4543496</v>
      </c>
      <c r="AS22" s="26">
        <v>4565921</v>
      </c>
      <c r="AT22" s="26">
        <v>4585443</v>
      </c>
      <c r="AU22" s="26">
        <v>4606157</v>
      </c>
      <c r="AV22" s="26">
        <v>4619161</v>
      </c>
      <c r="AW22" s="26">
        <v>4632086</v>
      </c>
      <c r="AX22" s="26">
        <v>4644686</v>
      </c>
      <c r="AY22" s="26">
        <v>4654759</v>
      </c>
      <c r="AZ22" s="26">
        <v>4670487</v>
      </c>
      <c r="BB22" s="27">
        <f t="shared" si="0"/>
        <v>-4.5673340118978611E-2</v>
      </c>
      <c r="BC22" s="27">
        <f t="shared" si="1"/>
        <v>1.6663409940818941E-2</v>
      </c>
      <c r="BD22" s="27">
        <f t="shared" si="2"/>
        <v>2.3167654211714295E-2</v>
      </c>
      <c r="BE22" s="27">
        <f t="shared" si="3"/>
        <v>3.0188241616940781E-2</v>
      </c>
      <c r="BF22" s="27">
        <f t="shared" si="4"/>
        <v>1.8546517751937941E-2</v>
      </c>
    </row>
    <row r="23" spans="1:58" x14ac:dyDescent="0.4">
      <c r="A23" s="24">
        <v>8</v>
      </c>
      <c r="B23" s="25" t="s">
        <v>1823</v>
      </c>
      <c r="C23" s="25">
        <v>33100</v>
      </c>
      <c r="D23" s="26">
        <v>1143.5333333333335</v>
      </c>
      <c r="E23" s="26">
        <v>2262454</v>
      </c>
      <c r="F23" s="26">
        <v>2364733</v>
      </c>
      <c r="G23" s="26">
        <v>2478805</v>
      </c>
      <c r="H23" s="26">
        <v>2604625</v>
      </c>
      <c r="I23" s="26">
        <v>2745934</v>
      </c>
      <c r="J23" s="26">
        <v>2837565</v>
      </c>
      <c r="K23" s="26">
        <v>2884069</v>
      </c>
      <c r="L23" s="26">
        <v>2937610</v>
      </c>
      <c r="M23" s="26">
        <v>3002948</v>
      </c>
      <c r="N23" s="26">
        <v>3121936</v>
      </c>
      <c r="O23" s="26">
        <v>3255108</v>
      </c>
      <c r="P23" s="26">
        <v>3386320</v>
      </c>
      <c r="Q23" s="26">
        <v>3449748</v>
      </c>
      <c r="R23" s="26">
        <v>3506543</v>
      </c>
      <c r="S23" s="26">
        <v>3560287</v>
      </c>
      <c r="T23" s="26">
        <v>3632839</v>
      </c>
      <c r="U23" s="26">
        <v>3709290</v>
      </c>
      <c r="V23" s="26">
        <v>3797122</v>
      </c>
      <c r="W23" s="26">
        <v>3891771</v>
      </c>
      <c r="X23" s="26">
        <v>3984028</v>
      </c>
      <c r="Y23" s="26">
        <v>4078578</v>
      </c>
      <c r="Z23" s="26">
        <v>4176731</v>
      </c>
      <c r="AA23" s="26">
        <v>4262995</v>
      </c>
      <c r="AB23" s="26">
        <v>4340175</v>
      </c>
      <c r="AC23" s="26">
        <v>4445162</v>
      </c>
      <c r="AD23" s="26">
        <v>4547191</v>
      </c>
      <c r="AE23" s="26">
        <v>4652414</v>
      </c>
      <c r="AF23" s="26">
        <v>4750249</v>
      </c>
      <c r="AG23" s="26">
        <v>4836853</v>
      </c>
      <c r="AH23" s="26">
        <v>4932004</v>
      </c>
      <c r="AI23" s="26">
        <v>5025895</v>
      </c>
      <c r="AJ23" s="26">
        <v>5110780</v>
      </c>
      <c r="AK23" s="26">
        <v>5197205</v>
      </c>
      <c r="AL23" s="26">
        <v>5261713</v>
      </c>
      <c r="AM23" s="26">
        <v>5336368</v>
      </c>
      <c r="AN23" s="26">
        <v>5411148</v>
      </c>
      <c r="AO23" s="26">
        <v>5429748</v>
      </c>
      <c r="AP23" s="26">
        <v>5422987</v>
      </c>
      <c r="AQ23" s="26">
        <v>5454633</v>
      </c>
      <c r="AR23" s="26">
        <v>5504624</v>
      </c>
      <c r="AS23" s="26">
        <v>5583888</v>
      </c>
      <c r="AT23" s="26">
        <v>5696288</v>
      </c>
      <c r="AU23" s="26">
        <v>5780894</v>
      </c>
      <c r="AV23" s="26">
        <v>5862992</v>
      </c>
      <c r="AW23" s="26">
        <v>5943656</v>
      </c>
      <c r="AX23" s="26">
        <v>6026044</v>
      </c>
      <c r="AY23" s="26">
        <v>6107433</v>
      </c>
      <c r="AZ23" s="26">
        <v>6158824</v>
      </c>
      <c r="BB23" s="27">
        <f t="shared" si="0"/>
        <v>0.43875101991023913</v>
      </c>
      <c r="BC23" s="27">
        <f t="shared" si="1"/>
        <v>0.20442781544567556</v>
      </c>
      <c r="BD23" s="27">
        <f t="shared" si="2"/>
        <v>0.20330828104563103</v>
      </c>
      <c r="BE23" s="27">
        <f t="shared" si="3"/>
        <v>9.2570605660975414E-2</v>
      </c>
      <c r="BF23" s="27">
        <f t="shared" si="4"/>
        <v>8.1199546090366281E-2</v>
      </c>
    </row>
    <row r="24" spans="1:58" x14ac:dyDescent="0.4">
      <c r="A24" s="24">
        <v>8</v>
      </c>
      <c r="B24" s="25" t="s">
        <v>1824</v>
      </c>
      <c r="C24" s="25">
        <v>33100</v>
      </c>
      <c r="D24" s="26">
        <v>670.2</v>
      </c>
      <c r="E24" s="26">
        <v>353500</v>
      </c>
      <c r="F24" s="26">
        <v>371532</v>
      </c>
      <c r="G24" s="26">
        <v>391806</v>
      </c>
      <c r="H24" s="26">
        <v>427921</v>
      </c>
      <c r="I24" s="26">
        <v>456694</v>
      </c>
      <c r="J24" s="26">
        <v>475041</v>
      </c>
      <c r="K24" s="26">
        <v>487791</v>
      </c>
      <c r="L24" s="26">
        <v>499826</v>
      </c>
      <c r="M24" s="26">
        <v>518342</v>
      </c>
      <c r="N24" s="26">
        <v>550909</v>
      </c>
      <c r="O24" s="26">
        <v>585827</v>
      </c>
      <c r="P24" s="26">
        <v>620597</v>
      </c>
      <c r="Q24" s="26">
        <v>645895</v>
      </c>
      <c r="R24" s="26">
        <v>667452</v>
      </c>
      <c r="S24" s="26">
        <v>693850</v>
      </c>
      <c r="T24" s="26">
        <v>723004</v>
      </c>
      <c r="U24" s="26">
        <v>753378</v>
      </c>
      <c r="V24" s="26">
        <v>784838</v>
      </c>
      <c r="W24" s="26">
        <v>815019</v>
      </c>
      <c r="X24" s="26">
        <v>842078</v>
      </c>
      <c r="Y24" s="26">
        <v>871560</v>
      </c>
      <c r="Z24" s="26">
        <v>898852</v>
      </c>
      <c r="AA24" s="26">
        <v>926446</v>
      </c>
      <c r="AB24" s="26">
        <v>957014</v>
      </c>
      <c r="AC24" s="26">
        <v>988009</v>
      </c>
      <c r="AD24" s="26">
        <v>1013781</v>
      </c>
      <c r="AE24" s="26">
        <v>1040144</v>
      </c>
      <c r="AF24" s="26">
        <v>1069718</v>
      </c>
      <c r="AG24" s="26">
        <v>1096123</v>
      </c>
      <c r="AH24" s="26">
        <v>1116913</v>
      </c>
      <c r="AI24" s="26">
        <v>1135787</v>
      </c>
      <c r="AJ24" s="26">
        <v>1160474</v>
      </c>
      <c r="AK24" s="26">
        <v>1191340</v>
      </c>
      <c r="AL24" s="26">
        <v>1218100</v>
      </c>
      <c r="AM24" s="26">
        <v>1252223</v>
      </c>
      <c r="AN24" s="26">
        <v>1278380</v>
      </c>
      <c r="AO24" s="26">
        <v>1284489</v>
      </c>
      <c r="AP24" s="26">
        <v>1286586</v>
      </c>
      <c r="AQ24" s="26">
        <v>1294938</v>
      </c>
      <c r="AR24" s="26">
        <v>1307371</v>
      </c>
      <c r="AS24" s="26">
        <v>1323753</v>
      </c>
      <c r="AT24" s="26">
        <v>1337065</v>
      </c>
      <c r="AU24" s="26">
        <v>1356257</v>
      </c>
      <c r="AV24" s="26">
        <v>1378497</v>
      </c>
      <c r="AW24" s="26">
        <v>1402065</v>
      </c>
      <c r="AX24" s="26">
        <v>1428378</v>
      </c>
      <c r="AY24" s="26">
        <v>1453768</v>
      </c>
      <c r="AZ24" s="26">
        <v>1471150</v>
      </c>
      <c r="BB24" s="27">
        <f t="shared" si="0"/>
        <v>0.6572192362093352</v>
      </c>
      <c r="BC24" s="27">
        <f t="shared" si="1"/>
        <v>0.40438964416521506</v>
      </c>
      <c r="BD24" s="27">
        <f t="shared" si="2"/>
        <v>0.26359734416789427</v>
      </c>
      <c r="BE24" s="27">
        <f t="shared" si="3"/>
        <v>0.14070026558113313</v>
      </c>
      <c r="BF24" s="27">
        <f t="shared" si="4"/>
        <v>0.10028308272223119</v>
      </c>
    </row>
    <row r="25" spans="1:58" x14ac:dyDescent="0.4">
      <c r="A25" s="24">
        <v>8</v>
      </c>
      <c r="B25" s="25" t="s">
        <v>1825</v>
      </c>
      <c r="C25" s="25">
        <v>33100</v>
      </c>
      <c r="D25" s="26">
        <v>1380.2</v>
      </c>
      <c r="E25" s="26">
        <v>1908954</v>
      </c>
      <c r="F25" s="26">
        <v>1993201</v>
      </c>
      <c r="G25" s="26">
        <v>2086999</v>
      </c>
      <c r="H25" s="26">
        <v>2176704</v>
      </c>
      <c r="I25" s="26">
        <v>2289240</v>
      </c>
      <c r="J25" s="26">
        <v>2362524</v>
      </c>
      <c r="K25" s="26">
        <v>2396278</v>
      </c>
      <c r="L25" s="26">
        <v>2437784</v>
      </c>
      <c r="M25" s="26">
        <v>2484606</v>
      </c>
      <c r="N25" s="26">
        <v>2571027</v>
      </c>
      <c r="O25" s="26">
        <v>2669281</v>
      </c>
      <c r="P25" s="26">
        <v>2765723</v>
      </c>
      <c r="Q25" s="26">
        <v>2803853</v>
      </c>
      <c r="R25" s="26">
        <v>2839091</v>
      </c>
      <c r="S25" s="26">
        <v>2866437</v>
      </c>
      <c r="T25" s="26">
        <v>2909835</v>
      </c>
      <c r="U25" s="26">
        <v>2955912</v>
      </c>
      <c r="V25" s="26">
        <v>3012284</v>
      </c>
      <c r="W25" s="26">
        <v>3076752</v>
      </c>
      <c r="X25" s="26">
        <v>3141950</v>
      </c>
      <c r="Y25" s="26">
        <v>3207018</v>
      </c>
      <c r="Z25" s="26">
        <v>3277879</v>
      </c>
      <c r="AA25" s="26">
        <v>3336549</v>
      </c>
      <c r="AB25" s="26">
        <v>3383161</v>
      </c>
      <c r="AC25" s="26">
        <v>3457153</v>
      </c>
      <c r="AD25" s="26">
        <v>3533410</v>
      </c>
      <c r="AE25" s="26">
        <v>3612270</v>
      </c>
      <c r="AF25" s="26">
        <v>3680531</v>
      </c>
      <c r="AG25" s="26">
        <v>3740730</v>
      </c>
      <c r="AH25" s="26">
        <v>3815091</v>
      </c>
      <c r="AI25" s="26">
        <v>3890108</v>
      </c>
      <c r="AJ25" s="26">
        <v>3950306</v>
      </c>
      <c r="AK25" s="26">
        <v>4005865</v>
      </c>
      <c r="AL25" s="26">
        <v>4043613</v>
      </c>
      <c r="AM25" s="26">
        <v>4084145</v>
      </c>
      <c r="AN25" s="26">
        <v>4132768</v>
      </c>
      <c r="AO25" s="26">
        <v>4145259</v>
      </c>
      <c r="AP25" s="26">
        <v>4136401</v>
      </c>
      <c r="AQ25" s="26">
        <v>4159695</v>
      </c>
      <c r="AR25" s="26">
        <v>4197253</v>
      </c>
      <c r="AS25" s="26">
        <v>4260135</v>
      </c>
      <c r="AT25" s="26">
        <v>4359223</v>
      </c>
      <c r="AU25" s="26">
        <v>4424637</v>
      </c>
      <c r="AV25" s="26">
        <v>4484495</v>
      </c>
      <c r="AW25" s="26">
        <v>4541591</v>
      </c>
      <c r="AX25" s="26">
        <v>4597666</v>
      </c>
      <c r="AY25" s="26">
        <v>4653665</v>
      </c>
      <c r="AZ25" s="26">
        <v>4687674</v>
      </c>
      <c r="BB25" s="27">
        <f t="shared" si="0"/>
        <v>0.39829508725720997</v>
      </c>
      <c r="BC25" s="27">
        <f t="shared" si="1"/>
        <v>0.15955863982040142</v>
      </c>
      <c r="BD25" s="27">
        <f t="shared" si="2"/>
        <v>0.18677596091863058</v>
      </c>
      <c r="BE25" s="27">
        <f t="shared" si="3"/>
        <v>7.8431645548471485E-2</v>
      </c>
      <c r="BF25" s="27">
        <f t="shared" si="4"/>
        <v>7.5346225692055624E-2</v>
      </c>
    </row>
    <row r="26" spans="1:58" x14ac:dyDescent="0.4">
      <c r="A26" s="24">
        <v>9</v>
      </c>
      <c r="B26" s="25" t="s">
        <v>1826</v>
      </c>
      <c r="C26" s="25">
        <v>12060</v>
      </c>
      <c r="D26" s="26">
        <v>666.37931034482756</v>
      </c>
      <c r="E26" s="26">
        <v>1864741</v>
      </c>
      <c r="F26" s="26">
        <v>1923562</v>
      </c>
      <c r="G26" s="26">
        <v>1986378</v>
      </c>
      <c r="H26" s="26">
        <v>2055163</v>
      </c>
      <c r="I26" s="26">
        <v>2109336</v>
      </c>
      <c r="J26" s="26">
        <v>2127699</v>
      </c>
      <c r="K26" s="26">
        <v>2152827</v>
      </c>
      <c r="L26" s="26">
        <v>2194278</v>
      </c>
      <c r="M26" s="26">
        <v>2234895</v>
      </c>
      <c r="N26" s="26">
        <v>2295682</v>
      </c>
      <c r="O26" s="26">
        <v>2351461</v>
      </c>
      <c r="P26" s="26">
        <v>2403399</v>
      </c>
      <c r="Q26" s="26">
        <v>2453630</v>
      </c>
      <c r="R26" s="26">
        <v>2516560</v>
      </c>
      <c r="S26" s="26">
        <v>2593867</v>
      </c>
      <c r="T26" s="26">
        <v>2689451</v>
      </c>
      <c r="U26" s="26">
        <v>2784922</v>
      </c>
      <c r="V26" s="26">
        <v>2881785</v>
      </c>
      <c r="W26" s="26">
        <v>2965369</v>
      </c>
      <c r="X26" s="26">
        <v>3033138</v>
      </c>
      <c r="Y26" s="26">
        <v>3104221</v>
      </c>
      <c r="Z26" s="26">
        <v>3195398</v>
      </c>
      <c r="AA26" s="26">
        <v>3291991</v>
      </c>
      <c r="AB26" s="26">
        <v>3402250</v>
      </c>
      <c r="AC26" s="26">
        <v>3523718</v>
      </c>
      <c r="AD26" s="26">
        <v>3644699</v>
      </c>
      <c r="AE26" s="26">
        <v>3765817</v>
      </c>
      <c r="AF26" s="26">
        <v>3888398</v>
      </c>
      <c r="AG26" s="26">
        <v>4021410</v>
      </c>
      <c r="AH26" s="26">
        <v>4157862</v>
      </c>
      <c r="AI26" s="26">
        <v>4293475</v>
      </c>
      <c r="AJ26" s="26">
        <v>4402455</v>
      </c>
      <c r="AK26" s="26">
        <v>4489288</v>
      </c>
      <c r="AL26" s="26">
        <v>4572541</v>
      </c>
      <c r="AM26" s="26">
        <v>4659574</v>
      </c>
      <c r="AN26" s="26">
        <v>4770870</v>
      </c>
      <c r="AO26" s="26">
        <v>4931848</v>
      </c>
      <c r="AP26" s="26">
        <v>5066356</v>
      </c>
      <c r="AQ26" s="26">
        <v>5170099</v>
      </c>
      <c r="AR26" s="26">
        <v>5240828</v>
      </c>
      <c r="AS26" s="26">
        <v>5303327</v>
      </c>
      <c r="AT26" s="26">
        <v>5373016</v>
      </c>
      <c r="AU26" s="26">
        <v>5451561</v>
      </c>
      <c r="AV26" s="26">
        <v>5517034</v>
      </c>
      <c r="AW26" s="26">
        <v>5605117</v>
      </c>
      <c r="AX26" s="26">
        <v>5702331</v>
      </c>
      <c r="AY26" s="26">
        <v>5795723</v>
      </c>
      <c r="AZ26" s="26">
        <v>5884736</v>
      </c>
      <c r="BB26" s="27">
        <f t="shared" si="0"/>
        <v>0.26101211910930266</v>
      </c>
      <c r="BC26" s="27">
        <f t="shared" si="1"/>
        <v>0.29159619355754085</v>
      </c>
      <c r="BD26" s="27">
        <f t="shared" si="2"/>
        <v>0.3436432644697156</v>
      </c>
      <c r="BE26" s="27">
        <f t="shared" si="3"/>
        <v>0.20462946242494251</v>
      </c>
      <c r="BF26" s="27">
        <f t="shared" si="4"/>
        <v>9.5238875149450619E-2</v>
      </c>
    </row>
    <row r="27" spans="1:58" x14ac:dyDescent="0.4">
      <c r="A27" s="24">
        <v>9</v>
      </c>
      <c r="B27" s="25" t="s">
        <v>1827</v>
      </c>
      <c r="C27" s="25">
        <v>12060</v>
      </c>
      <c r="D27" s="26">
        <v>302.00000000000006</v>
      </c>
      <c r="E27" s="26">
        <v>426319</v>
      </c>
      <c r="F27" s="26">
        <v>442921</v>
      </c>
      <c r="G27" s="26">
        <v>458084</v>
      </c>
      <c r="H27" s="26">
        <v>481616</v>
      </c>
      <c r="I27" s="26">
        <v>498189</v>
      </c>
      <c r="J27" s="26">
        <v>507068</v>
      </c>
      <c r="K27" s="26">
        <v>517591</v>
      </c>
      <c r="L27" s="26">
        <v>528222</v>
      </c>
      <c r="M27" s="26">
        <v>537012</v>
      </c>
      <c r="N27" s="26">
        <v>553236</v>
      </c>
      <c r="O27" s="26">
        <v>569719</v>
      </c>
      <c r="P27" s="26">
        <v>580640</v>
      </c>
      <c r="Q27" s="26">
        <v>593387</v>
      </c>
      <c r="R27" s="26">
        <v>605293</v>
      </c>
      <c r="S27" s="26">
        <v>621571</v>
      </c>
      <c r="T27" s="26">
        <v>643640</v>
      </c>
      <c r="U27" s="26">
        <v>668982</v>
      </c>
      <c r="V27" s="26">
        <v>699777</v>
      </c>
      <c r="W27" s="26">
        <v>726090</v>
      </c>
      <c r="X27" s="26">
        <v>750163</v>
      </c>
      <c r="Y27" s="26">
        <v>778362</v>
      </c>
      <c r="Z27" s="26">
        <v>805719</v>
      </c>
      <c r="AA27" s="26">
        <v>832017</v>
      </c>
      <c r="AB27" s="26">
        <v>859151</v>
      </c>
      <c r="AC27" s="26">
        <v>896236</v>
      </c>
      <c r="AD27" s="26">
        <v>935693</v>
      </c>
      <c r="AE27" s="26">
        <v>979011</v>
      </c>
      <c r="AF27" s="26">
        <v>1024531</v>
      </c>
      <c r="AG27" s="26">
        <v>1075622</v>
      </c>
      <c r="AH27" s="26">
        <v>1127169</v>
      </c>
      <c r="AI27" s="26">
        <v>1178999</v>
      </c>
      <c r="AJ27" s="26">
        <v>1233178</v>
      </c>
      <c r="AK27" s="26">
        <v>1288028</v>
      </c>
      <c r="AL27" s="26">
        <v>1341497</v>
      </c>
      <c r="AM27" s="26">
        <v>1393933</v>
      </c>
      <c r="AN27" s="26">
        <v>1453796</v>
      </c>
      <c r="AO27" s="26">
        <v>1525231</v>
      </c>
      <c r="AP27" s="26">
        <v>1590508</v>
      </c>
      <c r="AQ27" s="26">
        <v>1638417</v>
      </c>
      <c r="AR27" s="26">
        <v>1666755</v>
      </c>
      <c r="AS27" s="26">
        <v>1687698</v>
      </c>
      <c r="AT27" s="26">
        <v>1700129</v>
      </c>
      <c r="AU27" s="26">
        <v>1712466</v>
      </c>
      <c r="AV27" s="26">
        <v>1734980</v>
      </c>
      <c r="AW27" s="26">
        <v>1765482</v>
      </c>
      <c r="AX27" s="26">
        <v>1797485</v>
      </c>
      <c r="AY27" s="26">
        <v>1833932</v>
      </c>
      <c r="AZ27" s="26">
        <v>1872462</v>
      </c>
      <c r="BB27" s="27">
        <f t="shared" si="0"/>
        <v>0.33636783722986774</v>
      </c>
      <c r="BC27" s="27">
        <f t="shared" si="1"/>
        <v>0.34052424910443646</v>
      </c>
      <c r="BD27" s="27">
        <f t="shared" si="2"/>
        <v>0.4632880694137782</v>
      </c>
      <c r="BE27" s="27">
        <f t="shared" si="3"/>
        <v>0.36857615040164515</v>
      </c>
      <c r="BF27" s="27">
        <f t="shared" si="4"/>
        <v>0.10136466115218323</v>
      </c>
    </row>
    <row r="28" spans="1:58" x14ac:dyDescent="0.4">
      <c r="A28" s="24">
        <v>9</v>
      </c>
      <c r="B28" s="25" t="s">
        <v>1828</v>
      </c>
      <c r="C28" s="25">
        <v>12060</v>
      </c>
      <c r="D28" s="26">
        <v>1811.5714285714287</v>
      </c>
      <c r="E28" s="26">
        <v>1438422</v>
      </c>
      <c r="F28" s="26">
        <v>1480641</v>
      </c>
      <c r="G28" s="26">
        <v>1528294</v>
      </c>
      <c r="H28" s="26">
        <v>1573547</v>
      </c>
      <c r="I28" s="26">
        <v>1611147</v>
      </c>
      <c r="J28" s="26">
        <v>1620631</v>
      </c>
      <c r="K28" s="26">
        <v>1635236</v>
      </c>
      <c r="L28" s="26">
        <v>1666056</v>
      </c>
      <c r="M28" s="26">
        <v>1697883</v>
      </c>
      <c r="N28" s="26">
        <v>1742446</v>
      </c>
      <c r="O28" s="26">
        <v>1781742</v>
      </c>
      <c r="P28" s="26">
        <v>1822759</v>
      </c>
      <c r="Q28" s="26">
        <v>1860243</v>
      </c>
      <c r="R28" s="26">
        <v>1911267</v>
      </c>
      <c r="S28" s="26">
        <v>1972296</v>
      </c>
      <c r="T28" s="26">
        <v>2045811</v>
      </c>
      <c r="U28" s="26">
        <v>2115940</v>
      </c>
      <c r="V28" s="26">
        <v>2182008</v>
      </c>
      <c r="W28" s="26">
        <v>2239279</v>
      </c>
      <c r="X28" s="26">
        <v>2282975</v>
      </c>
      <c r="Y28" s="26">
        <v>2325859</v>
      </c>
      <c r="Z28" s="26">
        <v>2389679</v>
      </c>
      <c r="AA28" s="26">
        <v>2459974</v>
      </c>
      <c r="AB28" s="26">
        <v>2543099</v>
      </c>
      <c r="AC28" s="26">
        <v>2627482</v>
      </c>
      <c r="AD28" s="26">
        <v>2709006</v>
      </c>
      <c r="AE28" s="26">
        <v>2786806</v>
      </c>
      <c r="AF28" s="26">
        <v>2863867</v>
      </c>
      <c r="AG28" s="26">
        <v>2945788</v>
      </c>
      <c r="AH28" s="26">
        <v>3030693</v>
      </c>
      <c r="AI28" s="26">
        <v>3114476</v>
      </c>
      <c r="AJ28" s="26">
        <v>3169277</v>
      </c>
      <c r="AK28" s="26">
        <v>3201260</v>
      </c>
      <c r="AL28" s="26">
        <v>3231044</v>
      </c>
      <c r="AM28" s="26">
        <v>3265641</v>
      </c>
      <c r="AN28" s="26">
        <v>3317074</v>
      </c>
      <c r="AO28" s="26">
        <v>3406617</v>
      </c>
      <c r="AP28" s="26">
        <v>3475848</v>
      </c>
      <c r="AQ28" s="26">
        <v>3531682</v>
      </c>
      <c r="AR28" s="26">
        <v>3574073</v>
      </c>
      <c r="AS28" s="26">
        <v>3615629</v>
      </c>
      <c r="AT28" s="26">
        <v>3672887</v>
      </c>
      <c r="AU28" s="26">
        <v>3739095</v>
      </c>
      <c r="AV28" s="26">
        <v>3782054</v>
      </c>
      <c r="AW28" s="26">
        <v>3839635</v>
      </c>
      <c r="AX28" s="26">
        <v>3904846</v>
      </c>
      <c r="AY28" s="26">
        <v>3961791</v>
      </c>
      <c r="AZ28" s="26">
        <v>4012274</v>
      </c>
      <c r="BB28" s="27">
        <f t="shared" si="0"/>
        <v>0.23867821821412627</v>
      </c>
      <c r="BC28" s="27">
        <f t="shared" si="1"/>
        <v>0.27601015822717101</v>
      </c>
      <c r="BD28" s="27">
        <f t="shared" si="2"/>
        <v>0.30330307961864333</v>
      </c>
      <c r="BE28" s="27">
        <f t="shared" si="3"/>
        <v>0.14083716885586206</v>
      </c>
      <c r="BF28" s="27">
        <f t="shared" si="4"/>
        <v>9.2403332855053755E-2</v>
      </c>
    </row>
    <row r="29" spans="1:58" x14ac:dyDescent="0.4">
      <c r="A29" s="24">
        <v>10</v>
      </c>
      <c r="B29" s="25" t="s">
        <v>1829</v>
      </c>
      <c r="C29" s="25">
        <v>14460</v>
      </c>
      <c r="D29" s="26">
        <v>3493.1285714285709</v>
      </c>
      <c r="E29" s="26">
        <v>3925960</v>
      </c>
      <c r="F29" s="26">
        <v>3953785</v>
      </c>
      <c r="G29" s="26">
        <v>3980350</v>
      </c>
      <c r="H29" s="26">
        <v>3982923</v>
      </c>
      <c r="I29" s="26">
        <v>3969715</v>
      </c>
      <c r="J29" s="26">
        <v>3953510</v>
      </c>
      <c r="K29" s="26">
        <v>3946727</v>
      </c>
      <c r="L29" s="26">
        <v>3947480</v>
      </c>
      <c r="M29" s="26">
        <v>3944292</v>
      </c>
      <c r="N29" s="26">
        <v>3942627</v>
      </c>
      <c r="O29" s="26">
        <v>3947536</v>
      </c>
      <c r="P29" s="26">
        <v>3966831</v>
      </c>
      <c r="Q29" s="26">
        <v>3977190</v>
      </c>
      <c r="R29" s="26">
        <v>4006658</v>
      </c>
      <c r="S29" s="26">
        <v>4038684</v>
      </c>
      <c r="T29" s="26">
        <v>4071846</v>
      </c>
      <c r="U29" s="26">
        <v>4088631</v>
      </c>
      <c r="V29" s="26">
        <v>4104797</v>
      </c>
      <c r="W29" s="26">
        <v>4125311</v>
      </c>
      <c r="X29" s="26">
        <v>4139508</v>
      </c>
      <c r="Y29" s="26">
        <v>4137302</v>
      </c>
      <c r="Z29" s="26">
        <v>4128150</v>
      </c>
      <c r="AA29" s="26">
        <v>4137692</v>
      </c>
      <c r="AB29" s="26">
        <v>4163698</v>
      </c>
      <c r="AC29" s="26">
        <v>4189180</v>
      </c>
      <c r="AD29" s="26">
        <v>4230795</v>
      </c>
      <c r="AE29" s="26">
        <v>4265564</v>
      </c>
      <c r="AF29" s="26">
        <v>4302696</v>
      </c>
      <c r="AG29" s="26">
        <v>4337751</v>
      </c>
      <c r="AH29" s="26">
        <v>4369743</v>
      </c>
      <c r="AI29" s="26">
        <v>4401256</v>
      </c>
      <c r="AJ29" s="26">
        <v>4432132</v>
      </c>
      <c r="AK29" s="26">
        <v>4440034</v>
      </c>
      <c r="AL29" s="26">
        <v>4434723</v>
      </c>
      <c r="AM29" s="26">
        <v>4424956</v>
      </c>
      <c r="AN29" s="26">
        <v>4418046</v>
      </c>
      <c r="AO29" s="26">
        <v>4427356</v>
      </c>
      <c r="AP29" s="26">
        <v>4447838</v>
      </c>
      <c r="AQ29" s="26">
        <v>4483141</v>
      </c>
      <c r="AR29" s="26">
        <v>4527220</v>
      </c>
      <c r="AS29" s="26">
        <v>4565220</v>
      </c>
      <c r="AT29" s="26">
        <v>4608303</v>
      </c>
      <c r="AU29" s="26">
        <v>4653023</v>
      </c>
      <c r="AV29" s="26">
        <v>4699912</v>
      </c>
      <c r="AW29" s="26">
        <v>4741544</v>
      </c>
      <c r="AX29" s="26">
        <v>4775755</v>
      </c>
      <c r="AY29" s="26">
        <v>4805942</v>
      </c>
      <c r="AZ29" s="26">
        <v>4836531</v>
      </c>
      <c r="BB29" s="27">
        <f t="shared" si="0"/>
        <v>5.4957258861527691E-3</v>
      </c>
      <c r="BC29" s="27">
        <f t="shared" si="1"/>
        <v>4.2974101997286906E-2</v>
      </c>
      <c r="BD29" s="27">
        <f t="shared" si="2"/>
        <v>6.6156995264222473E-2</v>
      </c>
      <c r="BE29" s="27">
        <f t="shared" si="3"/>
        <v>3.002798653108707E-2</v>
      </c>
      <c r="BF29" s="27">
        <f t="shared" si="4"/>
        <v>4.9525389281043442E-2</v>
      </c>
    </row>
    <row r="30" spans="1:58" x14ac:dyDescent="0.4">
      <c r="A30" s="24">
        <v>10</v>
      </c>
      <c r="B30" s="25" t="s">
        <v>1830</v>
      </c>
      <c r="C30" s="25">
        <v>14460</v>
      </c>
      <c r="D30" s="26">
        <v>503.20000000000005</v>
      </c>
      <c r="E30" s="26">
        <v>545078</v>
      </c>
      <c r="F30" s="26">
        <v>554619</v>
      </c>
      <c r="G30" s="26">
        <v>578788</v>
      </c>
      <c r="H30" s="26">
        <v>597703</v>
      </c>
      <c r="I30" s="26">
        <v>611897</v>
      </c>
      <c r="J30" s="26">
        <v>620643</v>
      </c>
      <c r="K30" s="26">
        <v>628282</v>
      </c>
      <c r="L30" s="26">
        <v>646228</v>
      </c>
      <c r="M30" s="26">
        <v>663736</v>
      </c>
      <c r="N30" s="26">
        <v>676919</v>
      </c>
      <c r="O30" s="26">
        <v>683809</v>
      </c>
      <c r="P30" s="26">
        <v>690806</v>
      </c>
      <c r="Q30" s="26">
        <v>696653</v>
      </c>
      <c r="R30" s="26">
        <v>702858</v>
      </c>
      <c r="S30" s="26">
        <v>714023</v>
      </c>
      <c r="T30" s="26">
        <v>725366</v>
      </c>
      <c r="U30" s="26">
        <v>739924</v>
      </c>
      <c r="V30" s="26">
        <v>755402</v>
      </c>
      <c r="W30" s="26">
        <v>769974</v>
      </c>
      <c r="X30" s="26">
        <v>780519</v>
      </c>
      <c r="Y30" s="26">
        <v>787139</v>
      </c>
      <c r="Z30" s="26">
        <v>783722</v>
      </c>
      <c r="AA30" s="26">
        <v>787641</v>
      </c>
      <c r="AB30" s="26">
        <v>797032</v>
      </c>
      <c r="AC30" s="26">
        <v>805023</v>
      </c>
      <c r="AD30" s="26">
        <v>813568</v>
      </c>
      <c r="AE30" s="26">
        <v>824135</v>
      </c>
      <c r="AF30" s="26">
        <v>833797</v>
      </c>
      <c r="AG30" s="26">
        <v>844153</v>
      </c>
      <c r="AH30" s="26">
        <v>853946</v>
      </c>
      <c r="AI30" s="26">
        <v>865373</v>
      </c>
      <c r="AJ30" s="26">
        <v>875536</v>
      </c>
      <c r="AK30" s="26">
        <v>884121</v>
      </c>
      <c r="AL30" s="26">
        <v>888984</v>
      </c>
      <c r="AM30" s="26">
        <v>892039</v>
      </c>
      <c r="AN30" s="26">
        <v>896163</v>
      </c>
      <c r="AO30" s="26">
        <v>900760</v>
      </c>
      <c r="AP30" s="26">
        <v>904118</v>
      </c>
      <c r="AQ30" s="26">
        <v>907827</v>
      </c>
      <c r="AR30" s="26">
        <v>910855</v>
      </c>
      <c r="AS30" s="26">
        <v>914358</v>
      </c>
      <c r="AT30" s="26">
        <v>918137</v>
      </c>
      <c r="AU30" s="26">
        <v>921722</v>
      </c>
      <c r="AV30" s="26">
        <v>926536</v>
      </c>
      <c r="AW30" s="26">
        <v>933461</v>
      </c>
      <c r="AX30" s="26">
        <v>937602</v>
      </c>
      <c r="AY30" s="26">
        <v>943012</v>
      </c>
      <c r="AZ30" s="26">
        <v>950118</v>
      </c>
      <c r="BB30" s="27">
        <f t="shared" si="0"/>
        <v>0.25451586745383237</v>
      </c>
      <c r="BC30" s="27">
        <f t="shared" si="1"/>
        <v>0.13945014953547008</v>
      </c>
      <c r="BD30" s="27">
        <f t="shared" si="2"/>
        <v>0.10418362633688982</v>
      </c>
      <c r="BE30" s="27">
        <f t="shared" si="3"/>
        <v>4.4340838069479638E-2</v>
      </c>
      <c r="BF30" s="27">
        <f t="shared" si="4"/>
        <v>3.483249231868446E-2</v>
      </c>
    </row>
    <row r="31" spans="1:58" x14ac:dyDescent="0.4">
      <c r="A31" s="24">
        <v>10</v>
      </c>
      <c r="B31" s="25" t="s">
        <v>1831</v>
      </c>
      <c r="C31" s="25">
        <v>14460</v>
      </c>
      <c r="D31" s="26">
        <v>5735.5749999999998</v>
      </c>
      <c r="E31" s="26">
        <v>3380882</v>
      </c>
      <c r="F31" s="26">
        <v>3399166</v>
      </c>
      <c r="G31" s="26">
        <v>3401562</v>
      </c>
      <c r="H31" s="26">
        <v>3385220</v>
      </c>
      <c r="I31" s="26">
        <v>3357818</v>
      </c>
      <c r="J31" s="26">
        <v>3332867</v>
      </c>
      <c r="K31" s="26">
        <v>3318445</v>
      </c>
      <c r="L31" s="26">
        <v>3301252</v>
      </c>
      <c r="M31" s="26">
        <v>3280556</v>
      </c>
      <c r="N31" s="26">
        <v>3265708</v>
      </c>
      <c r="O31" s="26">
        <v>3263727</v>
      </c>
      <c r="P31" s="26">
        <v>3276025</v>
      </c>
      <c r="Q31" s="26">
        <v>3280537</v>
      </c>
      <c r="R31" s="26">
        <v>3303800</v>
      </c>
      <c r="S31" s="26">
        <v>3324661</v>
      </c>
      <c r="T31" s="26">
        <v>3346480</v>
      </c>
      <c r="U31" s="26">
        <v>3348707</v>
      </c>
      <c r="V31" s="26">
        <v>3349395</v>
      </c>
      <c r="W31" s="26">
        <v>3355337</v>
      </c>
      <c r="X31" s="26">
        <v>3358989</v>
      </c>
      <c r="Y31" s="26">
        <v>3350163</v>
      </c>
      <c r="Z31" s="26">
        <v>3344428</v>
      </c>
      <c r="AA31" s="26">
        <v>3350051</v>
      </c>
      <c r="AB31" s="26">
        <v>3366666</v>
      </c>
      <c r="AC31" s="26">
        <v>3384157</v>
      </c>
      <c r="AD31" s="26">
        <v>3417227</v>
      </c>
      <c r="AE31" s="26">
        <v>3441429</v>
      </c>
      <c r="AF31" s="26">
        <v>3468899</v>
      </c>
      <c r="AG31" s="26">
        <v>3493598</v>
      </c>
      <c r="AH31" s="26">
        <v>3515797</v>
      </c>
      <c r="AI31" s="26">
        <v>3535883</v>
      </c>
      <c r="AJ31" s="26">
        <v>3556596</v>
      </c>
      <c r="AK31" s="26">
        <v>3555913</v>
      </c>
      <c r="AL31" s="26">
        <v>3545739</v>
      </c>
      <c r="AM31" s="26">
        <v>3532917</v>
      </c>
      <c r="AN31" s="26">
        <v>3521883</v>
      </c>
      <c r="AO31" s="26">
        <v>3526596</v>
      </c>
      <c r="AP31" s="26">
        <v>3543720</v>
      </c>
      <c r="AQ31" s="26">
        <v>3575314</v>
      </c>
      <c r="AR31" s="26">
        <v>3616365</v>
      </c>
      <c r="AS31" s="26">
        <v>3650862</v>
      </c>
      <c r="AT31" s="26">
        <v>3690166</v>
      </c>
      <c r="AU31" s="26">
        <v>3731301</v>
      </c>
      <c r="AV31" s="26">
        <v>3773376</v>
      </c>
      <c r="AW31" s="26">
        <v>3808083</v>
      </c>
      <c r="AX31" s="26">
        <v>3838153</v>
      </c>
      <c r="AY31" s="26">
        <v>3862930</v>
      </c>
      <c r="AZ31" s="26">
        <v>3886413</v>
      </c>
      <c r="BB31" s="27">
        <f t="shared" si="0"/>
        <v>-3.4652200224675078E-2</v>
      </c>
      <c r="BC31" s="27">
        <f t="shared" si="1"/>
        <v>2.2630474431666325E-2</v>
      </c>
      <c r="BD31" s="27">
        <f t="shared" si="2"/>
        <v>5.7245962538287509E-2</v>
      </c>
      <c r="BE31" s="27">
        <f t="shared" si="3"/>
        <v>2.6504556604123763E-2</v>
      </c>
      <c r="BF31" s="27">
        <f t="shared" si="4"/>
        <v>5.3181076406860761E-2</v>
      </c>
    </row>
    <row r="32" spans="1:58" x14ac:dyDescent="0.4">
      <c r="A32" s="24">
        <v>11</v>
      </c>
      <c r="B32" s="25" t="s">
        <v>1832</v>
      </c>
      <c r="C32" s="25">
        <v>41860</v>
      </c>
      <c r="D32" s="26">
        <v>4555.0599999999995</v>
      </c>
      <c r="E32" s="26">
        <v>3111229</v>
      </c>
      <c r="F32" s="26">
        <v>3119238</v>
      </c>
      <c r="G32" s="26">
        <v>3134638</v>
      </c>
      <c r="H32" s="26">
        <v>3146214</v>
      </c>
      <c r="I32" s="26">
        <v>3152351</v>
      </c>
      <c r="J32" s="26">
        <v>3158336</v>
      </c>
      <c r="K32" s="26">
        <v>3187020</v>
      </c>
      <c r="L32" s="26">
        <v>3199296</v>
      </c>
      <c r="M32" s="26">
        <v>3213627</v>
      </c>
      <c r="N32" s="26">
        <v>3226422</v>
      </c>
      <c r="O32" s="26">
        <v>3257524</v>
      </c>
      <c r="P32" s="26">
        <v>3295801</v>
      </c>
      <c r="Q32" s="26">
        <v>3333983</v>
      </c>
      <c r="R32" s="26">
        <v>3386083</v>
      </c>
      <c r="S32" s="26">
        <v>3428076</v>
      </c>
      <c r="T32" s="26">
        <v>3479469</v>
      </c>
      <c r="U32" s="26">
        <v>3523875</v>
      </c>
      <c r="V32" s="26">
        <v>3558980</v>
      </c>
      <c r="W32" s="26">
        <v>3603418</v>
      </c>
      <c r="X32" s="26">
        <v>3656983</v>
      </c>
      <c r="Y32" s="26">
        <v>3719675</v>
      </c>
      <c r="Z32" s="26">
        <v>3760370</v>
      </c>
      <c r="AA32" s="26">
        <v>3805588</v>
      </c>
      <c r="AB32" s="26">
        <v>3839619</v>
      </c>
      <c r="AC32" s="26">
        <v>3859905</v>
      </c>
      <c r="AD32" s="26">
        <v>3883894</v>
      </c>
      <c r="AE32" s="26">
        <v>3923208</v>
      </c>
      <c r="AF32" s="26">
        <v>3985694</v>
      </c>
      <c r="AG32" s="26">
        <v>4045185</v>
      </c>
      <c r="AH32" s="26">
        <v>4089620</v>
      </c>
      <c r="AI32" s="26">
        <v>4135875</v>
      </c>
      <c r="AJ32" s="26">
        <v>4174788</v>
      </c>
      <c r="AK32" s="26">
        <v>4158544</v>
      </c>
      <c r="AL32" s="26">
        <v>4145965</v>
      </c>
      <c r="AM32" s="26">
        <v>4133400</v>
      </c>
      <c r="AN32" s="26">
        <v>4137858</v>
      </c>
      <c r="AO32" s="26">
        <v>4148724</v>
      </c>
      <c r="AP32" s="26">
        <v>4183637</v>
      </c>
      <c r="AQ32" s="26">
        <v>4243932</v>
      </c>
      <c r="AR32" s="26">
        <v>4302830</v>
      </c>
      <c r="AS32" s="26">
        <v>4344810</v>
      </c>
      <c r="AT32" s="26">
        <v>4399218</v>
      </c>
      <c r="AU32" s="26">
        <v>4463172</v>
      </c>
      <c r="AV32" s="26">
        <v>4528717</v>
      </c>
      <c r="AW32" s="26">
        <v>4595964</v>
      </c>
      <c r="AX32" s="26">
        <v>4657985</v>
      </c>
      <c r="AY32" s="26">
        <v>4699077</v>
      </c>
      <c r="AZ32" s="26">
        <v>4727357</v>
      </c>
      <c r="BB32" s="27">
        <f t="shared" si="0"/>
        <v>4.7021611073951863E-2</v>
      </c>
      <c r="BC32" s="27">
        <f t="shared" si="1"/>
        <v>0.12861031354745012</v>
      </c>
      <c r="BD32" s="27">
        <f t="shared" si="2"/>
        <v>9.9858524560083151E-2</v>
      </c>
      <c r="BE32" s="27">
        <f t="shared" si="3"/>
        <v>4.0725900333142606E-2</v>
      </c>
      <c r="BF32" s="27">
        <f t="shared" si="4"/>
        <v>7.4590302185524759E-2</v>
      </c>
    </row>
    <row r="33" spans="1:58" x14ac:dyDescent="0.4">
      <c r="A33" s="24">
        <v>11</v>
      </c>
      <c r="B33" s="25" t="s">
        <v>1833</v>
      </c>
      <c r="C33" s="25">
        <v>41860</v>
      </c>
      <c r="D33" s="26">
        <v>485.1</v>
      </c>
      <c r="E33" s="26">
        <v>208318</v>
      </c>
      <c r="F33" s="26">
        <v>207012</v>
      </c>
      <c r="G33" s="26">
        <v>207702</v>
      </c>
      <c r="H33" s="26">
        <v>215798</v>
      </c>
      <c r="I33" s="26">
        <v>211586</v>
      </c>
      <c r="J33" s="26">
        <v>216964</v>
      </c>
      <c r="K33" s="26">
        <v>220969</v>
      </c>
      <c r="L33" s="26">
        <v>223294</v>
      </c>
      <c r="M33" s="26">
        <v>223563</v>
      </c>
      <c r="N33" s="26">
        <v>222874</v>
      </c>
      <c r="O33" s="26">
        <v>222984</v>
      </c>
      <c r="P33" s="26">
        <v>223909</v>
      </c>
      <c r="Q33" s="26">
        <v>223421</v>
      </c>
      <c r="R33" s="26">
        <v>223974</v>
      </c>
      <c r="S33" s="26">
        <v>223227</v>
      </c>
      <c r="T33" s="26">
        <v>222453</v>
      </c>
      <c r="U33" s="26">
        <v>224007</v>
      </c>
      <c r="V33" s="26">
        <v>224932</v>
      </c>
      <c r="W33" s="26">
        <v>226013</v>
      </c>
      <c r="X33" s="26">
        <v>229176</v>
      </c>
      <c r="Y33" s="26">
        <v>230522</v>
      </c>
      <c r="Z33" s="26">
        <v>233443</v>
      </c>
      <c r="AA33" s="26">
        <v>235820</v>
      </c>
      <c r="AB33" s="26">
        <v>238040</v>
      </c>
      <c r="AC33" s="26">
        <v>239032</v>
      </c>
      <c r="AD33" s="26">
        <v>239195</v>
      </c>
      <c r="AE33" s="26">
        <v>238705</v>
      </c>
      <c r="AF33" s="26">
        <v>241797</v>
      </c>
      <c r="AG33" s="26">
        <v>244706</v>
      </c>
      <c r="AH33" s="26">
        <v>246269</v>
      </c>
      <c r="AI33" s="26">
        <v>247520</v>
      </c>
      <c r="AJ33" s="26">
        <v>247866</v>
      </c>
      <c r="AK33" s="26">
        <v>246225</v>
      </c>
      <c r="AL33" s="26">
        <v>245054</v>
      </c>
      <c r="AM33" s="26">
        <v>243769</v>
      </c>
      <c r="AN33" s="26">
        <v>244206</v>
      </c>
      <c r="AO33" s="26">
        <v>244580</v>
      </c>
      <c r="AP33" s="26">
        <v>246248</v>
      </c>
      <c r="AQ33" s="26">
        <v>248398</v>
      </c>
      <c r="AR33" s="26">
        <v>250862</v>
      </c>
      <c r="AS33" s="26">
        <v>252940</v>
      </c>
      <c r="AT33" s="26">
        <v>255505</v>
      </c>
      <c r="AU33" s="26">
        <v>256381</v>
      </c>
      <c r="AV33" s="26">
        <v>258856</v>
      </c>
      <c r="AW33" s="26">
        <v>261007</v>
      </c>
      <c r="AX33" s="26">
        <v>261718</v>
      </c>
      <c r="AY33" s="26">
        <v>261532</v>
      </c>
      <c r="AZ33" s="26">
        <v>260955</v>
      </c>
      <c r="BB33" s="27">
        <f t="shared" si="0"/>
        <v>7.0401981585844764E-2</v>
      </c>
      <c r="BC33" s="27">
        <f t="shared" si="1"/>
        <v>2.9534319745968318E-2</v>
      </c>
      <c r="BD33" s="27">
        <f t="shared" si="2"/>
        <v>6.0301658220636378E-2</v>
      </c>
      <c r="BE33" s="27">
        <f t="shared" si="3"/>
        <v>2.0470738221458396E-2</v>
      </c>
      <c r="BF33" s="27">
        <f t="shared" si="4"/>
        <v>2.1330306647619368E-2</v>
      </c>
    </row>
    <row r="34" spans="1:58" x14ac:dyDescent="0.4">
      <c r="A34" s="24">
        <v>11</v>
      </c>
      <c r="B34" s="25" t="s">
        <v>1834</v>
      </c>
      <c r="C34" s="25">
        <v>41860</v>
      </c>
      <c r="D34" s="26">
        <v>5572.55</v>
      </c>
      <c r="E34" s="26">
        <v>2902911</v>
      </c>
      <c r="F34" s="26">
        <v>2912226</v>
      </c>
      <c r="G34" s="26">
        <v>2926936</v>
      </c>
      <c r="H34" s="26">
        <v>2930416</v>
      </c>
      <c r="I34" s="26">
        <v>2940765</v>
      </c>
      <c r="J34" s="26">
        <v>2941372</v>
      </c>
      <c r="K34" s="26">
        <v>2966051</v>
      </c>
      <c r="L34" s="26">
        <v>2976002</v>
      </c>
      <c r="M34" s="26">
        <v>2990064</v>
      </c>
      <c r="N34" s="26">
        <v>3003548</v>
      </c>
      <c r="O34" s="26">
        <v>3034540</v>
      </c>
      <c r="P34" s="26">
        <v>3071892</v>
      </c>
      <c r="Q34" s="26">
        <v>3110562</v>
      </c>
      <c r="R34" s="26">
        <v>3162109</v>
      </c>
      <c r="S34" s="26">
        <v>3204849</v>
      </c>
      <c r="T34" s="26">
        <v>3257016</v>
      </c>
      <c r="U34" s="26">
        <v>3299868</v>
      </c>
      <c r="V34" s="26">
        <v>3334048</v>
      </c>
      <c r="W34" s="26">
        <v>3377405</v>
      </c>
      <c r="X34" s="26">
        <v>3427807</v>
      </c>
      <c r="Y34" s="26">
        <v>3489153</v>
      </c>
      <c r="Z34" s="26">
        <v>3526927</v>
      </c>
      <c r="AA34" s="26">
        <v>3569768</v>
      </c>
      <c r="AB34" s="26">
        <v>3601579</v>
      </c>
      <c r="AC34" s="26">
        <v>3620873</v>
      </c>
      <c r="AD34" s="26">
        <v>3644699</v>
      </c>
      <c r="AE34" s="26">
        <v>3684503</v>
      </c>
      <c r="AF34" s="26">
        <v>3743897</v>
      </c>
      <c r="AG34" s="26">
        <v>3800479</v>
      </c>
      <c r="AH34" s="26">
        <v>3843351</v>
      </c>
      <c r="AI34" s="26">
        <v>3888355</v>
      </c>
      <c r="AJ34" s="26">
        <v>3926922</v>
      </c>
      <c r="AK34" s="26">
        <v>3912319</v>
      </c>
      <c r="AL34" s="26">
        <v>3900911</v>
      </c>
      <c r="AM34" s="26">
        <v>3889631</v>
      </c>
      <c r="AN34" s="26">
        <v>3893652</v>
      </c>
      <c r="AO34" s="26">
        <v>3904144</v>
      </c>
      <c r="AP34" s="26">
        <v>3937389</v>
      </c>
      <c r="AQ34" s="26">
        <v>3995534</v>
      </c>
      <c r="AR34" s="26">
        <v>4051968</v>
      </c>
      <c r="AS34" s="26">
        <v>4091870</v>
      </c>
      <c r="AT34" s="26">
        <v>4143713</v>
      </c>
      <c r="AU34" s="26">
        <v>4206791</v>
      </c>
      <c r="AV34" s="26">
        <v>4269861</v>
      </c>
      <c r="AW34" s="26">
        <v>4334957</v>
      </c>
      <c r="AX34" s="26">
        <v>4396267</v>
      </c>
      <c r="AY34" s="26">
        <v>4437545</v>
      </c>
      <c r="AZ34" s="26">
        <v>4466402</v>
      </c>
      <c r="BB34" s="27">
        <f t="shared" si="0"/>
        <v>4.5343794556567563E-2</v>
      </c>
      <c r="BC34" s="27">
        <f t="shared" si="1"/>
        <v>0.13583192377857034</v>
      </c>
      <c r="BD34" s="27">
        <f t="shared" si="2"/>
        <v>0.10247674533666284</v>
      </c>
      <c r="BE34" s="27">
        <f t="shared" si="3"/>
        <v>4.200439937436995E-2</v>
      </c>
      <c r="BF34" s="27">
        <f t="shared" si="4"/>
        <v>7.7874360507110385E-2</v>
      </c>
    </row>
    <row r="35" spans="1:58" x14ac:dyDescent="0.4">
      <c r="A35" s="24">
        <v>12</v>
      </c>
      <c r="B35" s="25" t="s">
        <v>1835</v>
      </c>
      <c r="C35" s="25">
        <v>38060</v>
      </c>
      <c r="D35" s="26">
        <v>242.45</v>
      </c>
      <c r="E35" s="26">
        <v>1051880</v>
      </c>
      <c r="F35" s="26">
        <v>1100221</v>
      </c>
      <c r="G35" s="26">
        <v>1163970</v>
      </c>
      <c r="H35" s="26">
        <v>1237666</v>
      </c>
      <c r="I35" s="26">
        <v>1301948</v>
      </c>
      <c r="J35" s="26">
        <v>1337678</v>
      </c>
      <c r="K35" s="26">
        <v>1366413</v>
      </c>
      <c r="L35" s="26">
        <v>1416923</v>
      </c>
      <c r="M35" s="26">
        <v>1476479</v>
      </c>
      <c r="N35" s="26">
        <v>1546337</v>
      </c>
      <c r="O35" s="26">
        <v>1612899</v>
      </c>
      <c r="P35" s="26">
        <v>1658994</v>
      </c>
      <c r="Q35" s="26">
        <v>1708659</v>
      </c>
      <c r="R35" s="26">
        <v>1761814</v>
      </c>
      <c r="S35" s="26">
        <v>1837456</v>
      </c>
      <c r="T35" s="26">
        <v>1931973</v>
      </c>
      <c r="U35" s="26">
        <v>2013324</v>
      </c>
      <c r="V35" s="26">
        <v>2102567</v>
      </c>
      <c r="W35" s="26">
        <v>2162656</v>
      </c>
      <c r="X35" s="26">
        <v>2217534</v>
      </c>
      <c r="Y35" s="26">
        <v>2249116</v>
      </c>
      <c r="Z35" s="26">
        <v>2319206</v>
      </c>
      <c r="AA35" s="26">
        <v>2398760</v>
      </c>
      <c r="AB35" s="26">
        <v>2491818</v>
      </c>
      <c r="AC35" s="26">
        <v>2613502</v>
      </c>
      <c r="AD35" s="26">
        <v>2744046</v>
      </c>
      <c r="AE35" s="26">
        <v>2855711</v>
      </c>
      <c r="AF35" s="26">
        <v>2963714</v>
      </c>
      <c r="AG35" s="26">
        <v>3074532</v>
      </c>
      <c r="AH35" s="26">
        <v>3178349</v>
      </c>
      <c r="AI35" s="26">
        <v>3273477</v>
      </c>
      <c r="AJ35" s="26">
        <v>3363736</v>
      </c>
      <c r="AK35" s="26">
        <v>3452470</v>
      </c>
      <c r="AL35" s="26">
        <v>3536388</v>
      </c>
      <c r="AM35" s="26">
        <v>3637332</v>
      </c>
      <c r="AN35" s="26">
        <v>3774696</v>
      </c>
      <c r="AO35" s="26">
        <v>3914212</v>
      </c>
      <c r="AP35" s="26">
        <v>4018128</v>
      </c>
      <c r="AQ35" s="26">
        <v>4106372</v>
      </c>
      <c r="AR35" s="26">
        <v>4153609</v>
      </c>
      <c r="AS35" s="26">
        <v>4204148</v>
      </c>
      <c r="AT35" s="26">
        <v>4247852</v>
      </c>
      <c r="AU35" s="26">
        <v>4321686</v>
      </c>
      <c r="AV35" s="26">
        <v>4390565</v>
      </c>
      <c r="AW35" s="26">
        <v>4470712</v>
      </c>
      <c r="AX35" s="26">
        <v>4558145</v>
      </c>
      <c r="AY35" s="26">
        <v>4648498</v>
      </c>
      <c r="AZ35" s="26">
        <v>4737270</v>
      </c>
      <c r="BB35" s="27">
        <f t="shared" si="0"/>
        <v>0.53334886108681601</v>
      </c>
      <c r="BC35" s="27">
        <f t="shared" si="1"/>
        <v>0.3557107500087402</v>
      </c>
      <c r="BD35" s="27">
        <f t="shared" si="2"/>
        <v>0.41146452708383818</v>
      </c>
      <c r="BE35" s="27">
        <f t="shared" si="3"/>
        <v>0.24984481540763004</v>
      </c>
      <c r="BF35" s="27">
        <f t="shared" si="4"/>
        <v>0.11521540769311178</v>
      </c>
    </row>
    <row r="36" spans="1:58" x14ac:dyDescent="0.4">
      <c r="A36" s="24">
        <v>12</v>
      </c>
      <c r="B36" s="25" t="s">
        <v>1836</v>
      </c>
      <c r="C36" s="25">
        <v>38060</v>
      </c>
      <c r="D36" s="26">
        <v>242.45</v>
      </c>
      <c r="E36" s="26">
        <v>1051880</v>
      </c>
      <c r="F36" s="26">
        <v>1100221</v>
      </c>
      <c r="G36" s="26">
        <v>1163970</v>
      </c>
      <c r="H36" s="26">
        <v>1237666</v>
      </c>
      <c r="I36" s="26">
        <v>1301948</v>
      </c>
      <c r="J36" s="26">
        <v>1337678</v>
      </c>
      <c r="K36" s="26">
        <v>1366413</v>
      </c>
      <c r="L36" s="26">
        <v>1416923</v>
      </c>
      <c r="M36" s="26">
        <v>1476479</v>
      </c>
      <c r="N36" s="26">
        <v>1546337</v>
      </c>
      <c r="O36" s="26">
        <v>1612899</v>
      </c>
      <c r="P36" s="26">
        <v>1658994</v>
      </c>
      <c r="Q36" s="26">
        <v>1708659</v>
      </c>
      <c r="R36" s="26">
        <v>1761814</v>
      </c>
      <c r="S36" s="26">
        <v>1837456</v>
      </c>
      <c r="T36" s="26">
        <v>1931973</v>
      </c>
      <c r="U36" s="26">
        <v>2013324</v>
      </c>
      <c r="V36" s="26">
        <v>2102567</v>
      </c>
      <c r="W36" s="26">
        <v>2162656</v>
      </c>
      <c r="X36" s="26">
        <v>2217534</v>
      </c>
      <c r="Y36" s="26">
        <v>2249116</v>
      </c>
      <c r="Z36" s="26">
        <v>2319206</v>
      </c>
      <c r="AA36" s="26">
        <v>2398760</v>
      </c>
      <c r="AB36" s="26">
        <v>2491818</v>
      </c>
      <c r="AC36" s="26">
        <v>2613502</v>
      </c>
      <c r="AD36" s="26">
        <v>2744046</v>
      </c>
      <c r="AE36" s="26">
        <v>2855711</v>
      </c>
      <c r="AF36" s="26">
        <v>2963714</v>
      </c>
      <c r="AG36" s="26">
        <v>3074532</v>
      </c>
      <c r="AH36" s="26">
        <v>3178349</v>
      </c>
      <c r="AI36" s="26">
        <v>3273477</v>
      </c>
      <c r="AJ36" s="26">
        <v>3363736</v>
      </c>
      <c r="AK36" s="26">
        <v>3452470</v>
      </c>
      <c r="AL36" s="26">
        <v>3536388</v>
      </c>
      <c r="AM36" s="26">
        <v>3637332</v>
      </c>
      <c r="AN36" s="26">
        <v>3774696</v>
      </c>
      <c r="AO36" s="26">
        <v>3914212</v>
      </c>
      <c r="AP36" s="26">
        <v>4018128</v>
      </c>
      <c r="AQ36" s="26">
        <v>4106372</v>
      </c>
      <c r="AR36" s="26">
        <v>4153609</v>
      </c>
      <c r="AS36" s="26">
        <v>4204148</v>
      </c>
      <c r="AT36" s="26">
        <v>4247852</v>
      </c>
      <c r="AU36" s="26">
        <v>4321686</v>
      </c>
      <c r="AV36" s="26">
        <v>4390565</v>
      </c>
      <c r="AW36" s="26">
        <v>4470712</v>
      </c>
      <c r="AX36" s="26">
        <v>4558145</v>
      </c>
      <c r="AY36" s="26">
        <v>4648498</v>
      </c>
      <c r="AZ36" s="26">
        <v>4737270</v>
      </c>
      <c r="BB36" s="27">
        <f t="shared" si="0"/>
        <v>0.53334886108681601</v>
      </c>
      <c r="BC36" s="27">
        <f t="shared" si="1"/>
        <v>0.3557107500087402</v>
      </c>
      <c r="BD36" s="27">
        <f t="shared" si="2"/>
        <v>0.41146452708383818</v>
      </c>
      <c r="BE36" s="27">
        <f t="shared" si="3"/>
        <v>0.24984481540763004</v>
      </c>
      <c r="BF36" s="27">
        <f t="shared" si="4"/>
        <v>0.11521540769311178</v>
      </c>
    </row>
    <row r="37" spans="1:58" x14ac:dyDescent="0.4">
      <c r="A37" s="24">
        <v>12</v>
      </c>
      <c r="B37" s="25" t="s">
        <v>1837</v>
      </c>
      <c r="C37" s="25">
        <v>38060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B37" s="27">
        <v>0</v>
      </c>
      <c r="BC37" s="27">
        <v>0</v>
      </c>
      <c r="BD37" s="27">
        <v>0</v>
      </c>
      <c r="BE37" s="27">
        <v>0</v>
      </c>
      <c r="BF37" s="27">
        <v>0</v>
      </c>
    </row>
    <row r="38" spans="1:58" x14ac:dyDescent="0.4">
      <c r="A38" s="24">
        <v>13</v>
      </c>
      <c r="B38" s="25" t="s">
        <v>1847</v>
      </c>
      <c r="C38" s="25">
        <v>40140</v>
      </c>
      <c r="D38" s="26">
        <v>202.65</v>
      </c>
      <c r="E38" s="26">
        <v>1145544</v>
      </c>
      <c r="F38" s="26">
        <v>1171158</v>
      </c>
      <c r="G38" s="26">
        <v>1189471</v>
      </c>
      <c r="H38" s="26">
        <v>1202184</v>
      </c>
      <c r="I38" s="26">
        <v>1229744</v>
      </c>
      <c r="J38" s="26">
        <v>1248569</v>
      </c>
      <c r="K38" s="26">
        <v>1282521</v>
      </c>
      <c r="L38" s="26">
        <v>1347624</v>
      </c>
      <c r="M38" s="26">
        <v>1435730</v>
      </c>
      <c r="N38" s="26">
        <v>1496853</v>
      </c>
      <c r="O38" s="26">
        <v>1572726</v>
      </c>
      <c r="P38" s="26">
        <v>1626179</v>
      </c>
      <c r="Q38" s="26">
        <v>1686600</v>
      </c>
      <c r="R38" s="26">
        <v>1743460</v>
      </c>
      <c r="S38" s="26">
        <v>1811014</v>
      </c>
      <c r="T38" s="26">
        <v>1897928</v>
      </c>
      <c r="U38" s="26">
        <v>1995378</v>
      </c>
      <c r="V38" s="26">
        <v>2122249</v>
      </c>
      <c r="W38" s="26">
        <v>2267156</v>
      </c>
      <c r="X38" s="26">
        <v>2437486</v>
      </c>
      <c r="Y38" s="26">
        <v>2630471</v>
      </c>
      <c r="Z38" s="26">
        <v>2739150</v>
      </c>
      <c r="AA38" s="26">
        <v>2821341</v>
      </c>
      <c r="AB38" s="26">
        <v>2864517</v>
      </c>
      <c r="AC38" s="26">
        <v>2905505</v>
      </c>
      <c r="AD38" s="26">
        <v>2949807</v>
      </c>
      <c r="AE38" s="26">
        <v>2990316</v>
      </c>
      <c r="AF38" s="26">
        <v>3042372</v>
      </c>
      <c r="AG38" s="26">
        <v>3108220</v>
      </c>
      <c r="AH38" s="26">
        <v>3189513</v>
      </c>
      <c r="AI38" s="26">
        <v>3277022</v>
      </c>
      <c r="AJ38" s="26">
        <v>3377365</v>
      </c>
      <c r="AK38" s="26">
        <v>3486938</v>
      </c>
      <c r="AL38" s="26">
        <v>3617771</v>
      </c>
      <c r="AM38" s="26">
        <v>3755607</v>
      </c>
      <c r="AN38" s="26">
        <v>3875709</v>
      </c>
      <c r="AO38" s="26">
        <v>3986510</v>
      </c>
      <c r="AP38" s="26">
        <v>4067344</v>
      </c>
      <c r="AQ38" s="26">
        <v>4113447</v>
      </c>
      <c r="AR38" s="26">
        <v>4160685</v>
      </c>
      <c r="AS38" s="26">
        <v>4243235</v>
      </c>
      <c r="AT38" s="26">
        <v>4298271</v>
      </c>
      <c r="AU38" s="26">
        <v>4341405</v>
      </c>
      <c r="AV38" s="26">
        <v>4378138</v>
      </c>
      <c r="AW38" s="26">
        <v>4425776</v>
      </c>
      <c r="AX38" s="26">
        <v>4472874</v>
      </c>
      <c r="AY38" s="26">
        <v>4523653</v>
      </c>
      <c r="AZ38" s="26">
        <v>4580670</v>
      </c>
      <c r="BB38" s="27">
        <f t="shared" si="0"/>
        <v>0.37290754436320217</v>
      </c>
      <c r="BC38" s="27">
        <f t="shared" si="1"/>
        <v>0.61757776972891665</v>
      </c>
      <c r="BD38" s="27">
        <f t="shared" si="2"/>
        <v>0.19636456564992799</v>
      </c>
      <c r="BE38" s="27">
        <f t="shared" si="3"/>
        <v>0.25637442207164463</v>
      </c>
      <c r="BF38" s="27">
        <f t="shared" si="4"/>
        <v>6.5700603800923574E-2</v>
      </c>
    </row>
    <row r="39" spans="1:58" x14ac:dyDescent="0.4">
      <c r="A39" s="24">
        <v>13</v>
      </c>
      <c r="B39" s="25" t="s">
        <v>1848</v>
      </c>
      <c r="C39" s="25">
        <v>40140</v>
      </c>
      <c r="D39" s="26">
        <v>202.65</v>
      </c>
      <c r="E39" s="26">
        <v>1145544</v>
      </c>
      <c r="F39" s="26">
        <v>1171158</v>
      </c>
      <c r="G39" s="26">
        <v>1189471</v>
      </c>
      <c r="H39" s="26">
        <v>1202184</v>
      </c>
      <c r="I39" s="26">
        <v>1229744</v>
      </c>
      <c r="J39" s="26">
        <v>1248569</v>
      </c>
      <c r="K39" s="26">
        <v>1282521</v>
      </c>
      <c r="L39" s="26">
        <v>1347624</v>
      </c>
      <c r="M39" s="26">
        <v>1435730</v>
      </c>
      <c r="N39" s="26">
        <v>1496853</v>
      </c>
      <c r="O39" s="26">
        <v>1572726</v>
      </c>
      <c r="P39" s="26">
        <v>1626179</v>
      </c>
      <c r="Q39" s="26">
        <v>1686600</v>
      </c>
      <c r="R39" s="26">
        <v>1743460</v>
      </c>
      <c r="S39" s="26">
        <v>1811014</v>
      </c>
      <c r="T39" s="26">
        <v>1897928</v>
      </c>
      <c r="U39" s="26">
        <v>1995378</v>
      </c>
      <c r="V39" s="26">
        <v>2122249</v>
      </c>
      <c r="W39" s="26">
        <v>2267156</v>
      </c>
      <c r="X39" s="26">
        <v>2437486</v>
      </c>
      <c r="Y39" s="26">
        <v>2630471</v>
      </c>
      <c r="Z39" s="26">
        <v>2739150</v>
      </c>
      <c r="AA39" s="26">
        <v>2821341</v>
      </c>
      <c r="AB39" s="26">
        <v>2864517</v>
      </c>
      <c r="AC39" s="26">
        <v>2905505</v>
      </c>
      <c r="AD39" s="26">
        <v>2949807</v>
      </c>
      <c r="AE39" s="26">
        <v>2990316</v>
      </c>
      <c r="AF39" s="26">
        <v>3042372</v>
      </c>
      <c r="AG39" s="26">
        <v>3108220</v>
      </c>
      <c r="AH39" s="26">
        <v>3189513</v>
      </c>
      <c r="AI39" s="26">
        <v>3277022</v>
      </c>
      <c r="AJ39" s="26">
        <v>3377365</v>
      </c>
      <c r="AK39" s="26">
        <v>3486938</v>
      </c>
      <c r="AL39" s="26">
        <v>3617771</v>
      </c>
      <c r="AM39" s="26">
        <v>3755607</v>
      </c>
      <c r="AN39" s="26">
        <v>3875709</v>
      </c>
      <c r="AO39" s="26">
        <v>3986510</v>
      </c>
      <c r="AP39" s="26">
        <v>4067344</v>
      </c>
      <c r="AQ39" s="26">
        <v>4113447</v>
      </c>
      <c r="AR39" s="26">
        <v>4160685</v>
      </c>
      <c r="AS39" s="26">
        <v>4243235</v>
      </c>
      <c r="AT39" s="26">
        <v>4298271</v>
      </c>
      <c r="AU39" s="26">
        <v>4341405</v>
      </c>
      <c r="AV39" s="26">
        <v>4378138</v>
      </c>
      <c r="AW39" s="26">
        <v>4425776</v>
      </c>
      <c r="AX39" s="26">
        <v>4472874</v>
      </c>
      <c r="AY39" s="26">
        <v>4523653</v>
      </c>
      <c r="AZ39" s="26">
        <v>4580670</v>
      </c>
      <c r="BB39" s="27">
        <f t="shared" si="0"/>
        <v>0.37290754436320217</v>
      </c>
      <c r="BC39" s="27">
        <f t="shared" si="1"/>
        <v>0.61757776972891665</v>
      </c>
      <c r="BD39" s="27">
        <f t="shared" si="2"/>
        <v>0.19636456564992799</v>
      </c>
      <c r="BE39" s="27">
        <f t="shared" si="3"/>
        <v>0.25637442207164463</v>
      </c>
      <c r="BF39" s="27">
        <f t="shared" si="4"/>
        <v>6.5700603800923574E-2</v>
      </c>
    </row>
    <row r="40" spans="1:58" x14ac:dyDescent="0.4">
      <c r="A40" s="24">
        <v>13</v>
      </c>
      <c r="B40" s="25" t="s">
        <v>1849</v>
      </c>
      <c r="C40" s="25">
        <v>40140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B40" s="27">
        <v>0</v>
      </c>
      <c r="BC40" s="27">
        <v>0</v>
      </c>
      <c r="BD40" s="27">
        <v>0</v>
      </c>
      <c r="BE40" s="27">
        <v>0</v>
      </c>
      <c r="BF40" s="27">
        <v>0</v>
      </c>
    </row>
    <row r="41" spans="1:58" x14ac:dyDescent="0.4">
      <c r="A41" s="24">
        <v>14</v>
      </c>
      <c r="B41" s="25" t="s">
        <v>1850</v>
      </c>
      <c r="C41" s="25">
        <v>19820</v>
      </c>
      <c r="D41" s="26">
        <v>1163.8666666666666</v>
      </c>
      <c r="E41" s="26">
        <v>4439985</v>
      </c>
      <c r="F41" s="26">
        <v>4459766</v>
      </c>
      <c r="G41" s="26">
        <v>4453499</v>
      </c>
      <c r="H41" s="26">
        <v>4435768</v>
      </c>
      <c r="I41" s="26">
        <v>4422065</v>
      </c>
      <c r="J41" s="26">
        <v>4394443</v>
      </c>
      <c r="K41" s="26">
        <v>4361561</v>
      </c>
      <c r="L41" s="26">
        <v>4351969</v>
      </c>
      <c r="M41" s="26">
        <v>4356610</v>
      </c>
      <c r="N41" s="26">
        <v>4356801</v>
      </c>
      <c r="O41" s="26">
        <v>4339047</v>
      </c>
      <c r="P41" s="26">
        <v>4275745</v>
      </c>
      <c r="Q41" s="26">
        <v>4223103</v>
      </c>
      <c r="R41" s="26">
        <v>4185050</v>
      </c>
      <c r="S41" s="26">
        <v>4182756</v>
      </c>
      <c r="T41" s="26">
        <v>4195984</v>
      </c>
      <c r="U41" s="26">
        <v>4219758</v>
      </c>
      <c r="V41" s="26">
        <v>4241506</v>
      </c>
      <c r="W41" s="26">
        <v>4234092</v>
      </c>
      <c r="X41" s="26">
        <v>4237899</v>
      </c>
      <c r="Y41" s="26">
        <v>4250986</v>
      </c>
      <c r="Z41" s="26">
        <v>4285663</v>
      </c>
      <c r="AA41" s="26">
        <v>4319806</v>
      </c>
      <c r="AB41" s="26">
        <v>4344712</v>
      </c>
      <c r="AC41" s="26">
        <v>4365423</v>
      </c>
      <c r="AD41" s="26">
        <v>4399746</v>
      </c>
      <c r="AE41" s="26">
        <v>4433102</v>
      </c>
      <c r="AF41" s="26">
        <v>4440400</v>
      </c>
      <c r="AG41" s="26">
        <v>4441717</v>
      </c>
      <c r="AH41" s="26">
        <v>4447649</v>
      </c>
      <c r="AI41" s="26">
        <v>4455503</v>
      </c>
      <c r="AJ41" s="26">
        <v>4461855</v>
      </c>
      <c r="AK41" s="26">
        <v>4456433</v>
      </c>
      <c r="AL41" s="26">
        <v>4453371</v>
      </c>
      <c r="AM41" s="26">
        <v>4445887</v>
      </c>
      <c r="AN41" s="26">
        <v>4431048</v>
      </c>
      <c r="AO41" s="26">
        <v>4409697</v>
      </c>
      <c r="AP41" s="26">
        <v>4377116</v>
      </c>
      <c r="AQ41" s="26">
        <v>4339504</v>
      </c>
      <c r="AR41" s="26">
        <v>4311728</v>
      </c>
      <c r="AS41" s="26">
        <v>4291287</v>
      </c>
      <c r="AT41" s="26">
        <v>4288618</v>
      </c>
      <c r="AU41" s="26">
        <v>4295646</v>
      </c>
      <c r="AV41" s="26">
        <v>4298541</v>
      </c>
      <c r="AW41" s="26">
        <v>4303366</v>
      </c>
      <c r="AX41" s="26">
        <v>4302282</v>
      </c>
      <c r="AY41" s="26">
        <v>4305869</v>
      </c>
      <c r="AZ41" s="26">
        <v>4313002</v>
      </c>
      <c r="BB41" s="27">
        <f t="shared" si="0"/>
        <v>-2.2733860587366816E-2</v>
      </c>
      <c r="BC41" s="27">
        <f t="shared" si="1"/>
        <v>-5.7905698305207309E-3</v>
      </c>
      <c r="BD41" s="27">
        <f t="shared" si="2"/>
        <v>3.962980757003054E-2</v>
      </c>
      <c r="BE41" s="27">
        <f t="shared" si="3"/>
        <v>-3.8228046406707517E-2</v>
      </c>
      <c r="BF41" s="27">
        <f t="shared" si="4"/>
        <v>5.6857477163971826E-3</v>
      </c>
    </row>
    <row r="42" spans="1:58" x14ac:dyDescent="0.4">
      <c r="A42" s="24">
        <v>14</v>
      </c>
      <c r="B42" s="25" t="s">
        <v>1851</v>
      </c>
      <c r="C42" s="25">
        <v>19820</v>
      </c>
      <c r="D42" s="26">
        <v>289.40000000000003</v>
      </c>
      <c r="E42" s="26">
        <v>232616</v>
      </c>
      <c r="F42" s="26">
        <v>240663</v>
      </c>
      <c r="G42" s="26">
        <v>246163</v>
      </c>
      <c r="H42" s="26">
        <v>255623</v>
      </c>
      <c r="I42" s="26">
        <v>264595</v>
      </c>
      <c r="J42" s="26">
        <v>269784</v>
      </c>
      <c r="K42" s="26">
        <v>275562</v>
      </c>
      <c r="L42" s="26">
        <v>283891</v>
      </c>
      <c r="M42" s="26">
        <v>294620</v>
      </c>
      <c r="N42" s="26">
        <v>304668</v>
      </c>
      <c r="O42" s="26">
        <v>310146</v>
      </c>
      <c r="P42" s="26">
        <v>312579</v>
      </c>
      <c r="Q42" s="26">
        <v>309075</v>
      </c>
      <c r="R42" s="26">
        <v>305965</v>
      </c>
      <c r="S42" s="26">
        <v>307057</v>
      </c>
      <c r="T42" s="26">
        <v>309283</v>
      </c>
      <c r="U42" s="26">
        <v>313797</v>
      </c>
      <c r="V42" s="26">
        <v>320111</v>
      </c>
      <c r="W42" s="26">
        <v>325316</v>
      </c>
      <c r="X42" s="26">
        <v>329462</v>
      </c>
      <c r="Y42" s="26">
        <v>338106</v>
      </c>
      <c r="Z42" s="26">
        <v>344715</v>
      </c>
      <c r="AA42" s="26">
        <v>350502</v>
      </c>
      <c r="AB42" s="26">
        <v>356432</v>
      </c>
      <c r="AC42" s="26">
        <v>362985</v>
      </c>
      <c r="AD42" s="26">
        <v>371368</v>
      </c>
      <c r="AE42" s="26">
        <v>379464</v>
      </c>
      <c r="AF42" s="26">
        <v>386843</v>
      </c>
      <c r="AG42" s="26">
        <v>394833</v>
      </c>
      <c r="AH42" s="26">
        <v>403209</v>
      </c>
      <c r="AI42" s="26">
        <v>411237</v>
      </c>
      <c r="AJ42" s="26">
        <v>417692</v>
      </c>
      <c r="AK42" s="26">
        <v>423954</v>
      </c>
      <c r="AL42" s="26">
        <v>429479</v>
      </c>
      <c r="AM42" s="26">
        <v>434827</v>
      </c>
      <c r="AN42" s="26">
        <v>438767</v>
      </c>
      <c r="AO42" s="26">
        <v>441623</v>
      </c>
      <c r="AP42" s="26">
        <v>440559</v>
      </c>
      <c r="AQ42" s="26">
        <v>437044</v>
      </c>
      <c r="AR42" s="26">
        <v>433867</v>
      </c>
      <c r="AS42" s="26">
        <v>431924</v>
      </c>
      <c r="AT42" s="26">
        <v>431573</v>
      </c>
      <c r="AU42" s="26">
        <v>431411</v>
      </c>
      <c r="AV42" s="26">
        <v>432546</v>
      </c>
      <c r="AW42" s="26">
        <v>433624</v>
      </c>
      <c r="AX42" s="26">
        <v>435206</v>
      </c>
      <c r="AY42" s="26">
        <v>436006</v>
      </c>
      <c r="AZ42" s="26">
        <v>437175</v>
      </c>
      <c r="BB42" s="27">
        <f t="shared" si="0"/>
        <v>0.33329607593630706</v>
      </c>
      <c r="BC42" s="27">
        <f t="shared" si="1"/>
        <v>8.1665754897161991E-2</v>
      </c>
      <c r="BD42" s="27">
        <f t="shared" si="2"/>
        <v>0.19297680692746177</v>
      </c>
      <c r="BE42" s="27">
        <f t="shared" si="3"/>
        <v>3.4072953276576889E-2</v>
      </c>
      <c r="BF42" s="27">
        <f t="shared" si="4"/>
        <v>1.2980422778996914E-2</v>
      </c>
    </row>
    <row r="43" spans="1:58" x14ac:dyDescent="0.4">
      <c r="A43" s="24">
        <v>14</v>
      </c>
      <c r="B43" s="25" t="s">
        <v>1852</v>
      </c>
      <c r="C43" s="25">
        <v>19820</v>
      </c>
      <c r="D43" s="26">
        <v>2038.3333333333333</v>
      </c>
      <c r="E43" s="26">
        <v>4207369</v>
      </c>
      <c r="F43" s="26">
        <v>4219103</v>
      </c>
      <c r="G43" s="26">
        <v>4207336</v>
      </c>
      <c r="H43" s="26">
        <v>4180145</v>
      </c>
      <c r="I43" s="26">
        <v>4157470</v>
      </c>
      <c r="J43" s="26">
        <v>4124659</v>
      </c>
      <c r="K43" s="26">
        <v>4085999</v>
      </c>
      <c r="L43" s="26">
        <v>4068078</v>
      </c>
      <c r="M43" s="26">
        <v>4061990</v>
      </c>
      <c r="N43" s="26">
        <v>4052133</v>
      </c>
      <c r="O43" s="26">
        <v>4028901</v>
      </c>
      <c r="P43" s="26">
        <v>3963166</v>
      </c>
      <c r="Q43" s="26">
        <v>3914028</v>
      </c>
      <c r="R43" s="26">
        <v>3879085</v>
      </c>
      <c r="S43" s="26">
        <v>3875699</v>
      </c>
      <c r="T43" s="26">
        <v>3886701</v>
      </c>
      <c r="U43" s="26">
        <v>3905961</v>
      </c>
      <c r="V43" s="26">
        <v>3921395</v>
      </c>
      <c r="W43" s="26">
        <v>3908776</v>
      </c>
      <c r="X43" s="26">
        <v>3908437</v>
      </c>
      <c r="Y43" s="26">
        <v>3912880</v>
      </c>
      <c r="Z43" s="26">
        <v>3940948</v>
      </c>
      <c r="AA43" s="26">
        <v>3969304</v>
      </c>
      <c r="AB43" s="26">
        <v>3988280</v>
      </c>
      <c r="AC43" s="26">
        <v>4002438</v>
      </c>
      <c r="AD43" s="26">
        <v>4028378</v>
      </c>
      <c r="AE43" s="26">
        <v>4053638</v>
      </c>
      <c r="AF43" s="26">
        <v>4053557</v>
      </c>
      <c r="AG43" s="26">
        <v>4046884</v>
      </c>
      <c r="AH43" s="26">
        <v>4044440</v>
      </c>
      <c r="AI43" s="26">
        <v>4044266</v>
      </c>
      <c r="AJ43" s="26">
        <v>4044163</v>
      </c>
      <c r="AK43" s="26">
        <v>4032479</v>
      </c>
      <c r="AL43" s="26">
        <v>4023892</v>
      </c>
      <c r="AM43" s="26">
        <v>4011060</v>
      </c>
      <c r="AN43" s="26">
        <v>3992281</v>
      </c>
      <c r="AO43" s="26">
        <v>3968074</v>
      </c>
      <c r="AP43" s="26">
        <v>3936557</v>
      </c>
      <c r="AQ43" s="26">
        <v>3902460</v>
      </c>
      <c r="AR43" s="26">
        <v>3877861</v>
      </c>
      <c r="AS43" s="26">
        <v>3859363</v>
      </c>
      <c r="AT43" s="26">
        <v>3857045</v>
      </c>
      <c r="AU43" s="26">
        <v>3864235</v>
      </c>
      <c r="AV43" s="26">
        <v>3865995</v>
      </c>
      <c r="AW43" s="26">
        <v>3869742</v>
      </c>
      <c r="AX43" s="26">
        <v>3867076</v>
      </c>
      <c r="AY43" s="26">
        <v>3869863</v>
      </c>
      <c r="AZ43" s="26">
        <v>3875827</v>
      </c>
      <c r="BB43" s="27">
        <f t="shared" si="0"/>
        <v>-4.2417957635757619E-2</v>
      </c>
      <c r="BC43" s="27">
        <f t="shared" si="1"/>
        <v>-1.2688340584270263E-2</v>
      </c>
      <c r="BD43" s="27">
        <f t="shared" si="2"/>
        <v>2.621653470180263E-2</v>
      </c>
      <c r="BE43" s="27">
        <f t="shared" si="3"/>
        <v>-4.5695487545877822E-2</v>
      </c>
      <c r="BF43" s="27">
        <f t="shared" si="4"/>
        <v>4.8695309492110539E-3</v>
      </c>
    </row>
    <row r="44" spans="1:58" x14ac:dyDescent="0.4">
      <c r="A44" s="24">
        <v>15</v>
      </c>
      <c r="B44" s="25" t="s">
        <v>1853</v>
      </c>
      <c r="C44" s="25">
        <v>42660</v>
      </c>
      <c r="D44" s="26">
        <v>577</v>
      </c>
      <c r="E44" s="26">
        <v>1836586</v>
      </c>
      <c r="F44" s="26">
        <v>1835185</v>
      </c>
      <c r="G44" s="26">
        <v>1806085</v>
      </c>
      <c r="H44" s="26">
        <v>1800969</v>
      </c>
      <c r="I44" s="26">
        <v>1833966</v>
      </c>
      <c r="J44" s="26">
        <v>1866267</v>
      </c>
      <c r="K44" s="26">
        <v>1886228</v>
      </c>
      <c r="L44" s="26">
        <v>1916690</v>
      </c>
      <c r="M44" s="26">
        <v>1971115</v>
      </c>
      <c r="N44" s="26">
        <v>2032121</v>
      </c>
      <c r="O44" s="26">
        <v>2105707</v>
      </c>
      <c r="P44" s="26">
        <v>2151689</v>
      </c>
      <c r="Q44" s="26">
        <v>2177909</v>
      </c>
      <c r="R44" s="26">
        <v>2188095</v>
      </c>
      <c r="S44" s="26">
        <v>2216023</v>
      </c>
      <c r="T44" s="26">
        <v>2258022</v>
      </c>
      <c r="U44" s="26">
        <v>2301016</v>
      </c>
      <c r="V44" s="26">
        <v>2356243</v>
      </c>
      <c r="W44" s="26">
        <v>2426400</v>
      </c>
      <c r="X44" s="26">
        <v>2493220</v>
      </c>
      <c r="Y44" s="26">
        <v>2578807</v>
      </c>
      <c r="Z44" s="26">
        <v>2630705</v>
      </c>
      <c r="AA44" s="26">
        <v>2690858</v>
      </c>
      <c r="AB44" s="26">
        <v>2740325</v>
      </c>
      <c r="AC44" s="26">
        <v>2774159</v>
      </c>
      <c r="AD44" s="26">
        <v>2814630</v>
      </c>
      <c r="AE44" s="26">
        <v>2856795</v>
      </c>
      <c r="AF44" s="26">
        <v>2918071</v>
      </c>
      <c r="AG44" s="26">
        <v>2978761</v>
      </c>
      <c r="AH44" s="26">
        <v>3019651</v>
      </c>
      <c r="AI44" s="26">
        <v>3052187</v>
      </c>
      <c r="AJ44" s="26">
        <v>3092927</v>
      </c>
      <c r="AK44" s="26">
        <v>3118302</v>
      </c>
      <c r="AL44" s="26">
        <v>3133021</v>
      </c>
      <c r="AM44" s="26">
        <v>3158967</v>
      </c>
      <c r="AN44" s="26">
        <v>3198265</v>
      </c>
      <c r="AO44" s="26">
        <v>3257081</v>
      </c>
      <c r="AP44" s="26">
        <v>3304467</v>
      </c>
      <c r="AQ44" s="26">
        <v>3355042</v>
      </c>
      <c r="AR44" s="26">
        <v>3414797</v>
      </c>
      <c r="AS44" s="26">
        <v>3448049</v>
      </c>
      <c r="AT44" s="26">
        <v>3496870</v>
      </c>
      <c r="AU44" s="26">
        <v>3552220</v>
      </c>
      <c r="AV44" s="26">
        <v>3610580</v>
      </c>
      <c r="AW44" s="26">
        <v>3667189</v>
      </c>
      <c r="AX44" s="26">
        <v>3728606</v>
      </c>
      <c r="AY44" s="26">
        <v>3802660</v>
      </c>
      <c r="AZ44" s="26">
        <v>3867046</v>
      </c>
      <c r="BB44" s="27">
        <f t="shared" si="0"/>
        <v>0.14653329601771992</v>
      </c>
      <c r="BC44" s="27">
        <f t="shared" si="1"/>
        <v>0.19850359415324426</v>
      </c>
      <c r="BD44" s="27">
        <f t="shared" si="2"/>
        <v>0.16021636785576487</v>
      </c>
      <c r="BE44" s="27">
        <f t="shared" si="3"/>
        <v>0.11481745285291245</v>
      </c>
      <c r="BF44" s="27">
        <f t="shared" si="4"/>
        <v>0.10585923983448065</v>
      </c>
    </row>
    <row r="45" spans="1:58" x14ac:dyDescent="0.4">
      <c r="A45" s="24">
        <v>15</v>
      </c>
      <c r="B45" s="25" t="s">
        <v>1854</v>
      </c>
      <c r="C45" s="25">
        <v>42660</v>
      </c>
      <c r="D45" s="26">
        <v>577</v>
      </c>
      <c r="E45" s="26">
        <v>1836586</v>
      </c>
      <c r="F45" s="26">
        <v>1835185</v>
      </c>
      <c r="G45" s="26">
        <v>1806085</v>
      </c>
      <c r="H45" s="26">
        <v>1800969</v>
      </c>
      <c r="I45" s="26">
        <v>1833966</v>
      </c>
      <c r="J45" s="26">
        <v>1866267</v>
      </c>
      <c r="K45" s="26">
        <v>1886228</v>
      </c>
      <c r="L45" s="26">
        <v>1916690</v>
      </c>
      <c r="M45" s="26">
        <v>1971115</v>
      </c>
      <c r="N45" s="26">
        <v>2032121</v>
      </c>
      <c r="O45" s="26">
        <v>2105707</v>
      </c>
      <c r="P45" s="26">
        <v>2151689</v>
      </c>
      <c r="Q45" s="26">
        <v>2177909</v>
      </c>
      <c r="R45" s="26">
        <v>2188095</v>
      </c>
      <c r="S45" s="26">
        <v>2216023</v>
      </c>
      <c r="T45" s="26">
        <v>2258022</v>
      </c>
      <c r="U45" s="26">
        <v>2301016</v>
      </c>
      <c r="V45" s="26">
        <v>2356243</v>
      </c>
      <c r="W45" s="26">
        <v>2426400</v>
      </c>
      <c r="X45" s="26">
        <v>2493220</v>
      </c>
      <c r="Y45" s="26">
        <v>2578807</v>
      </c>
      <c r="Z45" s="26">
        <v>2630705</v>
      </c>
      <c r="AA45" s="26">
        <v>2690858</v>
      </c>
      <c r="AB45" s="26">
        <v>2740325</v>
      </c>
      <c r="AC45" s="26">
        <v>2774159</v>
      </c>
      <c r="AD45" s="26">
        <v>2814630</v>
      </c>
      <c r="AE45" s="26">
        <v>2856795</v>
      </c>
      <c r="AF45" s="26">
        <v>2918071</v>
      </c>
      <c r="AG45" s="26">
        <v>2978761</v>
      </c>
      <c r="AH45" s="26">
        <v>3019651</v>
      </c>
      <c r="AI45" s="26">
        <v>3052187</v>
      </c>
      <c r="AJ45" s="26">
        <v>3092927</v>
      </c>
      <c r="AK45" s="26">
        <v>3118302</v>
      </c>
      <c r="AL45" s="26">
        <v>3133021</v>
      </c>
      <c r="AM45" s="26">
        <v>3158967</v>
      </c>
      <c r="AN45" s="26">
        <v>3198265</v>
      </c>
      <c r="AO45" s="26">
        <v>3257081</v>
      </c>
      <c r="AP45" s="26">
        <v>3304467</v>
      </c>
      <c r="AQ45" s="26">
        <v>3355042</v>
      </c>
      <c r="AR45" s="26">
        <v>3414797</v>
      </c>
      <c r="AS45" s="26">
        <v>3448049</v>
      </c>
      <c r="AT45" s="26">
        <v>3496870</v>
      </c>
      <c r="AU45" s="26">
        <v>3552220</v>
      </c>
      <c r="AV45" s="26">
        <v>3610580</v>
      </c>
      <c r="AW45" s="26">
        <v>3667189</v>
      </c>
      <c r="AX45" s="26">
        <v>3728606</v>
      </c>
      <c r="AY45" s="26">
        <v>3802660</v>
      </c>
      <c r="AZ45" s="26">
        <v>3867046</v>
      </c>
      <c r="BB45" s="27">
        <f t="shared" si="0"/>
        <v>0.14653329601771992</v>
      </c>
      <c r="BC45" s="27">
        <f t="shared" si="1"/>
        <v>0.19850359415324426</v>
      </c>
      <c r="BD45" s="27">
        <f t="shared" si="2"/>
        <v>0.16021636785576487</v>
      </c>
      <c r="BE45" s="27">
        <f t="shared" si="3"/>
        <v>0.11481745285291245</v>
      </c>
      <c r="BF45" s="27">
        <f t="shared" si="4"/>
        <v>0.10585923983448065</v>
      </c>
    </row>
    <row r="46" spans="1:58" x14ac:dyDescent="0.4">
      <c r="A46" s="24">
        <v>15</v>
      </c>
      <c r="B46" s="25" t="s">
        <v>1855</v>
      </c>
      <c r="C46" s="25">
        <v>42660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</row>
    <row r="47" spans="1:58" x14ac:dyDescent="0.4">
      <c r="A47" s="24">
        <v>16</v>
      </c>
      <c r="B47" s="25" t="s">
        <v>1856</v>
      </c>
      <c r="C47" s="25">
        <v>33460</v>
      </c>
      <c r="D47" s="26">
        <v>600.19374999999991</v>
      </c>
      <c r="E47" s="26">
        <v>2084715</v>
      </c>
      <c r="F47" s="26">
        <v>2104259</v>
      </c>
      <c r="G47" s="26">
        <v>2107887</v>
      </c>
      <c r="H47" s="26">
        <v>2125906</v>
      </c>
      <c r="I47" s="26">
        <v>2145056</v>
      </c>
      <c r="J47" s="26">
        <v>2154251</v>
      </c>
      <c r="K47" s="26">
        <v>2167953</v>
      </c>
      <c r="L47" s="26">
        <v>2179302</v>
      </c>
      <c r="M47" s="26">
        <v>2200154</v>
      </c>
      <c r="N47" s="26">
        <v>2224740</v>
      </c>
      <c r="O47" s="26">
        <v>2264687</v>
      </c>
      <c r="P47" s="26">
        <v>2291958</v>
      </c>
      <c r="Q47" s="26">
        <v>2317215</v>
      </c>
      <c r="R47" s="26">
        <v>2331871</v>
      </c>
      <c r="S47" s="26">
        <v>2354981</v>
      </c>
      <c r="T47" s="26">
        <v>2390968</v>
      </c>
      <c r="U47" s="26">
        <v>2428153</v>
      </c>
      <c r="V47" s="26">
        <v>2468884</v>
      </c>
      <c r="W47" s="26">
        <v>2523554</v>
      </c>
      <c r="X47" s="26">
        <v>2562414</v>
      </c>
      <c r="Y47" s="26">
        <v>2606156</v>
      </c>
      <c r="Z47" s="26">
        <v>2646336</v>
      </c>
      <c r="AA47" s="26">
        <v>2688729</v>
      </c>
      <c r="AB47" s="26">
        <v>2734239</v>
      </c>
      <c r="AC47" s="26">
        <v>2776675</v>
      </c>
      <c r="AD47" s="26">
        <v>2819211</v>
      </c>
      <c r="AE47" s="26">
        <v>2861505</v>
      </c>
      <c r="AF47" s="26">
        <v>2903107</v>
      </c>
      <c r="AG47" s="26">
        <v>2946520</v>
      </c>
      <c r="AH47" s="26">
        <v>2994735</v>
      </c>
      <c r="AI47" s="26">
        <v>3044425</v>
      </c>
      <c r="AJ47" s="26">
        <v>3086645</v>
      </c>
      <c r="AK47" s="26">
        <v>3116197</v>
      </c>
      <c r="AL47" s="26">
        <v>3143413</v>
      </c>
      <c r="AM47" s="26">
        <v>3171902</v>
      </c>
      <c r="AN47" s="26">
        <v>3199046</v>
      </c>
      <c r="AO47" s="26">
        <v>3234367</v>
      </c>
      <c r="AP47" s="26">
        <v>3269613</v>
      </c>
      <c r="AQ47" s="26">
        <v>3301252</v>
      </c>
      <c r="AR47" s="26">
        <v>3330508</v>
      </c>
      <c r="AS47" s="26">
        <v>3355196</v>
      </c>
      <c r="AT47" s="26">
        <v>3388629</v>
      </c>
      <c r="AU47" s="26">
        <v>3422188</v>
      </c>
      <c r="AV47" s="26">
        <v>3458299</v>
      </c>
      <c r="AW47" s="26">
        <v>3493226</v>
      </c>
      <c r="AX47" s="26">
        <v>3521325</v>
      </c>
      <c r="AY47" s="26">
        <v>3557276</v>
      </c>
      <c r="AZ47" s="26">
        <v>3600618</v>
      </c>
      <c r="BB47" s="27">
        <f t="shared" si="0"/>
        <v>8.6329306403992945E-2</v>
      </c>
      <c r="BC47" s="27">
        <f t="shared" si="1"/>
        <v>0.13708715430212948</v>
      </c>
      <c r="BD47" s="27">
        <f t="shared" si="2"/>
        <v>0.15043025526614917</v>
      </c>
      <c r="BE47" s="27">
        <f t="shared" si="3"/>
        <v>8.7004174435349801E-2</v>
      </c>
      <c r="BF47" s="27">
        <f t="shared" si="4"/>
        <v>6.2558928699482985E-2</v>
      </c>
    </row>
    <row r="48" spans="1:58" x14ac:dyDescent="0.4">
      <c r="A48" s="24">
        <v>16</v>
      </c>
      <c r="B48" s="25" t="s">
        <v>1857</v>
      </c>
      <c r="C48" s="25">
        <v>33460</v>
      </c>
      <c r="D48" s="26">
        <v>298.55714285714288</v>
      </c>
      <c r="E48" s="26">
        <v>648003</v>
      </c>
      <c r="F48" s="26">
        <v>666012</v>
      </c>
      <c r="G48" s="26">
        <v>690947</v>
      </c>
      <c r="H48" s="26">
        <v>719759</v>
      </c>
      <c r="I48" s="26">
        <v>741419</v>
      </c>
      <c r="J48" s="26">
        <v>757922</v>
      </c>
      <c r="K48" s="26">
        <v>777276</v>
      </c>
      <c r="L48" s="26">
        <v>792741</v>
      </c>
      <c r="M48" s="26">
        <v>814445</v>
      </c>
      <c r="N48" s="26">
        <v>837276</v>
      </c>
      <c r="O48" s="26">
        <v>859053</v>
      </c>
      <c r="P48" s="26">
        <v>873663</v>
      </c>
      <c r="Q48" s="26">
        <v>887973</v>
      </c>
      <c r="R48" s="26">
        <v>895756</v>
      </c>
      <c r="S48" s="26">
        <v>912222</v>
      </c>
      <c r="T48" s="26">
        <v>931506</v>
      </c>
      <c r="U48" s="26">
        <v>951849</v>
      </c>
      <c r="V48" s="26">
        <v>982649</v>
      </c>
      <c r="W48" s="26">
        <v>1021249</v>
      </c>
      <c r="X48" s="26">
        <v>1050098</v>
      </c>
      <c r="Y48" s="26">
        <v>1084493</v>
      </c>
      <c r="Z48" s="26">
        <v>1114839</v>
      </c>
      <c r="AA48" s="26">
        <v>1146996</v>
      </c>
      <c r="AB48" s="26">
        <v>1182326</v>
      </c>
      <c r="AC48" s="26">
        <v>1214031</v>
      </c>
      <c r="AD48" s="26">
        <v>1246422</v>
      </c>
      <c r="AE48" s="26">
        <v>1279422</v>
      </c>
      <c r="AF48" s="26">
        <v>1310899</v>
      </c>
      <c r="AG48" s="26">
        <v>1341443</v>
      </c>
      <c r="AH48" s="26">
        <v>1375926</v>
      </c>
      <c r="AI48" s="26">
        <v>1415130</v>
      </c>
      <c r="AJ48" s="26">
        <v>1450344</v>
      </c>
      <c r="AK48" s="26">
        <v>1484886</v>
      </c>
      <c r="AL48" s="26">
        <v>1517997</v>
      </c>
      <c r="AM48" s="26">
        <v>1552042</v>
      </c>
      <c r="AN48" s="26">
        <v>1584471</v>
      </c>
      <c r="AO48" s="26">
        <v>1617702</v>
      </c>
      <c r="AP48" s="26">
        <v>1643423</v>
      </c>
      <c r="AQ48" s="26">
        <v>1663189</v>
      </c>
      <c r="AR48" s="26">
        <v>1677197</v>
      </c>
      <c r="AS48" s="26">
        <v>1691634</v>
      </c>
      <c r="AT48" s="26">
        <v>1703298</v>
      </c>
      <c r="AU48" s="26">
        <v>1716062</v>
      </c>
      <c r="AV48" s="26">
        <v>1731243</v>
      </c>
      <c r="AW48" s="26">
        <v>1747766</v>
      </c>
      <c r="AX48" s="26">
        <v>1760398</v>
      </c>
      <c r="AY48" s="26">
        <v>1777437</v>
      </c>
      <c r="AZ48" s="26">
        <v>1800620</v>
      </c>
      <c r="BB48" s="27">
        <f t="shared" si="0"/>
        <v>0.3256929366067749</v>
      </c>
      <c r="BC48" s="27">
        <f t="shared" si="1"/>
        <v>0.24131730426949516</v>
      </c>
      <c r="BD48" s="27">
        <f t="shared" si="2"/>
        <v>0.26935817638241932</v>
      </c>
      <c r="BE48" s="27">
        <f t="shared" si="3"/>
        <v>0.16636742731379583</v>
      </c>
      <c r="BF48" s="27">
        <f t="shared" si="4"/>
        <v>5.7137388759923358E-2</v>
      </c>
    </row>
    <row r="49" spans="1:58" x14ac:dyDescent="0.4">
      <c r="A49" s="24">
        <v>16</v>
      </c>
      <c r="B49" s="25" t="s">
        <v>1858</v>
      </c>
      <c r="C49" s="25">
        <v>33460</v>
      </c>
      <c r="D49" s="26">
        <v>2711.6499999999996</v>
      </c>
      <c r="E49" s="26">
        <v>1436712</v>
      </c>
      <c r="F49" s="26">
        <v>1438247</v>
      </c>
      <c r="G49" s="26">
        <v>1416940</v>
      </c>
      <c r="H49" s="26">
        <v>1406147</v>
      </c>
      <c r="I49" s="26">
        <v>1403637</v>
      </c>
      <c r="J49" s="26">
        <v>1396329</v>
      </c>
      <c r="K49" s="26">
        <v>1390677</v>
      </c>
      <c r="L49" s="26">
        <v>1386561</v>
      </c>
      <c r="M49" s="26">
        <v>1385709</v>
      </c>
      <c r="N49" s="26">
        <v>1387464</v>
      </c>
      <c r="O49" s="26">
        <v>1405634</v>
      </c>
      <c r="P49" s="26">
        <v>1418295</v>
      </c>
      <c r="Q49" s="26">
        <v>1429242</v>
      </c>
      <c r="R49" s="26">
        <v>1436115</v>
      </c>
      <c r="S49" s="26">
        <v>1442759</v>
      </c>
      <c r="T49" s="26">
        <v>1459462</v>
      </c>
      <c r="U49" s="26">
        <v>1476304</v>
      </c>
      <c r="V49" s="26">
        <v>1486235</v>
      </c>
      <c r="W49" s="26">
        <v>1502305</v>
      </c>
      <c r="X49" s="26">
        <v>1512316</v>
      </c>
      <c r="Y49" s="26">
        <v>1521663</v>
      </c>
      <c r="Z49" s="26">
        <v>1531497</v>
      </c>
      <c r="AA49" s="26">
        <v>1541733</v>
      </c>
      <c r="AB49" s="26">
        <v>1551913</v>
      </c>
      <c r="AC49" s="26">
        <v>1562644</v>
      </c>
      <c r="AD49" s="26">
        <v>1572789</v>
      </c>
      <c r="AE49" s="26">
        <v>1582083</v>
      </c>
      <c r="AF49" s="26">
        <v>1592208</v>
      </c>
      <c r="AG49" s="26">
        <v>1605077</v>
      </c>
      <c r="AH49" s="26">
        <v>1618809</v>
      </c>
      <c r="AI49" s="26">
        <v>1629295</v>
      </c>
      <c r="AJ49" s="26">
        <v>1636301</v>
      </c>
      <c r="AK49" s="26">
        <v>1631311</v>
      </c>
      <c r="AL49" s="26">
        <v>1625416</v>
      </c>
      <c r="AM49" s="26">
        <v>1619860</v>
      </c>
      <c r="AN49" s="26">
        <v>1614575</v>
      </c>
      <c r="AO49" s="26">
        <v>1616665</v>
      </c>
      <c r="AP49" s="26">
        <v>1626190</v>
      </c>
      <c r="AQ49" s="26">
        <v>1638063</v>
      </c>
      <c r="AR49" s="26">
        <v>1653311</v>
      </c>
      <c r="AS49" s="26">
        <v>1663562</v>
      </c>
      <c r="AT49" s="26">
        <v>1685331</v>
      </c>
      <c r="AU49" s="26">
        <v>1706126</v>
      </c>
      <c r="AV49" s="26">
        <v>1727056</v>
      </c>
      <c r="AW49" s="26">
        <v>1745460</v>
      </c>
      <c r="AX49" s="26">
        <v>1760927</v>
      </c>
      <c r="AY49" s="26">
        <v>1779839</v>
      </c>
      <c r="AZ49" s="26">
        <v>1799998</v>
      </c>
      <c r="BB49" s="27">
        <f t="shared" si="0"/>
        <v>-2.163133599496625E-2</v>
      </c>
      <c r="BC49" s="27">
        <f t="shared" si="1"/>
        <v>7.2881875773375793E-2</v>
      </c>
      <c r="BD49" s="27">
        <f t="shared" si="2"/>
        <v>6.3857780981614765E-2</v>
      </c>
      <c r="BE49" s="27">
        <f t="shared" si="3"/>
        <v>1.6660137713049084E-2</v>
      </c>
      <c r="BF49" s="27">
        <f t="shared" si="4"/>
        <v>6.8038266666903935E-2</v>
      </c>
    </row>
    <row r="50" spans="1:58" x14ac:dyDescent="0.4">
      <c r="A50" s="24">
        <v>17</v>
      </c>
      <c r="B50" s="25" t="s">
        <v>1859</v>
      </c>
      <c r="C50" s="25">
        <v>41740</v>
      </c>
      <c r="D50" s="26">
        <v>735.8</v>
      </c>
      <c r="E50" s="26">
        <v>1364665</v>
      </c>
      <c r="F50" s="26">
        <v>1391925</v>
      </c>
      <c r="G50" s="26">
        <v>1433123</v>
      </c>
      <c r="H50" s="26">
        <v>1499591</v>
      </c>
      <c r="I50" s="26">
        <v>1540668</v>
      </c>
      <c r="J50" s="26">
        <v>1616904</v>
      </c>
      <c r="K50" s="26">
        <v>1642781</v>
      </c>
      <c r="L50" s="26">
        <v>1715516</v>
      </c>
      <c r="M50" s="26">
        <v>1775406</v>
      </c>
      <c r="N50" s="26">
        <v>1827598</v>
      </c>
      <c r="O50" s="26">
        <v>1875284</v>
      </c>
      <c r="P50" s="26">
        <v>1927017</v>
      </c>
      <c r="Q50" s="26">
        <v>1972358</v>
      </c>
      <c r="R50" s="26">
        <v>2018133</v>
      </c>
      <c r="S50" s="26">
        <v>2066418</v>
      </c>
      <c r="T50" s="26">
        <v>2126092</v>
      </c>
      <c r="U50" s="26">
        <v>2196830</v>
      </c>
      <c r="V50" s="26">
        <v>2275305</v>
      </c>
      <c r="W50" s="26">
        <v>2364290</v>
      </c>
      <c r="X50" s="26">
        <v>2444387</v>
      </c>
      <c r="Y50" s="26">
        <v>2512365</v>
      </c>
      <c r="Z50" s="26">
        <v>2553122</v>
      </c>
      <c r="AA50" s="26">
        <v>2593126</v>
      </c>
      <c r="AB50" s="26">
        <v>2599776</v>
      </c>
      <c r="AC50" s="26">
        <v>2614685</v>
      </c>
      <c r="AD50" s="26">
        <v>2623697</v>
      </c>
      <c r="AE50" s="26">
        <v>2651549</v>
      </c>
      <c r="AF50" s="26">
        <v>2692600</v>
      </c>
      <c r="AG50" s="26">
        <v>2736720</v>
      </c>
      <c r="AH50" s="26">
        <v>2789593</v>
      </c>
      <c r="AI50" s="26">
        <v>2827366</v>
      </c>
      <c r="AJ50" s="26">
        <v>2869672</v>
      </c>
      <c r="AK50" s="26">
        <v>2900355</v>
      </c>
      <c r="AL50" s="26">
        <v>2914702</v>
      </c>
      <c r="AM50" s="26">
        <v>2930007</v>
      </c>
      <c r="AN50" s="26">
        <v>2938375</v>
      </c>
      <c r="AO50" s="26">
        <v>2947289</v>
      </c>
      <c r="AP50" s="26">
        <v>2975742</v>
      </c>
      <c r="AQ50" s="26">
        <v>3022116</v>
      </c>
      <c r="AR50" s="26">
        <v>3061203</v>
      </c>
      <c r="AS50" s="26">
        <v>3103793</v>
      </c>
      <c r="AT50" s="26">
        <v>3139767</v>
      </c>
      <c r="AU50" s="26">
        <v>3179798</v>
      </c>
      <c r="AV50" s="26">
        <v>3216522</v>
      </c>
      <c r="AW50" s="26">
        <v>3256875</v>
      </c>
      <c r="AX50" s="26">
        <v>3290044</v>
      </c>
      <c r="AY50" s="26">
        <v>3317200</v>
      </c>
      <c r="AZ50" s="26">
        <v>3337685</v>
      </c>
      <c r="BB50" s="27">
        <f t="shared" si="0"/>
        <v>0.37417168316033611</v>
      </c>
      <c r="BC50" s="27">
        <f t="shared" si="1"/>
        <v>0.30375860721519321</v>
      </c>
      <c r="BD50" s="27">
        <f t="shared" si="2"/>
        <v>0.10741515681585123</v>
      </c>
      <c r="BE50" s="27">
        <f t="shared" si="3"/>
        <v>8.1584585276644805E-2</v>
      </c>
      <c r="BF50" s="27">
        <f t="shared" si="4"/>
        <v>6.3035887694851134E-2</v>
      </c>
    </row>
    <row r="51" spans="1:58" x14ac:dyDescent="0.4">
      <c r="A51" s="24">
        <v>17</v>
      </c>
      <c r="B51" s="25" t="s">
        <v>1860</v>
      </c>
      <c r="C51" s="25">
        <v>41740</v>
      </c>
      <c r="D51" s="26">
        <v>735.8</v>
      </c>
      <c r="E51" s="26">
        <v>1364665</v>
      </c>
      <c r="F51" s="26">
        <v>1391925</v>
      </c>
      <c r="G51" s="26">
        <v>1433123</v>
      </c>
      <c r="H51" s="26">
        <v>1499591</v>
      </c>
      <c r="I51" s="26">
        <v>1540668</v>
      </c>
      <c r="J51" s="26">
        <v>1616904</v>
      </c>
      <c r="K51" s="26">
        <v>1642781</v>
      </c>
      <c r="L51" s="26">
        <v>1715516</v>
      </c>
      <c r="M51" s="26">
        <v>1775406</v>
      </c>
      <c r="N51" s="26">
        <v>1827598</v>
      </c>
      <c r="O51" s="26">
        <v>1875284</v>
      </c>
      <c r="P51" s="26">
        <v>1927017</v>
      </c>
      <c r="Q51" s="26">
        <v>1972358</v>
      </c>
      <c r="R51" s="26">
        <v>2018133</v>
      </c>
      <c r="S51" s="26">
        <v>2066418</v>
      </c>
      <c r="T51" s="26">
        <v>2126092</v>
      </c>
      <c r="U51" s="26">
        <v>2196830</v>
      </c>
      <c r="V51" s="26">
        <v>2275305</v>
      </c>
      <c r="W51" s="26">
        <v>2364290</v>
      </c>
      <c r="X51" s="26">
        <v>2444387</v>
      </c>
      <c r="Y51" s="26">
        <v>2512365</v>
      </c>
      <c r="Z51" s="26">
        <v>2553122</v>
      </c>
      <c r="AA51" s="26">
        <v>2593126</v>
      </c>
      <c r="AB51" s="26">
        <v>2599776</v>
      </c>
      <c r="AC51" s="26">
        <v>2614685</v>
      </c>
      <c r="AD51" s="26">
        <v>2623697</v>
      </c>
      <c r="AE51" s="26">
        <v>2651549</v>
      </c>
      <c r="AF51" s="26">
        <v>2692600</v>
      </c>
      <c r="AG51" s="26">
        <v>2736720</v>
      </c>
      <c r="AH51" s="26">
        <v>2789593</v>
      </c>
      <c r="AI51" s="26">
        <v>2827366</v>
      </c>
      <c r="AJ51" s="26">
        <v>2869672</v>
      </c>
      <c r="AK51" s="26">
        <v>2900355</v>
      </c>
      <c r="AL51" s="26">
        <v>2914702</v>
      </c>
      <c r="AM51" s="26">
        <v>2930007</v>
      </c>
      <c r="AN51" s="26">
        <v>2938375</v>
      </c>
      <c r="AO51" s="26">
        <v>2947289</v>
      </c>
      <c r="AP51" s="26">
        <v>2975742</v>
      </c>
      <c r="AQ51" s="26">
        <v>3022116</v>
      </c>
      <c r="AR51" s="26">
        <v>3061203</v>
      </c>
      <c r="AS51" s="26">
        <v>3103793</v>
      </c>
      <c r="AT51" s="26">
        <v>3139767</v>
      </c>
      <c r="AU51" s="26">
        <v>3179798</v>
      </c>
      <c r="AV51" s="26">
        <v>3216522</v>
      </c>
      <c r="AW51" s="26">
        <v>3256875</v>
      </c>
      <c r="AX51" s="26">
        <v>3290044</v>
      </c>
      <c r="AY51" s="26">
        <v>3317200</v>
      </c>
      <c r="AZ51" s="26">
        <v>3337685</v>
      </c>
      <c r="BB51" s="27">
        <f t="shared" si="0"/>
        <v>0.37417168316033611</v>
      </c>
      <c r="BC51" s="27">
        <f t="shared" si="1"/>
        <v>0.30375860721519321</v>
      </c>
      <c r="BD51" s="27">
        <f t="shared" si="2"/>
        <v>0.10741515681585123</v>
      </c>
      <c r="BE51" s="27">
        <f t="shared" si="3"/>
        <v>8.1584585276644805E-2</v>
      </c>
      <c r="BF51" s="27">
        <f t="shared" si="4"/>
        <v>6.3035887694851134E-2</v>
      </c>
    </row>
    <row r="52" spans="1:58" x14ac:dyDescent="0.4">
      <c r="A52" s="24">
        <v>17</v>
      </c>
      <c r="B52" s="25" t="s">
        <v>1861</v>
      </c>
      <c r="C52" s="25">
        <v>41740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</row>
    <row r="53" spans="1:58" x14ac:dyDescent="0.4">
      <c r="A53" s="24">
        <v>18</v>
      </c>
      <c r="B53" s="25" t="s">
        <v>1862</v>
      </c>
      <c r="C53" s="25">
        <v>45300</v>
      </c>
      <c r="D53" s="26">
        <v>1385.05</v>
      </c>
      <c r="E53" s="26">
        <v>1120573</v>
      </c>
      <c r="F53" s="26">
        <v>1180721</v>
      </c>
      <c r="G53" s="26">
        <v>1251914</v>
      </c>
      <c r="H53" s="26">
        <v>1333551</v>
      </c>
      <c r="I53" s="26">
        <v>1394491</v>
      </c>
      <c r="J53" s="26">
        <v>1425848</v>
      </c>
      <c r="K53" s="26">
        <v>1452429</v>
      </c>
      <c r="L53" s="26">
        <v>1478253</v>
      </c>
      <c r="M53" s="26">
        <v>1517774</v>
      </c>
      <c r="N53" s="26">
        <v>1573359</v>
      </c>
      <c r="O53" s="26">
        <v>1627499</v>
      </c>
      <c r="P53" s="26">
        <v>1677408</v>
      </c>
      <c r="Q53" s="26">
        <v>1722725</v>
      </c>
      <c r="R53" s="26">
        <v>1774387</v>
      </c>
      <c r="S53" s="26">
        <v>1825792</v>
      </c>
      <c r="T53" s="26">
        <v>1877005</v>
      </c>
      <c r="U53" s="26">
        <v>1923599</v>
      </c>
      <c r="V53" s="26">
        <v>1967211</v>
      </c>
      <c r="W53" s="26">
        <v>2005543</v>
      </c>
      <c r="X53" s="26">
        <v>2039327</v>
      </c>
      <c r="Y53" s="26">
        <v>2077857</v>
      </c>
      <c r="Z53" s="26">
        <v>2110974</v>
      </c>
      <c r="AA53" s="26">
        <v>2135204</v>
      </c>
      <c r="AB53" s="26">
        <v>2163912</v>
      </c>
      <c r="AC53" s="26">
        <v>2194294</v>
      </c>
      <c r="AD53" s="26">
        <v>2226036</v>
      </c>
      <c r="AE53" s="26">
        <v>2256460</v>
      </c>
      <c r="AF53" s="26">
        <v>2297251</v>
      </c>
      <c r="AG53" s="26">
        <v>2336822</v>
      </c>
      <c r="AH53" s="26">
        <v>2369105</v>
      </c>
      <c r="AI53" s="26">
        <v>2404013</v>
      </c>
      <c r="AJ53" s="26">
        <v>2444015</v>
      </c>
      <c r="AK53" s="26">
        <v>2487445</v>
      </c>
      <c r="AL53" s="26">
        <v>2529652</v>
      </c>
      <c r="AM53" s="26">
        <v>2587771</v>
      </c>
      <c r="AN53" s="26">
        <v>2651580</v>
      </c>
      <c r="AO53" s="26">
        <v>2699935</v>
      </c>
      <c r="AP53" s="26">
        <v>2726780</v>
      </c>
      <c r="AQ53" s="26">
        <v>2746981</v>
      </c>
      <c r="AR53" s="26">
        <v>2763937</v>
      </c>
      <c r="AS53" s="26">
        <v>2788500</v>
      </c>
      <c r="AT53" s="26">
        <v>2829142</v>
      </c>
      <c r="AU53" s="26">
        <v>2847187</v>
      </c>
      <c r="AV53" s="26">
        <v>2872530</v>
      </c>
      <c r="AW53" s="26">
        <v>2916839</v>
      </c>
      <c r="AX53" s="26">
        <v>2973756</v>
      </c>
      <c r="AY53" s="26">
        <v>3036525</v>
      </c>
      <c r="AZ53" s="26">
        <v>3091399</v>
      </c>
      <c r="BB53" s="27">
        <f t="shared" si="0"/>
        <v>0.45238105861911726</v>
      </c>
      <c r="BC53" s="27">
        <f t="shared" si="1"/>
        <v>0.23873082756252506</v>
      </c>
      <c r="BD53" s="27">
        <f t="shared" si="2"/>
        <v>0.1388169631648708</v>
      </c>
      <c r="BE53" s="27">
        <f t="shared" si="3"/>
        <v>0.14095044424850101</v>
      </c>
      <c r="BF53" s="27">
        <f t="shared" si="4"/>
        <v>9.2698422348542531E-2</v>
      </c>
    </row>
    <row r="54" spans="1:58" x14ac:dyDescent="0.4">
      <c r="A54" s="24">
        <v>18</v>
      </c>
      <c r="B54" s="25" t="s">
        <v>1863</v>
      </c>
      <c r="C54" s="25">
        <v>45300</v>
      </c>
      <c r="D54" s="26">
        <v>493.90000000000003</v>
      </c>
      <c r="E54" s="26">
        <v>96151</v>
      </c>
      <c r="F54" s="26">
        <v>108990</v>
      </c>
      <c r="G54" s="26">
        <v>126417</v>
      </c>
      <c r="H54" s="26">
        <v>144237</v>
      </c>
      <c r="I54" s="26">
        <v>153732</v>
      </c>
      <c r="J54" s="26">
        <v>172014</v>
      </c>
      <c r="K54" s="26">
        <v>180971</v>
      </c>
      <c r="L54" s="26">
        <v>193904</v>
      </c>
      <c r="M54" s="26">
        <v>206327</v>
      </c>
      <c r="N54" s="26">
        <v>225019</v>
      </c>
      <c r="O54" s="26">
        <v>242399</v>
      </c>
      <c r="P54" s="26">
        <v>258386</v>
      </c>
      <c r="Q54" s="26">
        <v>272644</v>
      </c>
      <c r="R54" s="26">
        <v>285534</v>
      </c>
      <c r="S54" s="26">
        <v>300246</v>
      </c>
      <c r="T54" s="26">
        <v>314537</v>
      </c>
      <c r="U54" s="26">
        <v>329492</v>
      </c>
      <c r="V54" s="26">
        <v>344507</v>
      </c>
      <c r="W54" s="26">
        <v>359328</v>
      </c>
      <c r="X54" s="26">
        <v>371067</v>
      </c>
      <c r="Y54" s="26">
        <v>384663</v>
      </c>
      <c r="Z54" s="26">
        <v>392746</v>
      </c>
      <c r="AA54" s="26">
        <v>398045</v>
      </c>
      <c r="AB54" s="26">
        <v>407548</v>
      </c>
      <c r="AC54" s="26">
        <v>418895</v>
      </c>
      <c r="AD54" s="26">
        <v>428132</v>
      </c>
      <c r="AE54" s="26">
        <v>438227</v>
      </c>
      <c r="AF54" s="26">
        <v>448768</v>
      </c>
      <c r="AG54" s="26">
        <v>458660</v>
      </c>
      <c r="AH54" s="26">
        <v>466796</v>
      </c>
      <c r="AI54" s="26">
        <v>478428</v>
      </c>
      <c r="AJ54" s="26">
        <v>491780</v>
      </c>
      <c r="AK54" s="26">
        <v>507483</v>
      </c>
      <c r="AL54" s="26">
        <v>525924</v>
      </c>
      <c r="AM54" s="26">
        <v>551241</v>
      </c>
      <c r="AN54" s="26">
        <v>579000</v>
      </c>
      <c r="AO54" s="26">
        <v>603927</v>
      </c>
      <c r="AP54" s="26">
        <v>623470</v>
      </c>
      <c r="AQ54" s="26">
        <v>633750</v>
      </c>
      <c r="AR54" s="26">
        <v>634557</v>
      </c>
      <c r="AS54" s="26">
        <v>638453</v>
      </c>
      <c r="AT54" s="26">
        <v>639338</v>
      </c>
      <c r="AU54" s="26">
        <v>642659</v>
      </c>
      <c r="AV54" s="26">
        <v>648488</v>
      </c>
      <c r="AW54" s="26">
        <v>659395</v>
      </c>
      <c r="AX54" s="26">
        <v>673531</v>
      </c>
      <c r="AY54" s="26">
        <v>692792</v>
      </c>
      <c r="AZ54" s="26">
        <v>712196</v>
      </c>
      <c r="BB54" s="27">
        <f t="shared" si="0"/>
        <v>1.5210242223169805</v>
      </c>
      <c r="BC54" s="27">
        <f t="shared" si="1"/>
        <v>0.48871455883832726</v>
      </c>
      <c r="BD54" s="27">
        <f t="shared" si="2"/>
        <v>0.21816135619458876</v>
      </c>
      <c r="BE54" s="27">
        <f t="shared" si="3"/>
        <v>0.29824921712961072</v>
      </c>
      <c r="BF54" s="27">
        <f t="shared" si="4"/>
        <v>0.11395850082429004</v>
      </c>
    </row>
    <row r="55" spans="1:58" x14ac:dyDescent="0.4">
      <c r="A55" s="24">
        <v>18</v>
      </c>
      <c r="B55" s="25" t="s">
        <v>1864</v>
      </c>
      <c r="C55" s="25">
        <v>45300</v>
      </c>
      <c r="D55" s="26">
        <v>2276.1999999999998</v>
      </c>
      <c r="E55" s="26">
        <v>1024422</v>
      </c>
      <c r="F55" s="26">
        <v>1071731</v>
      </c>
      <c r="G55" s="26">
        <v>1125497</v>
      </c>
      <c r="H55" s="26">
        <v>1189314</v>
      </c>
      <c r="I55" s="26">
        <v>1240759</v>
      </c>
      <c r="J55" s="26">
        <v>1253834</v>
      </c>
      <c r="K55" s="26">
        <v>1271458</v>
      </c>
      <c r="L55" s="26">
        <v>1284349</v>
      </c>
      <c r="M55" s="26">
        <v>1311447</v>
      </c>
      <c r="N55" s="26">
        <v>1348340</v>
      </c>
      <c r="O55" s="26">
        <v>1385100</v>
      </c>
      <c r="P55" s="26">
        <v>1419022</v>
      </c>
      <c r="Q55" s="26">
        <v>1450081</v>
      </c>
      <c r="R55" s="26">
        <v>1488853</v>
      </c>
      <c r="S55" s="26">
        <v>1525546</v>
      </c>
      <c r="T55" s="26">
        <v>1562468</v>
      </c>
      <c r="U55" s="26">
        <v>1594107</v>
      </c>
      <c r="V55" s="26">
        <v>1622704</v>
      </c>
      <c r="W55" s="26">
        <v>1646215</v>
      </c>
      <c r="X55" s="26">
        <v>1668260</v>
      </c>
      <c r="Y55" s="26">
        <v>1693194</v>
      </c>
      <c r="Z55" s="26">
        <v>1718228</v>
      </c>
      <c r="AA55" s="26">
        <v>1737159</v>
      </c>
      <c r="AB55" s="26">
        <v>1756364</v>
      </c>
      <c r="AC55" s="26">
        <v>1775399</v>
      </c>
      <c r="AD55" s="26">
        <v>1797904</v>
      </c>
      <c r="AE55" s="26">
        <v>1818233</v>
      </c>
      <c r="AF55" s="26">
        <v>1848483</v>
      </c>
      <c r="AG55" s="26">
        <v>1878162</v>
      </c>
      <c r="AH55" s="26">
        <v>1902309</v>
      </c>
      <c r="AI55" s="26">
        <v>1925585</v>
      </c>
      <c r="AJ55" s="26">
        <v>1952235</v>
      </c>
      <c r="AK55" s="26">
        <v>1979962</v>
      </c>
      <c r="AL55" s="26">
        <v>2003728</v>
      </c>
      <c r="AM55" s="26">
        <v>2036530</v>
      </c>
      <c r="AN55" s="26">
        <v>2072580</v>
      </c>
      <c r="AO55" s="26">
        <v>2096008</v>
      </c>
      <c r="AP55" s="26">
        <v>2103310</v>
      </c>
      <c r="AQ55" s="26">
        <v>2113231</v>
      </c>
      <c r="AR55" s="26">
        <v>2129380</v>
      </c>
      <c r="AS55" s="26">
        <v>2150047</v>
      </c>
      <c r="AT55" s="26">
        <v>2189804</v>
      </c>
      <c r="AU55" s="26">
        <v>2204528</v>
      </c>
      <c r="AV55" s="26">
        <v>2224042</v>
      </c>
      <c r="AW55" s="26">
        <v>2257444</v>
      </c>
      <c r="AX55" s="26">
        <v>2300225</v>
      </c>
      <c r="AY55" s="26">
        <v>2343733</v>
      </c>
      <c r="AZ55" s="26">
        <v>2379203</v>
      </c>
      <c r="BB55" s="27">
        <f t="shared" si="0"/>
        <v>0.35207951410649119</v>
      </c>
      <c r="BC55" s="27">
        <f t="shared" si="1"/>
        <v>0.19321194456463675</v>
      </c>
      <c r="BD55" s="27">
        <f t="shared" si="2"/>
        <v>0.12068072456041912</v>
      </c>
      <c r="BE55" s="27">
        <f t="shared" si="3"/>
        <v>0.10132591619349096</v>
      </c>
      <c r="BF55" s="27">
        <f t="shared" si="4"/>
        <v>8.6491302417933236E-2</v>
      </c>
    </row>
    <row r="56" spans="1:58" x14ac:dyDescent="0.4">
      <c r="A56" s="24">
        <v>19</v>
      </c>
      <c r="B56" s="25" t="s">
        <v>1865</v>
      </c>
      <c r="C56" s="25">
        <v>19740</v>
      </c>
      <c r="D56" s="26">
        <v>1035.5999999999999</v>
      </c>
      <c r="E56" s="26">
        <v>1127385</v>
      </c>
      <c r="F56" s="26">
        <v>1162752</v>
      </c>
      <c r="G56" s="26">
        <v>1205728</v>
      </c>
      <c r="H56" s="26">
        <v>1247879</v>
      </c>
      <c r="I56" s="26">
        <v>1262790</v>
      </c>
      <c r="J56" s="26">
        <v>1285563</v>
      </c>
      <c r="K56" s="26">
        <v>1316552</v>
      </c>
      <c r="L56" s="26">
        <v>1343657</v>
      </c>
      <c r="M56" s="26">
        <v>1390232</v>
      </c>
      <c r="N56" s="26">
        <v>1432046</v>
      </c>
      <c r="O56" s="26">
        <v>1461178</v>
      </c>
      <c r="P56" s="26">
        <v>1497995</v>
      </c>
      <c r="Q56" s="26">
        <v>1541283</v>
      </c>
      <c r="R56" s="26">
        <v>1578685</v>
      </c>
      <c r="S56" s="26">
        <v>1600242</v>
      </c>
      <c r="T56" s="26">
        <v>1623118</v>
      </c>
      <c r="U56" s="26">
        <v>1637266</v>
      </c>
      <c r="V56" s="26">
        <v>1644581</v>
      </c>
      <c r="W56" s="26">
        <v>1638278</v>
      </c>
      <c r="X56" s="26">
        <v>1639412</v>
      </c>
      <c r="Y56" s="26">
        <v>1658024</v>
      </c>
      <c r="Z56" s="26">
        <v>1702298</v>
      </c>
      <c r="AA56" s="26">
        <v>1760945</v>
      </c>
      <c r="AB56" s="26">
        <v>1819298</v>
      </c>
      <c r="AC56" s="26">
        <v>1862948</v>
      </c>
      <c r="AD56" s="26">
        <v>1910680</v>
      </c>
      <c r="AE56" s="26">
        <v>1959552</v>
      </c>
      <c r="AF56" s="26">
        <v>2012227</v>
      </c>
      <c r="AG56" s="26">
        <v>2061091</v>
      </c>
      <c r="AH56" s="26">
        <v>2118555</v>
      </c>
      <c r="AI56" s="26">
        <v>2192840</v>
      </c>
      <c r="AJ56" s="26">
        <v>2241381</v>
      </c>
      <c r="AK56" s="26">
        <v>2266781</v>
      </c>
      <c r="AL56" s="26">
        <v>2284876</v>
      </c>
      <c r="AM56" s="26">
        <v>2304818</v>
      </c>
      <c r="AN56" s="26">
        <v>2332749</v>
      </c>
      <c r="AO56" s="26">
        <v>2374194</v>
      </c>
      <c r="AP56" s="26">
        <v>2418686</v>
      </c>
      <c r="AQ56" s="26">
        <v>2463971</v>
      </c>
      <c r="AR56" s="26">
        <v>2509417</v>
      </c>
      <c r="AS56" s="26">
        <v>2554399</v>
      </c>
      <c r="AT56" s="26">
        <v>2599629</v>
      </c>
      <c r="AU56" s="26">
        <v>2646151</v>
      </c>
      <c r="AV56" s="26">
        <v>2696308</v>
      </c>
      <c r="AW56" s="26">
        <v>2749827</v>
      </c>
      <c r="AX56" s="26">
        <v>2807211</v>
      </c>
      <c r="AY56" s="26">
        <v>2851848</v>
      </c>
      <c r="AZ56" s="26">
        <v>2888227</v>
      </c>
      <c r="BB56" s="27">
        <f t="shared" si="0"/>
        <v>0.29607720521383563</v>
      </c>
      <c r="BC56" s="27">
        <f t="shared" si="1"/>
        <v>0.10682879448863325</v>
      </c>
      <c r="BD56" s="27">
        <f t="shared" si="2"/>
        <v>0.28816458692896307</v>
      </c>
      <c r="BE56" s="27">
        <f t="shared" si="3"/>
        <v>0.13965407933769414</v>
      </c>
      <c r="BF56" s="27">
        <f t="shared" si="4"/>
        <v>0.11101507176600967</v>
      </c>
    </row>
    <row r="57" spans="1:58" x14ac:dyDescent="0.4">
      <c r="A57" s="24">
        <v>19</v>
      </c>
      <c r="B57" s="25" t="s">
        <v>1867</v>
      </c>
      <c r="C57" s="25">
        <v>19740</v>
      </c>
      <c r="D57" s="26">
        <v>203.16666666666671</v>
      </c>
      <c r="E57" s="26">
        <v>363791</v>
      </c>
      <c r="F57" s="26">
        <v>378548</v>
      </c>
      <c r="G57" s="26">
        <v>402909</v>
      </c>
      <c r="H57" s="26">
        <v>426062</v>
      </c>
      <c r="I57" s="26">
        <v>438235</v>
      </c>
      <c r="J57" s="26">
        <v>454929</v>
      </c>
      <c r="K57" s="26">
        <v>471674</v>
      </c>
      <c r="L57" s="26">
        <v>487492</v>
      </c>
      <c r="M57" s="26">
        <v>519083</v>
      </c>
      <c r="N57" s="26">
        <v>544259</v>
      </c>
      <c r="O57" s="26">
        <v>566731</v>
      </c>
      <c r="P57" s="26">
        <v>586860</v>
      </c>
      <c r="Q57" s="26">
        <v>613318</v>
      </c>
      <c r="R57" s="26">
        <v>631853</v>
      </c>
      <c r="S57" s="26">
        <v>647033</v>
      </c>
      <c r="T57" s="26">
        <v>661425</v>
      </c>
      <c r="U57" s="26">
        <v>671101</v>
      </c>
      <c r="V57" s="26">
        <v>676991</v>
      </c>
      <c r="W57" s="26">
        <v>675703</v>
      </c>
      <c r="X57" s="26">
        <v>675297</v>
      </c>
      <c r="Y57" s="26">
        <v>688201</v>
      </c>
      <c r="Z57" s="26">
        <v>709515</v>
      </c>
      <c r="AA57" s="26">
        <v>734364</v>
      </c>
      <c r="AB57" s="26">
        <v>757273</v>
      </c>
      <c r="AC57" s="26">
        <v>777404</v>
      </c>
      <c r="AD57" s="26">
        <v>797631</v>
      </c>
      <c r="AE57" s="26">
        <v>817400</v>
      </c>
      <c r="AF57" s="26">
        <v>837673</v>
      </c>
      <c r="AG57" s="26">
        <v>860328</v>
      </c>
      <c r="AH57" s="26">
        <v>883516</v>
      </c>
      <c r="AI57" s="26">
        <v>891138</v>
      </c>
      <c r="AJ57" s="26">
        <v>912722</v>
      </c>
      <c r="AK57" s="26">
        <v>931429</v>
      </c>
      <c r="AL57" s="26">
        <v>943191</v>
      </c>
      <c r="AM57" s="26">
        <v>955787</v>
      </c>
      <c r="AN57" s="26">
        <v>971958</v>
      </c>
      <c r="AO57" s="26">
        <v>990772</v>
      </c>
      <c r="AP57" s="26">
        <v>1010677</v>
      </c>
      <c r="AQ57" s="26">
        <v>1030566</v>
      </c>
      <c r="AR57" s="26">
        <v>1052270</v>
      </c>
      <c r="AS57" s="26">
        <v>1072283</v>
      </c>
      <c r="AT57" s="26">
        <v>1090029</v>
      </c>
      <c r="AU57" s="26">
        <v>1108675</v>
      </c>
      <c r="AV57" s="26">
        <v>1130441</v>
      </c>
      <c r="AW57" s="26">
        <v>1152081</v>
      </c>
      <c r="AX57" s="26">
        <v>1174948</v>
      </c>
      <c r="AY57" s="26">
        <v>1192001</v>
      </c>
      <c r="AZ57" s="26">
        <v>1205353</v>
      </c>
      <c r="BB57" s="27">
        <f t="shared" si="0"/>
        <v>0.55784777523358198</v>
      </c>
      <c r="BC57" s="27">
        <f t="shared" si="1"/>
        <v>0.17268343386838425</v>
      </c>
      <c r="BD57" s="27">
        <f t="shared" si="2"/>
        <v>0.25598190313101199</v>
      </c>
      <c r="BE57" s="27">
        <f t="shared" si="3"/>
        <v>0.17481883859488434</v>
      </c>
      <c r="BF57" s="27">
        <f t="shared" si="4"/>
        <v>0.10579902002607278</v>
      </c>
    </row>
    <row r="58" spans="1:58" x14ac:dyDescent="0.4">
      <c r="A58" s="24">
        <v>19</v>
      </c>
      <c r="B58" s="25" t="s">
        <v>1868</v>
      </c>
      <c r="C58" s="25">
        <v>19740</v>
      </c>
      <c r="D58" s="26">
        <v>2284.25</v>
      </c>
      <c r="E58" s="26">
        <v>763594</v>
      </c>
      <c r="F58" s="26">
        <v>784204</v>
      </c>
      <c r="G58" s="26">
        <v>802819</v>
      </c>
      <c r="H58" s="26">
        <v>821817</v>
      </c>
      <c r="I58" s="26">
        <v>824555</v>
      </c>
      <c r="J58" s="26">
        <v>830634</v>
      </c>
      <c r="K58" s="26">
        <v>844878</v>
      </c>
      <c r="L58" s="26">
        <v>856165</v>
      </c>
      <c r="M58" s="26">
        <v>871149</v>
      </c>
      <c r="N58" s="26">
        <v>887787</v>
      </c>
      <c r="O58" s="26">
        <v>894447</v>
      </c>
      <c r="P58" s="26">
        <v>911135</v>
      </c>
      <c r="Q58" s="26">
        <v>927965</v>
      </c>
      <c r="R58" s="26">
        <v>946832</v>
      </c>
      <c r="S58" s="26">
        <v>953209</v>
      </c>
      <c r="T58" s="26">
        <v>961693</v>
      </c>
      <c r="U58" s="26">
        <v>966165</v>
      </c>
      <c r="V58" s="26">
        <v>967590</v>
      </c>
      <c r="W58" s="26">
        <v>962575</v>
      </c>
      <c r="X58" s="26">
        <v>964115</v>
      </c>
      <c r="Y58" s="26">
        <v>969823</v>
      </c>
      <c r="Z58" s="26">
        <v>992783</v>
      </c>
      <c r="AA58" s="26">
        <v>1026581</v>
      </c>
      <c r="AB58" s="26">
        <v>1062025</v>
      </c>
      <c r="AC58" s="26">
        <v>1085544</v>
      </c>
      <c r="AD58" s="26">
        <v>1113049</v>
      </c>
      <c r="AE58" s="26">
        <v>1142152</v>
      </c>
      <c r="AF58" s="26">
        <v>1174554</v>
      </c>
      <c r="AG58" s="26">
        <v>1200763</v>
      </c>
      <c r="AH58" s="26">
        <v>1235039</v>
      </c>
      <c r="AI58" s="26">
        <v>1301702</v>
      </c>
      <c r="AJ58" s="26">
        <v>1328659</v>
      </c>
      <c r="AK58" s="26">
        <v>1335352</v>
      </c>
      <c r="AL58" s="26">
        <v>1341685</v>
      </c>
      <c r="AM58" s="26">
        <v>1349031</v>
      </c>
      <c r="AN58" s="26">
        <v>1360791</v>
      </c>
      <c r="AO58" s="26">
        <v>1383422</v>
      </c>
      <c r="AP58" s="26">
        <v>1408009</v>
      </c>
      <c r="AQ58" s="26">
        <v>1433405</v>
      </c>
      <c r="AR58" s="26">
        <v>1457147</v>
      </c>
      <c r="AS58" s="26">
        <v>1482116</v>
      </c>
      <c r="AT58" s="26">
        <v>1509600</v>
      </c>
      <c r="AU58" s="26">
        <v>1537476</v>
      </c>
      <c r="AV58" s="26">
        <v>1565867</v>
      </c>
      <c r="AW58" s="26">
        <v>1597746</v>
      </c>
      <c r="AX58" s="26">
        <v>1632263</v>
      </c>
      <c r="AY58" s="26">
        <v>1659847</v>
      </c>
      <c r="AZ58" s="26">
        <v>1682874</v>
      </c>
      <c r="BB58" s="27">
        <f t="shared" si="0"/>
        <v>0.17136462570423561</v>
      </c>
      <c r="BC58" s="27">
        <f t="shared" si="1"/>
        <v>6.4411969686160697E-2</v>
      </c>
      <c r="BD58" s="27">
        <f t="shared" si="2"/>
        <v>0.31116467546281523</v>
      </c>
      <c r="BE58" s="27">
        <f t="shared" si="3"/>
        <v>0.11549765590719674</v>
      </c>
      <c r="BF58" s="27">
        <f t="shared" si="4"/>
        <v>0.11478139904610485</v>
      </c>
    </row>
    <row r="59" spans="1:58" x14ac:dyDescent="0.4">
      <c r="A59" s="24">
        <v>20</v>
      </c>
      <c r="B59" s="25" t="s">
        <v>1866</v>
      </c>
      <c r="C59" s="25">
        <v>41180</v>
      </c>
      <c r="D59" s="26">
        <v>1009.9200000000001</v>
      </c>
      <c r="E59" s="26">
        <v>2519923</v>
      </c>
      <c r="F59" s="26">
        <v>2514249</v>
      </c>
      <c r="G59" s="26">
        <v>2506045</v>
      </c>
      <c r="H59" s="26">
        <v>2493673</v>
      </c>
      <c r="I59" s="26">
        <v>2483271</v>
      </c>
      <c r="J59" s="26">
        <v>2483266</v>
      </c>
      <c r="K59" s="26">
        <v>2483149</v>
      </c>
      <c r="L59" s="26">
        <v>2476447</v>
      </c>
      <c r="M59" s="26">
        <v>2479878</v>
      </c>
      <c r="N59" s="26">
        <v>2484537</v>
      </c>
      <c r="O59" s="26">
        <v>2487087</v>
      </c>
      <c r="P59" s="26">
        <v>2487371</v>
      </c>
      <c r="Q59" s="26">
        <v>2481526</v>
      </c>
      <c r="R59" s="26">
        <v>2484810</v>
      </c>
      <c r="S59" s="26">
        <v>2496978</v>
      </c>
      <c r="T59" s="26">
        <v>2513858</v>
      </c>
      <c r="U59" s="26">
        <v>2529029</v>
      </c>
      <c r="V59" s="26">
        <v>2543759</v>
      </c>
      <c r="W59" s="26">
        <v>2552780</v>
      </c>
      <c r="X59" s="26">
        <v>2554884</v>
      </c>
      <c r="Y59" s="26">
        <v>2565020</v>
      </c>
      <c r="Z59" s="26">
        <v>2579363</v>
      </c>
      <c r="AA59" s="26">
        <v>2590410</v>
      </c>
      <c r="AB59" s="26">
        <v>2605968</v>
      </c>
      <c r="AC59" s="26">
        <v>2616756</v>
      </c>
      <c r="AD59" s="26">
        <v>2629433</v>
      </c>
      <c r="AE59" s="26">
        <v>2640161</v>
      </c>
      <c r="AF59" s="26">
        <v>2651165</v>
      </c>
      <c r="AG59" s="26">
        <v>2657031</v>
      </c>
      <c r="AH59" s="26">
        <v>2666413</v>
      </c>
      <c r="AI59" s="26">
        <v>2678822</v>
      </c>
      <c r="AJ59" s="26">
        <v>2690131</v>
      </c>
      <c r="AK59" s="26">
        <v>2700121</v>
      </c>
      <c r="AL59" s="26">
        <v>2711031</v>
      </c>
      <c r="AM59" s="26">
        <v>2721868</v>
      </c>
      <c r="AN59" s="26">
        <v>2730316</v>
      </c>
      <c r="AO59" s="26">
        <v>2744265</v>
      </c>
      <c r="AP59" s="26">
        <v>2755581</v>
      </c>
      <c r="AQ59" s="26">
        <v>2767776</v>
      </c>
      <c r="AR59" s="26">
        <v>2779404</v>
      </c>
      <c r="AS59" s="26">
        <v>2789860</v>
      </c>
      <c r="AT59" s="26">
        <v>2793774</v>
      </c>
      <c r="AU59" s="26">
        <v>2796137</v>
      </c>
      <c r="AV59" s="26">
        <v>2799644</v>
      </c>
      <c r="AW59" s="26">
        <v>2803901</v>
      </c>
      <c r="AX59" s="26">
        <v>2807321</v>
      </c>
      <c r="AY59" s="26">
        <v>2806782</v>
      </c>
      <c r="AZ59" s="26">
        <v>2807338</v>
      </c>
      <c r="BB59" s="27">
        <f t="shared" si="0"/>
        <v>-1.3030556886063582E-2</v>
      </c>
      <c r="BC59" s="27">
        <f t="shared" si="1"/>
        <v>3.1217297299035884E-2</v>
      </c>
      <c r="BD59" s="27">
        <f t="shared" si="2"/>
        <v>3.8559520315674778E-2</v>
      </c>
      <c r="BE59" s="27">
        <f t="shared" si="3"/>
        <v>3.7072172321719554E-2</v>
      </c>
      <c r="BF59" s="27">
        <f t="shared" si="4"/>
        <v>4.8550813344243604E-3</v>
      </c>
    </row>
    <row r="60" spans="1:58" x14ac:dyDescent="0.4">
      <c r="A60" s="24">
        <v>20</v>
      </c>
      <c r="B60" s="25" t="s">
        <v>1869</v>
      </c>
      <c r="C60" s="25">
        <v>41180</v>
      </c>
      <c r="D60" s="26">
        <v>275.73</v>
      </c>
      <c r="E60" s="26">
        <v>769440</v>
      </c>
      <c r="F60" s="26">
        <v>774240</v>
      </c>
      <c r="G60" s="26">
        <v>786490</v>
      </c>
      <c r="H60" s="26">
        <v>790123</v>
      </c>
      <c r="I60" s="26">
        <v>789355</v>
      </c>
      <c r="J60" s="26">
        <v>791513</v>
      </c>
      <c r="K60" s="26">
        <v>796246</v>
      </c>
      <c r="L60" s="26">
        <v>802205</v>
      </c>
      <c r="M60" s="26">
        <v>812438</v>
      </c>
      <c r="N60" s="26">
        <v>820427</v>
      </c>
      <c r="O60" s="26">
        <v>822950</v>
      </c>
      <c r="P60" s="26">
        <v>827872</v>
      </c>
      <c r="Q60" s="26">
        <v>827077</v>
      </c>
      <c r="R60" s="26">
        <v>831320</v>
      </c>
      <c r="S60" s="26">
        <v>839909</v>
      </c>
      <c r="T60" s="26">
        <v>849923</v>
      </c>
      <c r="U60" s="26">
        <v>863405</v>
      </c>
      <c r="V60" s="26">
        <v>876324</v>
      </c>
      <c r="W60" s="26">
        <v>884571</v>
      </c>
      <c r="X60" s="26">
        <v>889941</v>
      </c>
      <c r="Y60" s="26">
        <v>897994</v>
      </c>
      <c r="Z60" s="26">
        <v>905794</v>
      </c>
      <c r="AA60" s="26">
        <v>913977</v>
      </c>
      <c r="AB60" s="26">
        <v>927648</v>
      </c>
      <c r="AC60" s="26">
        <v>935912</v>
      </c>
      <c r="AD60" s="26">
        <v>948024</v>
      </c>
      <c r="AE60" s="26">
        <v>957786</v>
      </c>
      <c r="AF60" s="26">
        <v>967919</v>
      </c>
      <c r="AG60" s="26">
        <v>976251</v>
      </c>
      <c r="AH60" s="26">
        <v>983769</v>
      </c>
      <c r="AI60" s="26">
        <v>994749</v>
      </c>
      <c r="AJ60" s="26">
        <v>1006789</v>
      </c>
      <c r="AK60" s="26">
        <v>1019987</v>
      </c>
      <c r="AL60" s="26">
        <v>1033297</v>
      </c>
      <c r="AM60" s="26">
        <v>1047351</v>
      </c>
      <c r="AN60" s="26">
        <v>1061696</v>
      </c>
      <c r="AO60" s="26">
        <v>1077994</v>
      </c>
      <c r="AP60" s="26">
        <v>1090881</v>
      </c>
      <c r="AQ60" s="26">
        <v>1101399</v>
      </c>
      <c r="AR60" s="26">
        <v>1109910</v>
      </c>
      <c r="AS60" s="26">
        <v>1118231</v>
      </c>
      <c r="AT60" s="26">
        <v>1120978</v>
      </c>
      <c r="AU60" s="26">
        <v>1121838</v>
      </c>
      <c r="AV60" s="26">
        <v>1124350</v>
      </c>
      <c r="AW60" s="26">
        <v>1127705</v>
      </c>
      <c r="AX60" s="26">
        <v>1130823</v>
      </c>
      <c r="AY60" s="26">
        <v>1135377</v>
      </c>
      <c r="AZ60" s="26">
        <v>1140749</v>
      </c>
      <c r="BB60" s="27">
        <f t="shared" si="0"/>
        <v>6.9544084009149465E-2</v>
      </c>
      <c r="BC60" s="27">
        <f t="shared" si="1"/>
        <v>8.4701499748753406E-2</v>
      </c>
      <c r="BD60" s="27">
        <f t="shared" si="2"/>
        <v>9.820665625959113E-2</v>
      </c>
      <c r="BE60" s="27">
        <f t="shared" si="3"/>
        <v>0.11069052204583096</v>
      </c>
      <c r="BF60" s="27">
        <f t="shared" si="4"/>
        <v>1.7637277448799171E-2</v>
      </c>
    </row>
    <row r="61" spans="1:58" x14ac:dyDescent="0.4">
      <c r="A61" s="24">
        <v>20</v>
      </c>
      <c r="B61" s="25" t="s">
        <v>1870</v>
      </c>
      <c r="C61" s="25">
        <v>41180</v>
      </c>
      <c r="D61" s="26">
        <v>2478.3000000000002</v>
      </c>
      <c r="E61" s="26">
        <v>1750483</v>
      </c>
      <c r="F61" s="26">
        <v>1740009</v>
      </c>
      <c r="G61" s="26">
        <v>1719555</v>
      </c>
      <c r="H61" s="26">
        <v>1703550</v>
      </c>
      <c r="I61" s="26">
        <v>1693916</v>
      </c>
      <c r="J61" s="26">
        <v>1691753</v>
      </c>
      <c r="K61" s="26">
        <v>1686903</v>
      </c>
      <c r="L61" s="26">
        <v>1674242</v>
      </c>
      <c r="M61" s="26">
        <v>1667440</v>
      </c>
      <c r="N61" s="26">
        <v>1664110</v>
      </c>
      <c r="O61" s="26">
        <v>1664137</v>
      </c>
      <c r="P61" s="26">
        <v>1659499</v>
      </c>
      <c r="Q61" s="26">
        <v>1654449</v>
      </c>
      <c r="R61" s="26">
        <v>1653490</v>
      </c>
      <c r="S61" s="26">
        <v>1657069</v>
      </c>
      <c r="T61" s="26">
        <v>1663935</v>
      </c>
      <c r="U61" s="26">
        <v>1665624</v>
      </c>
      <c r="V61" s="26">
        <v>1667435</v>
      </c>
      <c r="W61" s="26">
        <v>1668209</v>
      </c>
      <c r="X61" s="26">
        <v>1664943</v>
      </c>
      <c r="Y61" s="26">
        <v>1667026</v>
      </c>
      <c r="Z61" s="26">
        <v>1673569</v>
      </c>
      <c r="AA61" s="26">
        <v>1676433</v>
      </c>
      <c r="AB61" s="26">
        <v>1678320</v>
      </c>
      <c r="AC61" s="26">
        <v>1680844</v>
      </c>
      <c r="AD61" s="26">
        <v>1681409</v>
      </c>
      <c r="AE61" s="26">
        <v>1682375</v>
      </c>
      <c r="AF61" s="26">
        <v>1683246</v>
      </c>
      <c r="AG61" s="26">
        <v>1680780</v>
      </c>
      <c r="AH61" s="26">
        <v>1682644</v>
      </c>
      <c r="AI61" s="26">
        <v>1684073</v>
      </c>
      <c r="AJ61" s="26">
        <v>1683342</v>
      </c>
      <c r="AK61" s="26">
        <v>1680134</v>
      </c>
      <c r="AL61" s="26">
        <v>1677734</v>
      </c>
      <c r="AM61" s="26">
        <v>1674517</v>
      </c>
      <c r="AN61" s="26">
        <v>1668620</v>
      </c>
      <c r="AO61" s="26">
        <v>1666271</v>
      </c>
      <c r="AP61" s="26">
        <v>1664700</v>
      </c>
      <c r="AQ61" s="26">
        <v>1666377</v>
      </c>
      <c r="AR61" s="26">
        <v>1669494</v>
      </c>
      <c r="AS61" s="26">
        <v>1671629</v>
      </c>
      <c r="AT61" s="26">
        <v>1672796</v>
      </c>
      <c r="AU61" s="26">
        <v>1674299</v>
      </c>
      <c r="AV61" s="26">
        <v>1675294</v>
      </c>
      <c r="AW61" s="26">
        <v>1676196</v>
      </c>
      <c r="AX61" s="26">
        <v>1676498</v>
      </c>
      <c r="AY61" s="26">
        <v>1671405</v>
      </c>
      <c r="AZ61" s="26">
        <v>1666589</v>
      </c>
      <c r="BB61" s="27">
        <f t="shared" si="0"/>
        <v>-4.9326957188387421E-2</v>
      </c>
      <c r="BC61" s="27">
        <f t="shared" si="1"/>
        <v>4.5357062583346597E-3</v>
      </c>
      <c r="BD61" s="27">
        <f t="shared" si="2"/>
        <v>6.2764068885119428E-3</v>
      </c>
      <c r="BE61" s="27">
        <f t="shared" si="3"/>
        <v>-6.958181997478774E-3</v>
      </c>
      <c r="BF61" s="27">
        <f t="shared" si="4"/>
        <v>-3.7105540663655567E-3</v>
      </c>
    </row>
    <row r="62" spans="1:58" x14ac:dyDescent="0.4">
      <c r="A62" s="24">
        <v>21</v>
      </c>
      <c r="B62" s="25" t="s">
        <v>1871</v>
      </c>
      <c r="C62" s="25">
        <v>12580</v>
      </c>
      <c r="D62" s="26">
        <v>1788.542857142857</v>
      </c>
      <c r="E62" s="26">
        <v>2097942</v>
      </c>
      <c r="F62" s="26">
        <v>2132085</v>
      </c>
      <c r="G62" s="26">
        <v>2152227</v>
      </c>
      <c r="H62" s="26">
        <v>2167914</v>
      </c>
      <c r="I62" s="26">
        <v>2179406</v>
      </c>
      <c r="J62" s="26">
        <v>2184327</v>
      </c>
      <c r="K62" s="26">
        <v>2188962</v>
      </c>
      <c r="L62" s="26">
        <v>2201876</v>
      </c>
      <c r="M62" s="26">
        <v>2204364</v>
      </c>
      <c r="N62" s="26">
        <v>2209147</v>
      </c>
      <c r="O62" s="26">
        <v>2202596</v>
      </c>
      <c r="P62" s="26">
        <v>2214435</v>
      </c>
      <c r="Q62" s="26">
        <v>2220754</v>
      </c>
      <c r="R62" s="26">
        <v>2228435</v>
      </c>
      <c r="S62" s="26">
        <v>2244739</v>
      </c>
      <c r="T62" s="26">
        <v>2255978</v>
      </c>
      <c r="U62" s="26">
        <v>2285656</v>
      </c>
      <c r="V62" s="26">
        <v>2309718</v>
      </c>
      <c r="W62" s="26">
        <v>2340868</v>
      </c>
      <c r="X62" s="26">
        <v>2360609</v>
      </c>
      <c r="Y62" s="26">
        <v>2390543</v>
      </c>
      <c r="Z62" s="26">
        <v>2418136</v>
      </c>
      <c r="AA62" s="26">
        <v>2440078</v>
      </c>
      <c r="AB62" s="26">
        <v>2458038</v>
      </c>
      <c r="AC62" s="26">
        <v>2475364</v>
      </c>
      <c r="AD62" s="26">
        <v>2490370</v>
      </c>
      <c r="AE62" s="26">
        <v>2501453</v>
      </c>
      <c r="AF62" s="26">
        <v>2513492</v>
      </c>
      <c r="AG62" s="26">
        <v>2525266</v>
      </c>
      <c r="AH62" s="26">
        <v>2540307</v>
      </c>
      <c r="AI62" s="26">
        <v>2557958</v>
      </c>
      <c r="AJ62" s="26">
        <v>2575471</v>
      </c>
      <c r="AK62" s="26">
        <v>2596501</v>
      </c>
      <c r="AL62" s="26">
        <v>2614232</v>
      </c>
      <c r="AM62" s="26">
        <v>2630946</v>
      </c>
      <c r="AN62" s="26">
        <v>2644231</v>
      </c>
      <c r="AO62" s="26">
        <v>2658162</v>
      </c>
      <c r="AP62" s="26">
        <v>2667619</v>
      </c>
      <c r="AQ62" s="26">
        <v>2679819</v>
      </c>
      <c r="AR62" s="26">
        <v>2696018</v>
      </c>
      <c r="AS62" s="26">
        <v>2715503</v>
      </c>
      <c r="AT62" s="26">
        <v>2734969</v>
      </c>
      <c r="AU62" s="26">
        <v>2756285</v>
      </c>
      <c r="AV62" s="26">
        <v>2771586</v>
      </c>
      <c r="AW62" s="26">
        <v>2784424</v>
      </c>
      <c r="AX62" s="26">
        <v>2795036</v>
      </c>
      <c r="AY62" s="26">
        <v>2801028</v>
      </c>
      <c r="AZ62" s="26">
        <v>2808175</v>
      </c>
      <c r="BB62" s="27">
        <f t="shared" si="0"/>
        <v>4.9884124537284524E-2</v>
      </c>
      <c r="BC62" s="27">
        <f t="shared" si="1"/>
        <v>7.952728348314575E-2</v>
      </c>
      <c r="BD62" s="27">
        <f t="shared" si="2"/>
        <v>5.7822223398518613E-2</v>
      </c>
      <c r="BE62" s="27">
        <f t="shared" si="3"/>
        <v>5.4371414005438323E-2</v>
      </c>
      <c r="BF62" s="27">
        <f t="shared" si="4"/>
        <v>2.6766665362569109E-2</v>
      </c>
    </row>
    <row r="63" spans="1:58" x14ac:dyDescent="0.4">
      <c r="A63" s="24">
        <v>21</v>
      </c>
      <c r="B63" s="25" t="s">
        <v>1874</v>
      </c>
      <c r="C63" s="25">
        <v>12580</v>
      </c>
      <c r="D63" s="26">
        <v>354</v>
      </c>
      <c r="E63" s="26">
        <v>204386</v>
      </c>
      <c r="F63" s="26">
        <v>210775</v>
      </c>
      <c r="G63" s="26">
        <v>217707</v>
      </c>
      <c r="H63" s="26">
        <v>225202</v>
      </c>
      <c r="I63" s="26">
        <v>230121</v>
      </c>
      <c r="J63" s="26">
        <v>234806</v>
      </c>
      <c r="K63" s="26">
        <v>243470</v>
      </c>
      <c r="L63" s="26">
        <v>251661</v>
      </c>
      <c r="M63" s="26">
        <v>259144</v>
      </c>
      <c r="N63" s="26">
        <v>265528</v>
      </c>
      <c r="O63" s="26">
        <v>269038</v>
      </c>
      <c r="P63" s="26">
        <v>272941</v>
      </c>
      <c r="Q63" s="26">
        <v>276164</v>
      </c>
      <c r="R63" s="26">
        <v>279360</v>
      </c>
      <c r="S63" s="26">
        <v>285007</v>
      </c>
      <c r="T63" s="26">
        <v>289891</v>
      </c>
      <c r="U63" s="26">
        <v>298889</v>
      </c>
      <c r="V63" s="26">
        <v>309870</v>
      </c>
      <c r="W63" s="26">
        <v>320878</v>
      </c>
      <c r="X63" s="26">
        <v>330507</v>
      </c>
      <c r="Y63" s="26">
        <v>341885</v>
      </c>
      <c r="Z63" s="26">
        <v>350311</v>
      </c>
      <c r="AA63" s="26">
        <v>358698</v>
      </c>
      <c r="AB63" s="26">
        <v>363309</v>
      </c>
      <c r="AC63" s="26">
        <v>371392</v>
      </c>
      <c r="AD63" s="26">
        <v>379165</v>
      </c>
      <c r="AE63" s="26">
        <v>386963</v>
      </c>
      <c r="AF63" s="26">
        <v>394365</v>
      </c>
      <c r="AG63" s="26">
        <v>399542</v>
      </c>
      <c r="AH63" s="26">
        <v>405634</v>
      </c>
      <c r="AI63" s="26">
        <v>412014</v>
      </c>
      <c r="AJ63" s="26">
        <v>418043</v>
      </c>
      <c r="AK63" s="26">
        <v>427823</v>
      </c>
      <c r="AL63" s="26">
        <v>436488</v>
      </c>
      <c r="AM63" s="26">
        <v>443175</v>
      </c>
      <c r="AN63" s="26">
        <v>448800</v>
      </c>
      <c r="AO63" s="26">
        <v>453829</v>
      </c>
      <c r="AP63" s="26">
        <v>455541</v>
      </c>
      <c r="AQ63" s="26">
        <v>457275</v>
      </c>
      <c r="AR63" s="26">
        <v>458245</v>
      </c>
      <c r="AS63" s="26">
        <v>460233</v>
      </c>
      <c r="AT63" s="26">
        <v>462019</v>
      </c>
      <c r="AU63" s="26">
        <v>464127</v>
      </c>
      <c r="AV63" s="26">
        <v>464725</v>
      </c>
      <c r="AW63" s="26">
        <v>465581</v>
      </c>
      <c r="AX63" s="26">
        <v>465836</v>
      </c>
      <c r="AY63" s="26">
        <v>466757</v>
      </c>
      <c r="AZ63" s="26">
        <v>469711</v>
      </c>
      <c r="BB63" s="27">
        <f t="shared" si="0"/>
        <v>0.3163230358243716</v>
      </c>
      <c r="BC63" s="27">
        <f t="shared" si="1"/>
        <v>0.25259671504097958</v>
      </c>
      <c r="BD63" s="27">
        <f t="shared" si="2"/>
        <v>0.17613777472017711</v>
      </c>
      <c r="BE63" s="27">
        <f t="shared" si="3"/>
        <v>0.10092263236078591</v>
      </c>
      <c r="BF63" s="27">
        <f t="shared" si="4"/>
        <v>1.6648665963953757E-2</v>
      </c>
    </row>
    <row r="64" spans="1:58" x14ac:dyDescent="0.4">
      <c r="A64" s="24">
        <v>21</v>
      </c>
      <c r="B64" s="25" t="s">
        <v>1875</v>
      </c>
      <c r="C64" s="25">
        <v>12580</v>
      </c>
      <c r="D64" s="26">
        <v>2864.45</v>
      </c>
      <c r="E64" s="26">
        <v>1893556</v>
      </c>
      <c r="F64" s="26">
        <v>1921310</v>
      </c>
      <c r="G64" s="26">
        <v>1934520</v>
      </c>
      <c r="H64" s="26">
        <v>1942712</v>
      </c>
      <c r="I64" s="26">
        <v>1949285</v>
      </c>
      <c r="J64" s="26">
        <v>1949521</v>
      </c>
      <c r="K64" s="26">
        <v>1945492</v>
      </c>
      <c r="L64" s="26">
        <v>1950215</v>
      </c>
      <c r="M64" s="26">
        <v>1945220</v>
      </c>
      <c r="N64" s="26">
        <v>1943619</v>
      </c>
      <c r="O64" s="26">
        <v>1933558</v>
      </c>
      <c r="P64" s="26">
        <v>1941494</v>
      </c>
      <c r="Q64" s="26">
        <v>1944590</v>
      </c>
      <c r="R64" s="26">
        <v>1949075</v>
      </c>
      <c r="S64" s="26">
        <v>1959732</v>
      </c>
      <c r="T64" s="26">
        <v>1966087</v>
      </c>
      <c r="U64" s="26">
        <v>1986767</v>
      </c>
      <c r="V64" s="26">
        <v>1999848</v>
      </c>
      <c r="W64" s="26">
        <v>2019990</v>
      </c>
      <c r="X64" s="26">
        <v>2030102</v>
      </c>
      <c r="Y64" s="26">
        <v>2048658</v>
      </c>
      <c r="Z64" s="26">
        <v>2067825</v>
      </c>
      <c r="AA64" s="26">
        <v>2081380</v>
      </c>
      <c r="AB64" s="26">
        <v>2094729</v>
      </c>
      <c r="AC64" s="26">
        <v>2103972</v>
      </c>
      <c r="AD64" s="26">
        <v>2111205</v>
      </c>
      <c r="AE64" s="26">
        <v>2114490</v>
      </c>
      <c r="AF64" s="26">
        <v>2119127</v>
      </c>
      <c r="AG64" s="26">
        <v>2125724</v>
      </c>
      <c r="AH64" s="26">
        <v>2134673</v>
      </c>
      <c r="AI64" s="26">
        <v>2145944</v>
      </c>
      <c r="AJ64" s="26">
        <v>2157428</v>
      </c>
      <c r="AK64" s="26">
        <v>2168678</v>
      </c>
      <c r="AL64" s="26">
        <v>2177744</v>
      </c>
      <c r="AM64" s="26">
        <v>2187771</v>
      </c>
      <c r="AN64" s="26">
        <v>2195431</v>
      </c>
      <c r="AO64" s="26">
        <v>2204333</v>
      </c>
      <c r="AP64" s="26">
        <v>2212078</v>
      </c>
      <c r="AQ64" s="26">
        <v>2222544</v>
      </c>
      <c r="AR64" s="26">
        <v>2237773</v>
      </c>
      <c r="AS64" s="26">
        <v>2255270</v>
      </c>
      <c r="AT64" s="26">
        <v>2272950</v>
      </c>
      <c r="AU64" s="26">
        <v>2292158</v>
      </c>
      <c r="AV64" s="26">
        <v>2306861</v>
      </c>
      <c r="AW64" s="26">
        <v>2318843</v>
      </c>
      <c r="AX64" s="26">
        <v>2329200</v>
      </c>
      <c r="AY64" s="26">
        <v>2334271</v>
      </c>
      <c r="AZ64" s="26">
        <v>2338464</v>
      </c>
      <c r="BB64" s="27">
        <f t="shared" si="0"/>
        <v>2.1125332443297173E-2</v>
      </c>
      <c r="BC64" s="27">
        <f t="shared" si="1"/>
        <v>5.519666813289148E-2</v>
      </c>
      <c r="BD64" s="27">
        <f t="shared" si="2"/>
        <v>3.7778341977681817E-2</v>
      </c>
      <c r="BE64" s="27">
        <f t="shared" si="3"/>
        <v>4.5351223772009952E-2</v>
      </c>
      <c r="BF64" s="27">
        <f t="shared" si="4"/>
        <v>2.8823335313139298E-2</v>
      </c>
    </row>
    <row r="65" spans="1:58" x14ac:dyDescent="0.4">
      <c r="A65" s="24">
        <v>22</v>
      </c>
      <c r="B65" s="25" t="s">
        <v>1872</v>
      </c>
      <c r="C65" s="25">
        <v>16740</v>
      </c>
      <c r="D65" s="26">
        <v>1069.3600000000001</v>
      </c>
      <c r="E65" s="26">
        <v>990008</v>
      </c>
      <c r="F65" s="26">
        <v>1007531</v>
      </c>
      <c r="G65" s="26">
        <v>1027936</v>
      </c>
      <c r="H65" s="26">
        <v>1042980</v>
      </c>
      <c r="I65" s="26">
        <v>1054009</v>
      </c>
      <c r="J65" s="26">
        <v>1058533</v>
      </c>
      <c r="K65" s="26">
        <v>1065605</v>
      </c>
      <c r="L65" s="26">
        <v>1076259</v>
      </c>
      <c r="M65" s="26">
        <v>1095021</v>
      </c>
      <c r="N65" s="26">
        <v>1115283</v>
      </c>
      <c r="O65" s="26">
        <v>1142287</v>
      </c>
      <c r="P65" s="26">
        <v>1159802</v>
      </c>
      <c r="Q65" s="26">
        <v>1176760</v>
      </c>
      <c r="R65" s="26">
        <v>1186633</v>
      </c>
      <c r="S65" s="26">
        <v>1206705</v>
      </c>
      <c r="T65" s="26">
        <v>1229880</v>
      </c>
      <c r="U65" s="26">
        <v>1247721</v>
      </c>
      <c r="V65" s="26">
        <v>1272220</v>
      </c>
      <c r="W65" s="26">
        <v>1297138</v>
      </c>
      <c r="X65" s="26">
        <v>1320610</v>
      </c>
      <c r="Y65" s="26">
        <v>1349847</v>
      </c>
      <c r="Z65" s="26">
        <v>1380932</v>
      </c>
      <c r="AA65" s="26">
        <v>1405306</v>
      </c>
      <c r="AB65" s="26">
        <v>1435716</v>
      </c>
      <c r="AC65" s="26">
        <v>1470366</v>
      </c>
      <c r="AD65" s="26">
        <v>1509023</v>
      </c>
      <c r="AE65" s="26">
        <v>1550697</v>
      </c>
      <c r="AF65" s="26">
        <v>1594838</v>
      </c>
      <c r="AG65" s="26">
        <v>1639936</v>
      </c>
      <c r="AH65" s="26">
        <v>1686617</v>
      </c>
      <c r="AI65" s="26">
        <v>1728616</v>
      </c>
      <c r="AJ65" s="26">
        <v>1769476</v>
      </c>
      <c r="AK65" s="26">
        <v>1806638</v>
      </c>
      <c r="AL65" s="26">
        <v>1841489</v>
      </c>
      <c r="AM65" s="26">
        <v>1880010</v>
      </c>
      <c r="AN65" s="26">
        <v>1934168</v>
      </c>
      <c r="AO65" s="26">
        <v>2009239</v>
      </c>
      <c r="AP65" s="26">
        <v>2086153</v>
      </c>
      <c r="AQ65" s="26">
        <v>2151756</v>
      </c>
      <c r="AR65" s="26">
        <v>2195856</v>
      </c>
      <c r="AS65" s="26">
        <v>2223196</v>
      </c>
      <c r="AT65" s="26">
        <v>2256180</v>
      </c>
      <c r="AU65" s="26">
        <v>2293822</v>
      </c>
      <c r="AV65" s="26">
        <v>2334036</v>
      </c>
      <c r="AW65" s="26">
        <v>2376148</v>
      </c>
      <c r="AX65" s="26">
        <v>2424115</v>
      </c>
      <c r="AY65" s="26">
        <v>2475519</v>
      </c>
      <c r="AZ65" s="26">
        <v>2525305</v>
      </c>
      <c r="BB65" s="27">
        <f t="shared" si="0"/>
        <v>0.15381592876017169</v>
      </c>
      <c r="BC65" s="27">
        <f t="shared" si="1"/>
        <v>0.1638598657357031</v>
      </c>
      <c r="BD65" s="27">
        <f t="shared" si="2"/>
        <v>0.25177488826386818</v>
      </c>
      <c r="BE65" s="27">
        <f t="shared" si="3"/>
        <v>0.25641489344868207</v>
      </c>
      <c r="BF65" s="27">
        <f t="shared" si="4"/>
        <v>0.1192834791550319</v>
      </c>
    </row>
    <row r="66" spans="1:58" x14ac:dyDescent="0.4">
      <c r="A66" s="24">
        <v>22</v>
      </c>
      <c r="B66" s="25" t="s">
        <v>1876</v>
      </c>
      <c r="C66" s="25">
        <v>16740</v>
      </c>
      <c r="D66" s="26">
        <v>465.25</v>
      </c>
      <c r="E66" s="26">
        <v>579174</v>
      </c>
      <c r="F66" s="26">
        <v>590823</v>
      </c>
      <c r="G66" s="26">
        <v>601076</v>
      </c>
      <c r="H66" s="26">
        <v>609110</v>
      </c>
      <c r="I66" s="26">
        <v>614655</v>
      </c>
      <c r="J66" s="26">
        <v>618186</v>
      </c>
      <c r="K66" s="26">
        <v>621739</v>
      </c>
      <c r="L66" s="26">
        <v>627571</v>
      </c>
      <c r="M66" s="26">
        <v>639805</v>
      </c>
      <c r="N66" s="26">
        <v>651502</v>
      </c>
      <c r="O66" s="26">
        <v>665298</v>
      </c>
      <c r="P66" s="26">
        <v>673858</v>
      </c>
      <c r="Q66" s="26">
        <v>681023</v>
      </c>
      <c r="R66" s="26">
        <v>684245</v>
      </c>
      <c r="S66" s="26">
        <v>692935</v>
      </c>
      <c r="T66" s="26">
        <v>704289</v>
      </c>
      <c r="U66" s="26">
        <v>710297</v>
      </c>
      <c r="V66" s="26">
        <v>718842</v>
      </c>
      <c r="W66" s="26">
        <v>729532</v>
      </c>
      <c r="X66" s="26">
        <v>738040</v>
      </c>
      <c r="Y66" s="26">
        <v>749470</v>
      </c>
      <c r="Z66" s="26">
        <v>762808</v>
      </c>
      <c r="AA66" s="26">
        <v>773410</v>
      </c>
      <c r="AB66" s="26">
        <v>784773</v>
      </c>
      <c r="AC66" s="26">
        <v>797790</v>
      </c>
      <c r="AD66" s="26">
        <v>812390</v>
      </c>
      <c r="AE66" s="26">
        <v>828900</v>
      </c>
      <c r="AF66" s="26">
        <v>846840</v>
      </c>
      <c r="AG66" s="26">
        <v>866212</v>
      </c>
      <c r="AH66" s="26">
        <v>885925</v>
      </c>
      <c r="AI66" s="26">
        <v>902585</v>
      </c>
      <c r="AJ66" s="26">
        <v>917644</v>
      </c>
      <c r="AK66" s="26">
        <v>931887</v>
      </c>
      <c r="AL66" s="26">
        <v>943254</v>
      </c>
      <c r="AM66" s="26">
        <v>955609</v>
      </c>
      <c r="AN66" s="26">
        <v>974632</v>
      </c>
      <c r="AO66" s="26">
        <v>1005203</v>
      </c>
      <c r="AP66" s="26">
        <v>1039194</v>
      </c>
      <c r="AQ66" s="26">
        <v>1070087</v>
      </c>
      <c r="AR66" s="26">
        <v>1088619</v>
      </c>
      <c r="AS66" s="26">
        <v>1097872</v>
      </c>
      <c r="AT66" s="26">
        <v>1106239</v>
      </c>
      <c r="AU66" s="26">
        <v>1117402</v>
      </c>
      <c r="AV66" s="26">
        <v>1130045</v>
      </c>
      <c r="AW66" s="26">
        <v>1146885</v>
      </c>
      <c r="AX66" s="26">
        <v>1167426</v>
      </c>
      <c r="AY66" s="26">
        <v>1191742</v>
      </c>
      <c r="AZ66" s="26">
        <v>1217102</v>
      </c>
      <c r="BB66" s="27">
        <f t="shared" si="0"/>
        <v>0.14870142651431184</v>
      </c>
      <c r="BC66" s="27">
        <f t="shared" si="1"/>
        <v>0.11220761644144606</v>
      </c>
      <c r="BD66" s="27">
        <f t="shared" si="2"/>
        <v>0.18324008138351977</v>
      </c>
      <c r="BE66" s="27">
        <f t="shared" si="3"/>
        <v>0.19640296236884902</v>
      </c>
      <c r="BF66" s="27">
        <f t="shared" si="4"/>
        <v>0.10021613774238669</v>
      </c>
    </row>
    <row r="67" spans="1:58" x14ac:dyDescent="0.4">
      <c r="A67" s="24">
        <v>22</v>
      </c>
      <c r="B67" s="25" t="s">
        <v>1877</v>
      </c>
      <c r="C67" s="25">
        <v>16740</v>
      </c>
      <c r="D67" s="26">
        <v>3485.8</v>
      </c>
      <c r="E67" s="26">
        <v>410834</v>
      </c>
      <c r="F67" s="26">
        <v>416708</v>
      </c>
      <c r="G67" s="26">
        <v>426860</v>
      </c>
      <c r="H67" s="26">
        <v>433870</v>
      </c>
      <c r="I67" s="26">
        <v>439354</v>
      </c>
      <c r="J67" s="26">
        <v>440347</v>
      </c>
      <c r="K67" s="26">
        <v>443866</v>
      </c>
      <c r="L67" s="26">
        <v>448688</v>
      </c>
      <c r="M67" s="26">
        <v>455216</v>
      </c>
      <c r="N67" s="26">
        <v>463781</v>
      </c>
      <c r="O67" s="26">
        <v>476989</v>
      </c>
      <c r="P67" s="26">
        <v>485944</v>
      </c>
      <c r="Q67" s="26">
        <v>495737</v>
      </c>
      <c r="R67" s="26">
        <v>502388</v>
      </c>
      <c r="S67" s="26">
        <v>513770</v>
      </c>
      <c r="T67" s="26">
        <v>525591</v>
      </c>
      <c r="U67" s="26">
        <v>537424</v>
      </c>
      <c r="V67" s="26">
        <v>553378</v>
      </c>
      <c r="W67" s="26">
        <v>567606</v>
      </c>
      <c r="X67" s="26">
        <v>582570</v>
      </c>
      <c r="Y67" s="26">
        <v>600377</v>
      </c>
      <c r="Z67" s="26">
        <v>618124</v>
      </c>
      <c r="AA67" s="26">
        <v>631896</v>
      </c>
      <c r="AB67" s="26">
        <v>650943</v>
      </c>
      <c r="AC67" s="26">
        <v>672576</v>
      </c>
      <c r="AD67" s="26">
        <v>696633</v>
      </c>
      <c r="AE67" s="26">
        <v>721797</v>
      </c>
      <c r="AF67" s="26">
        <v>747998</v>
      </c>
      <c r="AG67" s="26">
        <v>773724</v>
      </c>
      <c r="AH67" s="26">
        <v>800692</v>
      </c>
      <c r="AI67" s="26">
        <v>826031</v>
      </c>
      <c r="AJ67" s="26">
        <v>851832</v>
      </c>
      <c r="AK67" s="26">
        <v>874751</v>
      </c>
      <c r="AL67" s="26">
        <v>898235</v>
      </c>
      <c r="AM67" s="26">
        <v>924401</v>
      </c>
      <c r="AN67" s="26">
        <v>959536</v>
      </c>
      <c r="AO67" s="26">
        <v>1004036</v>
      </c>
      <c r="AP67" s="26">
        <v>1046959</v>
      </c>
      <c r="AQ67" s="26">
        <v>1081669</v>
      </c>
      <c r="AR67" s="26">
        <v>1107237</v>
      </c>
      <c r="AS67" s="26">
        <v>1125324</v>
      </c>
      <c r="AT67" s="26">
        <v>1149941</v>
      </c>
      <c r="AU67" s="26">
        <v>1176420</v>
      </c>
      <c r="AV67" s="26">
        <v>1203991</v>
      </c>
      <c r="AW67" s="26">
        <v>1229263</v>
      </c>
      <c r="AX67" s="26">
        <v>1256689</v>
      </c>
      <c r="AY67" s="26">
        <v>1283777</v>
      </c>
      <c r="AZ67" s="26">
        <v>1308203</v>
      </c>
      <c r="BB67" s="27">
        <f t="shared" ref="BB67:BB130" si="5">(O67/E67)-1</f>
        <v>0.16102610786838478</v>
      </c>
      <c r="BC67" s="27">
        <f t="shared" ref="BC67:BC130" si="6">(Y67/P67)-1</f>
        <v>0.23548598192384307</v>
      </c>
      <c r="BD67" s="27">
        <f t="shared" ref="BD67:BD130" si="7">(AI67/Z67)-1</f>
        <v>0.33635160582666268</v>
      </c>
      <c r="BE67" s="27">
        <f t="shared" ref="BE67:BE130" si="8">(AS67/AJ67)-1</f>
        <v>0.32106330825796636</v>
      </c>
      <c r="BF67" s="27">
        <f t="shared" ref="BF67:BF130" si="9">(AZ67/AT67)-1</f>
        <v>0.13762619125676889</v>
      </c>
    </row>
    <row r="68" spans="1:58" x14ac:dyDescent="0.4">
      <c r="A68" s="24">
        <v>23</v>
      </c>
      <c r="B68" s="25" t="s">
        <v>1873</v>
      </c>
      <c r="C68" s="25">
        <v>36740</v>
      </c>
      <c r="D68" s="26">
        <v>1740.6749999999997</v>
      </c>
      <c r="E68" s="26">
        <v>529786</v>
      </c>
      <c r="F68" s="26">
        <v>558701</v>
      </c>
      <c r="G68" s="26">
        <v>599810</v>
      </c>
      <c r="H68" s="26">
        <v>644145</v>
      </c>
      <c r="I68" s="26">
        <v>680516</v>
      </c>
      <c r="J68" s="26">
        <v>689597</v>
      </c>
      <c r="K68" s="26">
        <v>704924</v>
      </c>
      <c r="L68" s="26">
        <v>725628</v>
      </c>
      <c r="M68" s="26">
        <v>749086</v>
      </c>
      <c r="N68" s="26">
        <v>780901</v>
      </c>
      <c r="O68" s="26">
        <v>813390</v>
      </c>
      <c r="P68" s="26">
        <v>845502</v>
      </c>
      <c r="Q68" s="26">
        <v>877347</v>
      </c>
      <c r="R68" s="26">
        <v>916214</v>
      </c>
      <c r="S68" s="26">
        <v>957659</v>
      </c>
      <c r="T68" s="26">
        <v>996334</v>
      </c>
      <c r="U68" s="26">
        <v>1038450</v>
      </c>
      <c r="V68" s="26">
        <v>1082178</v>
      </c>
      <c r="W68" s="26">
        <v>1119988</v>
      </c>
      <c r="X68" s="26">
        <v>1171419</v>
      </c>
      <c r="Y68" s="26">
        <v>1240724</v>
      </c>
      <c r="Z68" s="26">
        <v>1283301</v>
      </c>
      <c r="AA68" s="26">
        <v>1318902</v>
      </c>
      <c r="AB68" s="26">
        <v>1357101</v>
      </c>
      <c r="AC68" s="26">
        <v>1394315</v>
      </c>
      <c r="AD68" s="26">
        <v>1428415</v>
      </c>
      <c r="AE68" s="26">
        <v>1469619</v>
      </c>
      <c r="AF68" s="26">
        <v>1520145</v>
      </c>
      <c r="AG68" s="26">
        <v>1567910</v>
      </c>
      <c r="AH68" s="26">
        <v>1607993</v>
      </c>
      <c r="AI68" s="26">
        <v>1656890</v>
      </c>
      <c r="AJ68" s="26">
        <v>1710359</v>
      </c>
      <c r="AK68" s="26">
        <v>1760345</v>
      </c>
      <c r="AL68" s="26">
        <v>1811544</v>
      </c>
      <c r="AM68" s="26">
        <v>1878077</v>
      </c>
      <c r="AN68" s="26">
        <v>1955794</v>
      </c>
      <c r="AO68" s="26">
        <v>2020057</v>
      </c>
      <c r="AP68" s="26">
        <v>2057865</v>
      </c>
      <c r="AQ68" s="26">
        <v>2087489</v>
      </c>
      <c r="AR68" s="26">
        <v>2111917</v>
      </c>
      <c r="AS68" s="26">
        <v>2139317</v>
      </c>
      <c r="AT68" s="26">
        <v>2176424</v>
      </c>
      <c r="AU68" s="26">
        <v>2227414</v>
      </c>
      <c r="AV68" s="26">
        <v>2272175</v>
      </c>
      <c r="AW68" s="26">
        <v>2327929</v>
      </c>
      <c r="AX68" s="26">
        <v>2391028</v>
      </c>
      <c r="AY68" s="26">
        <v>2453333</v>
      </c>
      <c r="AZ68" s="26">
        <v>2509831</v>
      </c>
      <c r="BB68" s="27">
        <f t="shared" si="5"/>
        <v>0.5353180340741357</v>
      </c>
      <c r="BC68" s="27">
        <f t="shared" si="6"/>
        <v>0.46744064472940328</v>
      </c>
      <c r="BD68" s="27">
        <f t="shared" si="7"/>
        <v>0.29111564629030906</v>
      </c>
      <c r="BE68" s="27">
        <f t="shared" si="8"/>
        <v>0.25079997825018019</v>
      </c>
      <c r="BF68" s="27">
        <f t="shared" si="9"/>
        <v>0.15319027910002836</v>
      </c>
    </row>
    <row r="69" spans="1:58" x14ac:dyDescent="0.4">
      <c r="A69" s="24">
        <v>23</v>
      </c>
      <c r="B69" s="25" t="s">
        <v>1878</v>
      </c>
      <c r="C69" s="25">
        <v>36740</v>
      </c>
      <c r="D69" s="26">
        <v>202.4</v>
      </c>
      <c r="E69" s="26">
        <v>25941</v>
      </c>
      <c r="F69" s="26">
        <v>28637</v>
      </c>
      <c r="G69" s="26">
        <v>31362</v>
      </c>
      <c r="H69" s="26">
        <v>35437</v>
      </c>
      <c r="I69" s="26">
        <v>39188</v>
      </c>
      <c r="J69" s="26">
        <v>39088</v>
      </c>
      <c r="K69" s="26">
        <v>40383</v>
      </c>
      <c r="L69" s="26">
        <v>41708</v>
      </c>
      <c r="M69" s="26">
        <v>43140</v>
      </c>
      <c r="N69" s="26">
        <v>46445</v>
      </c>
      <c r="O69" s="26">
        <v>50662</v>
      </c>
      <c r="P69" s="26">
        <v>55923</v>
      </c>
      <c r="Q69" s="26">
        <v>60327</v>
      </c>
      <c r="R69" s="26">
        <v>65160</v>
      </c>
      <c r="S69" s="26">
        <v>71310</v>
      </c>
      <c r="T69" s="26">
        <v>77012</v>
      </c>
      <c r="U69" s="26">
        <v>81966</v>
      </c>
      <c r="V69" s="26">
        <v>87331</v>
      </c>
      <c r="W69" s="26">
        <v>93250</v>
      </c>
      <c r="X69" s="26">
        <v>99174</v>
      </c>
      <c r="Y69" s="26">
        <v>110319</v>
      </c>
      <c r="Z69" s="26">
        <v>117557</v>
      </c>
      <c r="AA69" s="26">
        <v>122205</v>
      </c>
      <c r="AB69" s="26">
        <v>127818</v>
      </c>
      <c r="AC69" s="26">
        <v>132650</v>
      </c>
      <c r="AD69" s="26">
        <v>138824</v>
      </c>
      <c r="AE69" s="26">
        <v>145970</v>
      </c>
      <c r="AF69" s="26">
        <v>153082</v>
      </c>
      <c r="AG69" s="26">
        <v>160069</v>
      </c>
      <c r="AH69" s="26">
        <v>167021</v>
      </c>
      <c r="AI69" s="26">
        <v>174146</v>
      </c>
      <c r="AJ69" s="26">
        <v>181694</v>
      </c>
      <c r="AK69" s="26">
        <v>190844</v>
      </c>
      <c r="AL69" s="26">
        <v>202687</v>
      </c>
      <c r="AM69" s="26">
        <v>216541</v>
      </c>
      <c r="AN69" s="26">
        <v>228026</v>
      </c>
      <c r="AO69" s="26">
        <v>242081</v>
      </c>
      <c r="AP69" s="26">
        <v>253722</v>
      </c>
      <c r="AQ69" s="26">
        <v>261746</v>
      </c>
      <c r="AR69" s="26">
        <v>265267</v>
      </c>
      <c r="AS69" s="26">
        <v>269852</v>
      </c>
      <c r="AT69" s="26">
        <v>278733</v>
      </c>
      <c r="AU69" s="26">
        <v>289194</v>
      </c>
      <c r="AV69" s="26">
        <v>299735</v>
      </c>
      <c r="AW69" s="26">
        <v>311748</v>
      </c>
      <c r="AX69" s="26">
        <v>324189</v>
      </c>
      <c r="AY69" s="26">
        <v>337990</v>
      </c>
      <c r="AZ69" s="26">
        <v>352180</v>
      </c>
      <c r="BB69" s="27">
        <f t="shared" si="5"/>
        <v>0.95297020161134882</v>
      </c>
      <c r="BC69" s="27">
        <f t="shared" si="6"/>
        <v>0.97269459792929558</v>
      </c>
      <c r="BD69" s="27">
        <f t="shared" si="7"/>
        <v>0.48137499255680227</v>
      </c>
      <c r="BE69" s="27">
        <f t="shared" si="8"/>
        <v>0.48520039186764552</v>
      </c>
      <c r="BF69" s="27">
        <f t="shared" si="9"/>
        <v>0.26350306565781589</v>
      </c>
    </row>
    <row r="70" spans="1:58" x14ac:dyDescent="0.4">
      <c r="A70" s="24">
        <v>23</v>
      </c>
      <c r="B70" s="25" t="s">
        <v>1879</v>
      </c>
      <c r="C70" s="25">
        <v>36740</v>
      </c>
      <c r="D70" s="26">
        <v>2253.4333333333329</v>
      </c>
      <c r="E70" s="26">
        <v>503845</v>
      </c>
      <c r="F70" s="26">
        <v>530064</v>
      </c>
      <c r="G70" s="26">
        <v>568448</v>
      </c>
      <c r="H70" s="26">
        <v>608708</v>
      </c>
      <c r="I70" s="26">
        <v>641328</v>
      </c>
      <c r="J70" s="26">
        <v>650509</v>
      </c>
      <c r="K70" s="26">
        <v>664541</v>
      </c>
      <c r="L70" s="26">
        <v>683920</v>
      </c>
      <c r="M70" s="26">
        <v>705946</v>
      </c>
      <c r="N70" s="26">
        <v>734456</v>
      </c>
      <c r="O70" s="26">
        <v>762728</v>
      </c>
      <c r="P70" s="26">
        <v>789579</v>
      </c>
      <c r="Q70" s="26">
        <v>817020</v>
      </c>
      <c r="R70" s="26">
        <v>851054</v>
      </c>
      <c r="S70" s="26">
        <v>886349</v>
      </c>
      <c r="T70" s="26">
        <v>919322</v>
      </c>
      <c r="U70" s="26">
        <v>956484</v>
      </c>
      <c r="V70" s="26">
        <v>994847</v>
      </c>
      <c r="W70" s="26">
        <v>1026738</v>
      </c>
      <c r="X70" s="26">
        <v>1072245</v>
      </c>
      <c r="Y70" s="26">
        <v>1130405</v>
      </c>
      <c r="Z70" s="26">
        <v>1165744</v>
      </c>
      <c r="AA70" s="26">
        <v>1196697</v>
      </c>
      <c r="AB70" s="26">
        <v>1229283</v>
      </c>
      <c r="AC70" s="26">
        <v>1261665</v>
      </c>
      <c r="AD70" s="26">
        <v>1289591</v>
      </c>
      <c r="AE70" s="26">
        <v>1323649</v>
      </c>
      <c r="AF70" s="26">
        <v>1367063</v>
      </c>
      <c r="AG70" s="26">
        <v>1407841</v>
      </c>
      <c r="AH70" s="26">
        <v>1440972</v>
      </c>
      <c r="AI70" s="26">
        <v>1482744</v>
      </c>
      <c r="AJ70" s="26">
        <v>1528665</v>
      </c>
      <c r="AK70" s="26">
        <v>1569501</v>
      </c>
      <c r="AL70" s="26">
        <v>1608857</v>
      </c>
      <c r="AM70" s="26">
        <v>1661536</v>
      </c>
      <c r="AN70" s="26">
        <v>1727768</v>
      </c>
      <c r="AO70" s="26">
        <v>1777976</v>
      </c>
      <c r="AP70" s="26">
        <v>1804143</v>
      </c>
      <c r="AQ70" s="26">
        <v>1825743</v>
      </c>
      <c r="AR70" s="26">
        <v>1846650</v>
      </c>
      <c r="AS70" s="26">
        <v>1869465</v>
      </c>
      <c r="AT70" s="26">
        <v>1897691</v>
      </c>
      <c r="AU70" s="26">
        <v>1938220</v>
      </c>
      <c r="AV70" s="26">
        <v>1972440</v>
      </c>
      <c r="AW70" s="26">
        <v>2016181</v>
      </c>
      <c r="AX70" s="26">
        <v>2066839</v>
      </c>
      <c r="AY70" s="26">
        <v>2115343</v>
      </c>
      <c r="AZ70" s="26">
        <v>2157651</v>
      </c>
      <c r="BB70" s="27">
        <f t="shared" si="5"/>
        <v>0.51381476446129271</v>
      </c>
      <c r="BC70" s="27">
        <f t="shared" si="6"/>
        <v>0.43165535050957526</v>
      </c>
      <c r="BD70" s="27">
        <f t="shared" si="7"/>
        <v>0.27192934297753202</v>
      </c>
      <c r="BE70" s="27">
        <f t="shared" si="8"/>
        <v>0.22293962378938481</v>
      </c>
      <c r="BF70" s="27">
        <f t="shared" si="9"/>
        <v>0.13698752852809015</v>
      </c>
    </row>
    <row r="71" spans="1:58" x14ac:dyDescent="0.4">
      <c r="A71" s="24">
        <v>24</v>
      </c>
      <c r="B71" s="25" t="s">
        <v>1880</v>
      </c>
      <c r="C71" s="25">
        <v>41700</v>
      </c>
      <c r="D71" s="26">
        <v>351.55</v>
      </c>
      <c r="E71" s="26">
        <v>958994</v>
      </c>
      <c r="F71" s="26">
        <v>987539</v>
      </c>
      <c r="G71" s="26">
        <v>1008840</v>
      </c>
      <c r="H71" s="26">
        <v>1038888</v>
      </c>
      <c r="I71" s="26">
        <v>1055225</v>
      </c>
      <c r="J71" s="26">
        <v>1064503</v>
      </c>
      <c r="K71" s="26">
        <v>1083508</v>
      </c>
      <c r="L71" s="26">
        <v>1105570</v>
      </c>
      <c r="M71" s="26">
        <v>1123901</v>
      </c>
      <c r="N71" s="26">
        <v>1138727</v>
      </c>
      <c r="O71" s="26">
        <v>1162254</v>
      </c>
      <c r="P71" s="26">
        <v>1187117</v>
      </c>
      <c r="Q71" s="26">
        <v>1222133</v>
      </c>
      <c r="R71" s="26">
        <v>1254046</v>
      </c>
      <c r="S71" s="26">
        <v>1283934</v>
      </c>
      <c r="T71" s="26">
        <v>1317430</v>
      </c>
      <c r="U71" s="26">
        <v>1356676</v>
      </c>
      <c r="V71" s="26">
        <v>1387994</v>
      </c>
      <c r="W71" s="26">
        <v>1394461</v>
      </c>
      <c r="X71" s="26">
        <v>1401289</v>
      </c>
      <c r="Y71" s="26">
        <v>1410902</v>
      </c>
      <c r="Z71" s="26">
        <v>1434060</v>
      </c>
      <c r="AA71" s="26">
        <v>1465365</v>
      </c>
      <c r="AB71" s="26">
        <v>1498269</v>
      </c>
      <c r="AC71" s="26">
        <v>1535185</v>
      </c>
      <c r="AD71" s="26">
        <v>1570083</v>
      </c>
      <c r="AE71" s="26">
        <v>1599427</v>
      </c>
      <c r="AF71" s="26">
        <v>1628676</v>
      </c>
      <c r="AG71" s="26">
        <v>1659847</v>
      </c>
      <c r="AH71" s="26">
        <v>1689009</v>
      </c>
      <c r="AI71" s="26">
        <v>1720003</v>
      </c>
      <c r="AJ71" s="26">
        <v>1748123</v>
      </c>
      <c r="AK71" s="26">
        <v>1784153</v>
      </c>
      <c r="AL71" s="26">
        <v>1815846</v>
      </c>
      <c r="AM71" s="26">
        <v>1857602</v>
      </c>
      <c r="AN71" s="26">
        <v>1896328</v>
      </c>
      <c r="AO71" s="26">
        <v>1956361</v>
      </c>
      <c r="AP71" s="26">
        <v>2011543</v>
      </c>
      <c r="AQ71" s="26">
        <v>2061275</v>
      </c>
      <c r="AR71" s="26">
        <v>2105672</v>
      </c>
      <c r="AS71" s="26">
        <v>2152961</v>
      </c>
      <c r="AT71" s="26">
        <v>2193620</v>
      </c>
      <c r="AU71" s="26">
        <v>2236395</v>
      </c>
      <c r="AV71" s="26">
        <v>2279878</v>
      </c>
      <c r="AW71" s="26">
        <v>2328419</v>
      </c>
      <c r="AX71" s="26">
        <v>2379054</v>
      </c>
      <c r="AY71" s="26">
        <v>2426211</v>
      </c>
      <c r="AZ71" s="26">
        <v>2473974</v>
      </c>
      <c r="BB71" s="27">
        <f t="shared" si="5"/>
        <v>0.2119512739391487</v>
      </c>
      <c r="BC71" s="27">
        <f t="shared" si="6"/>
        <v>0.18851132617930677</v>
      </c>
      <c r="BD71" s="27">
        <f t="shared" si="7"/>
        <v>0.1993940281438713</v>
      </c>
      <c r="BE71" s="27">
        <f t="shared" si="8"/>
        <v>0.23158439080087612</v>
      </c>
      <c r="BF71" s="27">
        <f t="shared" si="9"/>
        <v>0.127804268742991</v>
      </c>
    </row>
    <row r="72" spans="1:58" x14ac:dyDescent="0.4">
      <c r="A72" s="24">
        <v>24</v>
      </c>
      <c r="B72" s="25" t="s">
        <v>1883</v>
      </c>
      <c r="C72" s="25">
        <v>41700</v>
      </c>
      <c r="D72" s="26">
        <v>204.18571428571428</v>
      </c>
      <c r="E72" s="26">
        <v>122319</v>
      </c>
      <c r="F72" s="26">
        <v>125975</v>
      </c>
      <c r="G72" s="26">
        <v>132213</v>
      </c>
      <c r="H72" s="26">
        <v>139331</v>
      </c>
      <c r="I72" s="26">
        <v>142231</v>
      </c>
      <c r="J72" s="26">
        <v>145159</v>
      </c>
      <c r="K72" s="26">
        <v>148262</v>
      </c>
      <c r="L72" s="26">
        <v>152514</v>
      </c>
      <c r="M72" s="26">
        <v>156528</v>
      </c>
      <c r="N72" s="26">
        <v>161606</v>
      </c>
      <c r="O72" s="26">
        <v>166883</v>
      </c>
      <c r="P72" s="26">
        <v>170259</v>
      </c>
      <c r="Q72" s="26">
        <v>175680</v>
      </c>
      <c r="R72" s="26">
        <v>182337</v>
      </c>
      <c r="S72" s="26">
        <v>189122</v>
      </c>
      <c r="T72" s="26">
        <v>195342</v>
      </c>
      <c r="U72" s="26">
        <v>203054</v>
      </c>
      <c r="V72" s="26">
        <v>210410</v>
      </c>
      <c r="W72" s="26">
        <v>215805</v>
      </c>
      <c r="X72" s="26">
        <v>219992</v>
      </c>
      <c r="Y72" s="26">
        <v>223127</v>
      </c>
      <c r="Z72" s="26">
        <v>228043</v>
      </c>
      <c r="AA72" s="26">
        <v>233622</v>
      </c>
      <c r="AB72" s="26">
        <v>242785</v>
      </c>
      <c r="AC72" s="26">
        <v>254490</v>
      </c>
      <c r="AD72" s="26">
        <v>266391</v>
      </c>
      <c r="AE72" s="26">
        <v>277564</v>
      </c>
      <c r="AF72" s="26">
        <v>288441</v>
      </c>
      <c r="AG72" s="26">
        <v>299941</v>
      </c>
      <c r="AH72" s="26">
        <v>310321</v>
      </c>
      <c r="AI72" s="26">
        <v>321169</v>
      </c>
      <c r="AJ72" s="26">
        <v>329103</v>
      </c>
      <c r="AK72" s="26">
        <v>337398</v>
      </c>
      <c r="AL72" s="26">
        <v>346223</v>
      </c>
      <c r="AM72" s="26">
        <v>356683</v>
      </c>
      <c r="AN72" s="26">
        <v>367058</v>
      </c>
      <c r="AO72" s="26">
        <v>382426</v>
      </c>
      <c r="AP72" s="26">
        <v>396333</v>
      </c>
      <c r="AQ72" s="26">
        <v>409566</v>
      </c>
      <c r="AR72" s="26">
        <v>420044</v>
      </c>
      <c r="AS72" s="26">
        <v>430164</v>
      </c>
      <c r="AT72" s="26">
        <v>438496</v>
      </c>
      <c r="AU72" s="26">
        <v>448151</v>
      </c>
      <c r="AV72" s="26">
        <v>458628</v>
      </c>
      <c r="AW72" s="26">
        <v>470784</v>
      </c>
      <c r="AX72" s="26">
        <v>484243</v>
      </c>
      <c r="AY72" s="26">
        <v>498464</v>
      </c>
      <c r="AZ72" s="26">
        <v>515396</v>
      </c>
      <c r="BB72" s="27">
        <f t="shared" si="5"/>
        <v>0.36432606545181034</v>
      </c>
      <c r="BC72" s="27">
        <f t="shared" si="6"/>
        <v>0.31051515632066451</v>
      </c>
      <c r="BD72" s="27">
        <f t="shared" si="7"/>
        <v>0.40837035120569376</v>
      </c>
      <c r="BE72" s="27">
        <f t="shared" si="8"/>
        <v>0.30708015423742729</v>
      </c>
      <c r="BF72" s="27">
        <f t="shared" si="9"/>
        <v>0.17537218127417353</v>
      </c>
    </row>
    <row r="73" spans="1:58" x14ac:dyDescent="0.4">
      <c r="A73" s="24">
        <v>24</v>
      </c>
      <c r="B73" s="25" t="s">
        <v>1884</v>
      </c>
      <c r="C73" s="25">
        <v>41700</v>
      </c>
      <c r="D73" s="26">
        <v>1383.1</v>
      </c>
      <c r="E73" s="26">
        <v>836675</v>
      </c>
      <c r="F73" s="26">
        <v>861564</v>
      </c>
      <c r="G73" s="26">
        <v>876627</v>
      </c>
      <c r="H73" s="26">
        <v>899557</v>
      </c>
      <c r="I73" s="26">
        <v>912994</v>
      </c>
      <c r="J73" s="26">
        <v>919344</v>
      </c>
      <c r="K73" s="26">
        <v>935246</v>
      </c>
      <c r="L73" s="26">
        <v>953056</v>
      </c>
      <c r="M73" s="26">
        <v>967373</v>
      </c>
      <c r="N73" s="26">
        <v>977121</v>
      </c>
      <c r="O73" s="26">
        <v>995371</v>
      </c>
      <c r="P73" s="26">
        <v>1016858</v>
      </c>
      <c r="Q73" s="26">
        <v>1046453</v>
      </c>
      <c r="R73" s="26">
        <v>1071709</v>
      </c>
      <c r="S73" s="26">
        <v>1094812</v>
      </c>
      <c r="T73" s="26">
        <v>1122088</v>
      </c>
      <c r="U73" s="26">
        <v>1153622</v>
      </c>
      <c r="V73" s="26">
        <v>1177584</v>
      </c>
      <c r="W73" s="26">
        <v>1178656</v>
      </c>
      <c r="X73" s="26">
        <v>1181297</v>
      </c>
      <c r="Y73" s="26">
        <v>1187775</v>
      </c>
      <c r="Z73" s="26">
        <v>1206017</v>
      </c>
      <c r="AA73" s="26">
        <v>1231743</v>
      </c>
      <c r="AB73" s="26">
        <v>1255484</v>
      </c>
      <c r="AC73" s="26">
        <v>1280695</v>
      </c>
      <c r="AD73" s="26">
        <v>1303692</v>
      </c>
      <c r="AE73" s="26">
        <v>1321863</v>
      </c>
      <c r="AF73" s="26">
        <v>1340235</v>
      </c>
      <c r="AG73" s="26">
        <v>1359906</v>
      </c>
      <c r="AH73" s="26">
        <v>1378688</v>
      </c>
      <c r="AI73" s="26">
        <v>1398834</v>
      </c>
      <c r="AJ73" s="26">
        <v>1419020</v>
      </c>
      <c r="AK73" s="26">
        <v>1446755</v>
      </c>
      <c r="AL73" s="26">
        <v>1469623</v>
      </c>
      <c r="AM73" s="26">
        <v>1500919</v>
      </c>
      <c r="AN73" s="26">
        <v>1529270</v>
      </c>
      <c r="AO73" s="26">
        <v>1573935</v>
      </c>
      <c r="AP73" s="26">
        <v>1615210</v>
      </c>
      <c r="AQ73" s="26">
        <v>1651709</v>
      </c>
      <c r="AR73" s="26">
        <v>1685628</v>
      </c>
      <c r="AS73" s="26">
        <v>1722797</v>
      </c>
      <c r="AT73" s="26">
        <v>1755124</v>
      </c>
      <c r="AU73" s="26">
        <v>1788244</v>
      </c>
      <c r="AV73" s="26">
        <v>1821250</v>
      </c>
      <c r="AW73" s="26">
        <v>1857635</v>
      </c>
      <c r="AX73" s="26">
        <v>1894811</v>
      </c>
      <c r="AY73" s="26">
        <v>1927747</v>
      </c>
      <c r="AZ73" s="26">
        <v>1958578</v>
      </c>
      <c r="BB73" s="27">
        <f t="shared" si="5"/>
        <v>0.18967460483461318</v>
      </c>
      <c r="BC73" s="27">
        <f t="shared" si="6"/>
        <v>0.16808344921316443</v>
      </c>
      <c r="BD73" s="27">
        <f t="shared" si="7"/>
        <v>0.15987917251581041</v>
      </c>
      <c r="BE73" s="27">
        <f t="shared" si="8"/>
        <v>0.21407520683288461</v>
      </c>
      <c r="BF73" s="27">
        <f t="shared" si="9"/>
        <v>0.11592001476818736</v>
      </c>
    </row>
    <row r="74" spans="1:58" x14ac:dyDescent="0.4">
      <c r="A74" s="24">
        <v>25</v>
      </c>
      <c r="B74" s="25" t="s">
        <v>1881</v>
      </c>
      <c r="C74" s="25">
        <v>38900</v>
      </c>
      <c r="D74" s="26">
        <v>555.19999999999993</v>
      </c>
      <c r="E74" s="26">
        <v>1086648</v>
      </c>
      <c r="F74" s="26">
        <v>1105363</v>
      </c>
      <c r="G74" s="26">
        <v>1134271</v>
      </c>
      <c r="H74" s="26">
        <v>1157782</v>
      </c>
      <c r="I74" s="26">
        <v>1174818</v>
      </c>
      <c r="J74" s="26">
        <v>1192513</v>
      </c>
      <c r="K74" s="26">
        <v>1213099</v>
      </c>
      <c r="L74" s="26">
        <v>1242447</v>
      </c>
      <c r="M74" s="26">
        <v>1275260</v>
      </c>
      <c r="N74" s="26">
        <v>1312323</v>
      </c>
      <c r="O74" s="26">
        <v>1347077</v>
      </c>
      <c r="P74" s="26">
        <v>1364529</v>
      </c>
      <c r="Q74" s="26">
        <v>1373347</v>
      </c>
      <c r="R74" s="26">
        <v>1371006</v>
      </c>
      <c r="S74" s="26">
        <v>1380349</v>
      </c>
      <c r="T74" s="26">
        <v>1391434</v>
      </c>
      <c r="U74" s="26">
        <v>1409737</v>
      </c>
      <c r="V74" s="26">
        <v>1423237</v>
      </c>
      <c r="W74" s="26">
        <v>1454151</v>
      </c>
      <c r="X74" s="26">
        <v>1487210</v>
      </c>
      <c r="Y74" s="26">
        <v>1535965</v>
      </c>
      <c r="Z74" s="26">
        <v>1584767</v>
      </c>
      <c r="AA74" s="26">
        <v>1625751</v>
      </c>
      <c r="AB74" s="26">
        <v>1669701</v>
      </c>
      <c r="AC74" s="26">
        <v>1708216</v>
      </c>
      <c r="AD74" s="26">
        <v>1749224</v>
      </c>
      <c r="AE74" s="26">
        <v>1797066</v>
      </c>
      <c r="AF74" s="26">
        <v>1839867</v>
      </c>
      <c r="AG74" s="26">
        <v>1875365</v>
      </c>
      <c r="AH74" s="26">
        <v>1906262</v>
      </c>
      <c r="AI74" s="26">
        <v>1934792</v>
      </c>
      <c r="AJ74" s="26">
        <v>1971152</v>
      </c>
      <c r="AK74" s="26">
        <v>2002918</v>
      </c>
      <c r="AL74" s="26">
        <v>2024115</v>
      </c>
      <c r="AM74" s="26">
        <v>2039297</v>
      </c>
      <c r="AN74" s="26">
        <v>2067325</v>
      </c>
      <c r="AO74" s="26">
        <v>2103164</v>
      </c>
      <c r="AP74" s="26">
        <v>2137828</v>
      </c>
      <c r="AQ74" s="26">
        <v>2172853</v>
      </c>
      <c r="AR74" s="26">
        <v>2206737</v>
      </c>
      <c r="AS74" s="26">
        <v>2231876</v>
      </c>
      <c r="AT74" s="26">
        <v>2258821</v>
      </c>
      <c r="AU74" s="26">
        <v>2285177</v>
      </c>
      <c r="AV74" s="26">
        <v>2309289</v>
      </c>
      <c r="AW74" s="26">
        <v>2342444</v>
      </c>
      <c r="AX74" s="26">
        <v>2382181</v>
      </c>
      <c r="AY74" s="26">
        <v>2423102</v>
      </c>
      <c r="AZ74" s="26">
        <v>2453168</v>
      </c>
      <c r="BB74" s="27">
        <f t="shared" si="5"/>
        <v>0.2396627058624321</v>
      </c>
      <c r="BC74" s="27">
        <f t="shared" si="6"/>
        <v>0.12563749103170396</v>
      </c>
      <c r="BD74" s="27">
        <f t="shared" si="7"/>
        <v>0.22086843050113991</v>
      </c>
      <c r="BE74" s="27">
        <f t="shared" si="8"/>
        <v>0.13226986046738154</v>
      </c>
      <c r="BF74" s="27">
        <f t="shared" si="9"/>
        <v>8.6039132804237362E-2</v>
      </c>
    </row>
    <row r="75" spans="1:58" x14ac:dyDescent="0.4">
      <c r="A75" s="24">
        <v>25</v>
      </c>
      <c r="B75" s="25" t="s">
        <v>1885</v>
      </c>
      <c r="C75" s="25">
        <v>38900</v>
      </c>
      <c r="D75" s="26">
        <v>363.58333333333331</v>
      </c>
      <c r="E75" s="26">
        <v>531883</v>
      </c>
      <c r="F75" s="26">
        <v>550173</v>
      </c>
      <c r="G75" s="26">
        <v>574644</v>
      </c>
      <c r="H75" s="26">
        <v>603522</v>
      </c>
      <c r="I75" s="26">
        <v>621010</v>
      </c>
      <c r="J75" s="26">
        <v>645118</v>
      </c>
      <c r="K75" s="26">
        <v>665723</v>
      </c>
      <c r="L75" s="26">
        <v>689458</v>
      </c>
      <c r="M75" s="26">
        <v>723066</v>
      </c>
      <c r="N75" s="26">
        <v>755523</v>
      </c>
      <c r="O75" s="26">
        <v>783445</v>
      </c>
      <c r="P75" s="26">
        <v>798331</v>
      </c>
      <c r="Q75" s="26">
        <v>808157</v>
      </c>
      <c r="R75" s="26">
        <v>808641</v>
      </c>
      <c r="S75" s="26">
        <v>816960</v>
      </c>
      <c r="T75" s="26">
        <v>827182</v>
      </c>
      <c r="U75" s="26">
        <v>843279</v>
      </c>
      <c r="V75" s="26">
        <v>859680</v>
      </c>
      <c r="W75" s="26">
        <v>881132</v>
      </c>
      <c r="X75" s="26">
        <v>910404</v>
      </c>
      <c r="Y75" s="26">
        <v>949348</v>
      </c>
      <c r="Z75" s="26">
        <v>986481</v>
      </c>
      <c r="AA75" s="26">
        <v>1018783</v>
      </c>
      <c r="AB75" s="26">
        <v>1052982</v>
      </c>
      <c r="AC75" s="26">
        <v>1085574</v>
      </c>
      <c r="AD75" s="26">
        <v>1119607</v>
      </c>
      <c r="AE75" s="26">
        <v>1157479</v>
      </c>
      <c r="AF75" s="26">
        <v>1192784</v>
      </c>
      <c r="AG75" s="26">
        <v>1222949</v>
      </c>
      <c r="AH75" s="26">
        <v>1248522</v>
      </c>
      <c r="AI75" s="26">
        <v>1273138</v>
      </c>
      <c r="AJ75" s="26">
        <v>1301462</v>
      </c>
      <c r="AK75" s="26">
        <v>1326265</v>
      </c>
      <c r="AL75" s="26">
        <v>1344767</v>
      </c>
      <c r="AM75" s="26">
        <v>1366771</v>
      </c>
      <c r="AN75" s="26">
        <v>1392463</v>
      </c>
      <c r="AO75" s="26">
        <v>1419397</v>
      </c>
      <c r="AP75" s="26">
        <v>1440029</v>
      </c>
      <c r="AQ75" s="26">
        <v>1459864</v>
      </c>
      <c r="AR75" s="26">
        <v>1479016</v>
      </c>
      <c r="AS75" s="26">
        <v>1494694</v>
      </c>
      <c r="AT75" s="26">
        <v>1510975</v>
      </c>
      <c r="AU75" s="26">
        <v>1526663</v>
      </c>
      <c r="AV75" s="26">
        <v>1543812</v>
      </c>
      <c r="AW75" s="26">
        <v>1565026</v>
      </c>
      <c r="AX75" s="26">
        <v>1591876</v>
      </c>
      <c r="AY75" s="26">
        <v>1621563</v>
      </c>
      <c r="AZ75" s="26">
        <v>1645613</v>
      </c>
      <c r="BB75" s="27">
        <f t="shared" si="5"/>
        <v>0.47296491897654191</v>
      </c>
      <c r="BC75" s="27">
        <f t="shared" si="6"/>
        <v>0.18916589735335343</v>
      </c>
      <c r="BD75" s="27">
        <f t="shared" si="7"/>
        <v>0.29058542435181223</v>
      </c>
      <c r="BE75" s="27">
        <f t="shared" si="8"/>
        <v>0.14847302495193859</v>
      </c>
      <c r="BF75" s="27">
        <f t="shared" si="9"/>
        <v>8.9106702625787904E-2</v>
      </c>
    </row>
    <row r="76" spans="1:58" x14ac:dyDescent="0.4">
      <c r="A76" s="24">
        <v>25</v>
      </c>
      <c r="B76" s="25" t="s">
        <v>1886</v>
      </c>
      <c r="C76" s="25">
        <v>38900</v>
      </c>
      <c r="D76" s="26">
        <v>1704.9</v>
      </c>
      <c r="E76" s="26">
        <v>554765</v>
      </c>
      <c r="F76" s="26">
        <v>555190</v>
      </c>
      <c r="G76" s="26">
        <v>559627</v>
      </c>
      <c r="H76" s="26">
        <v>554260</v>
      </c>
      <c r="I76" s="26">
        <v>553808</v>
      </c>
      <c r="J76" s="26">
        <v>547395</v>
      </c>
      <c r="K76" s="26">
        <v>547376</v>
      </c>
      <c r="L76" s="26">
        <v>552989</v>
      </c>
      <c r="M76" s="26">
        <v>552194</v>
      </c>
      <c r="N76" s="26">
        <v>556800</v>
      </c>
      <c r="O76" s="26">
        <v>563632</v>
      </c>
      <c r="P76" s="26">
        <v>566198</v>
      </c>
      <c r="Q76" s="26">
        <v>565190</v>
      </c>
      <c r="R76" s="26">
        <v>562365</v>
      </c>
      <c r="S76" s="26">
        <v>563389</v>
      </c>
      <c r="T76" s="26">
        <v>564252</v>
      </c>
      <c r="U76" s="26">
        <v>566458</v>
      </c>
      <c r="V76" s="26">
        <v>563557</v>
      </c>
      <c r="W76" s="26">
        <v>573019</v>
      </c>
      <c r="X76" s="26">
        <v>576806</v>
      </c>
      <c r="Y76" s="26">
        <v>586617</v>
      </c>
      <c r="Z76" s="26">
        <v>598286</v>
      </c>
      <c r="AA76" s="26">
        <v>606968</v>
      </c>
      <c r="AB76" s="26">
        <v>616719</v>
      </c>
      <c r="AC76" s="26">
        <v>622642</v>
      </c>
      <c r="AD76" s="26">
        <v>629617</v>
      </c>
      <c r="AE76" s="26">
        <v>639587</v>
      </c>
      <c r="AF76" s="26">
        <v>647083</v>
      </c>
      <c r="AG76" s="26">
        <v>652416</v>
      </c>
      <c r="AH76" s="26">
        <v>657740</v>
      </c>
      <c r="AI76" s="26">
        <v>661654</v>
      </c>
      <c r="AJ76" s="26">
        <v>669690</v>
      </c>
      <c r="AK76" s="26">
        <v>676653</v>
      </c>
      <c r="AL76" s="26">
        <v>679348</v>
      </c>
      <c r="AM76" s="26">
        <v>672526</v>
      </c>
      <c r="AN76" s="26">
        <v>674862</v>
      </c>
      <c r="AO76" s="26">
        <v>683767</v>
      </c>
      <c r="AP76" s="26">
        <v>697799</v>
      </c>
      <c r="AQ76" s="26">
        <v>712989</v>
      </c>
      <c r="AR76" s="26">
        <v>727721</v>
      </c>
      <c r="AS76" s="26">
        <v>737182</v>
      </c>
      <c r="AT76" s="26">
        <v>747846</v>
      </c>
      <c r="AU76" s="26">
        <v>758514</v>
      </c>
      <c r="AV76" s="26">
        <v>765477</v>
      </c>
      <c r="AW76" s="26">
        <v>777418</v>
      </c>
      <c r="AX76" s="26">
        <v>790305</v>
      </c>
      <c r="AY76" s="26">
        <v>801539</v>
      </c>
      <c r="AZ76" s="26">
        <v>807555</v>
      </c>
      <c r="BB76" s="27">
        <f t="shared" si="5"/>
        <v>1.5983344298937441E-2</v>
      </c>
      <c r="BC76" s="27">
        <f t="shared" si="6"/>
        <v>3.6063355928491525E-2</v>
      </c>
      <c r="BD76" s="27">
        <f t="shared" si="7"/>
        <v>0.10591589975362958</v>
      </c>
      <c r="BE76" s="27">
        <f t="shared" si="8"/>
        <v>0.10078095835386525</v>
      </c>
      <c r="BF76" s="27">
        <f t="shared" si="9"/>
        <v>7.9841304225736209E-2</v>
      </c>
    </row>
    <row r="77" spans="1:58" x14ac:dyDescent="0.4">
      <c r="A77" s="24">
        <v>26</v>
      </c>
      <c r="B77" s="25" t="s">
        <v>1882</v>
      </c>
      <c r="C77" s="25">
        <v>38300</v>
      </c>
      <c r="D77" s="26">
        <v>727.31428571428569</v>
      </c>
      <c r="E77" s="26">
        <v>2759836</v>
      </c>
      <c r="F77" s="26">
        <v>2760948</v>
      </c>
      <c r="G77" s="26">
        <v>2751875</v>
      </c>
      <c r="H77" s="26">
        <v>2730062</v>
      </c>
      <c r="I77" s="26">
        <v>2703029</v>
      </c>
      <c r="J77" s="26">
        <v>2700738</v>
      </c>
      <c r="K77" s="26">
        <v>2693973</v>
      </c>
      <c r="L77" s="26">
        <v>2683611</v>
      </c>
      <c r="M77" s="26">
        <v>2674763</v>
      </c>
      <c r="N77" s="26">
        <v>2659646</v>
      </c>
      <c r="O77" s="26">
        <v>2647555</v>
      </c>
      <c r="P77" s="26">
        <v>2630719</v>
      </c>
      <c r="Q77" s="26">
        <v>2620326</v>
      </c>
      <c r="R77" s="26">
        <v>2606786</v>
      </c>
      <c r="S77" s="26">
        <v>2581956</v>
      </c>
      <c r="T77" s="26">
        <v>2542680</v>
      </c>
      <c r="U77" s="26">
        <v>2516612</v>
      </c>
      <c r="V77" s="26">
        <v>2494859</v>
      </c>
      <c r="W77" s="26">
        <v>2479875</v>
      </c>
      <c r="X77" s="26">
        <v>2469923</v>
      </c>
      <c r="Y77" s="26">
        <v>2469681</v>
      </c>
      <c r="Z77" s="26">
        <v>2476980</v>
      </c>
      <c r="AA77" s="26">
        <v>2486034</v>
      </c>
      <c r="AB77" s="26">
        <v>2490949</v>
      </c>
      <c r="AC77" s="26">
        <v>2486989</v>
      </c>
      <c r="AD77" s="26">
        <v>2480098</v>
      </c>
      <c r="AE77" s="26">
        <v>2471209</v>
      </c>
      <c r="AF77" s="26">
        <v>2460208</v>
      </c>
      <c r="AG77" s="26">
        <v>2449747</v>
      </c>
      <c r="AH77" s="26">
        <v>2438518</v>
      </c>
      <c r="AI77" s="26">
        <v>2428303</v>
      </c>
      <c r="AJ77" s="26">
        <v>2417480</v>
      </c>
      <c r="AK77" s="26">
        <v>2408348</v>
      </c>
      <c r="AL77" s="26">
        <v>2401168</v>
      </c>
      <c r="AM77" s="26">
        <v>2389107</v>
      </c>
      <c r="AN77" s="26">
        <v>2374483</v>
      </c>
      <c r="AO77" s="26">
        <v>2364039</v>
      </c>
      <c r="AP77" s="26">
        <v>2358914</v>
      </c>
      <c r="AQ77" s="26">
        <v>2356802</v>
      </c>
      <c r="AR77" s="26">
        <v>2355432</v>
      </c>
      <c r="AS77" s="26">
        <v>2356983</v>
      </c>
      <c r="AT77" s="26">
        <v>2359626</v>
      </c>
      <c r="AU77" s="26">
        <v>2360263</v>
      </c>
      <c r="AV77" s="26">
        <v>2359977</v>
      </c>
      <c r="AW77" s="26">
        <v>2356699</v>
      </c>
      <c r="AX77" s="26">
        <v>2349139</v>
      </c>
      <c r="AY77" s="26">
        <v>2341536</v>
      </c>
      <c r="AZ77" s="26">
        <v>2333367</v>
      </c>
      <c r="BB77" s="27">
        <f t="shared" si="5"/>
        <v>-4.0683939190589546E-2</v>
      </c>
      <c r="BC77" s="27">
        <f t="shared" si="6"/>
        <v>-6.1214443655897899E-2</v>
      </c>
      <c r="BD77" s="27">
        <f t="shared" si="7"/>
        <v>-1.9651753344798961E-2</v>
      </c>
      <c r="BE77" s="27">
        <f t="shared" si="8"/>
        <v>-2.5024819233251172E-2</v>
      </c>
      <c r="BF77" s="27">
        <f t="shared" si="9"/>
        <v>-1.1128458492998483E-2</v>
      </c>
    </row>
    <row r="78" spans="1:58" x14ac:dyDescent="0.4">
      <c r="A78" s="24">
        <v>26</v>
      </c>
      <c r="B78" s="25" t="s">
        <v>1887</v>
      </c>
      <c r="C78" s="25">
        <v>38300</v>
      </c>
      <c r="D78" s="26">
        <v>474.56000000000006</v>
      </c>
      <c r="E78" s="26">
        <v>1002147</v>
      </c>
      <c r="F78" s="26">
        <v>1011714</v>
      </c>
      <c r="G78" s="26">
        <v>1019289</v>
      </c>
      <c r="H78" s="26">
        <v>1021842</v>
      </c>
      <c r="I78" s="26">
        <v>1018957</v>
      </c>
      <c r="J78" s="26">
        <v>1028988</v>
      </c>
      <c r="K78" s="26">
        <v>1035102</v>
      </c>
      <c r="L78" s="26">
        <v>1036432</v>
      </c>
      <c r="M78" s="26">
        <v>1039587</v>
      </c>
      <c r="N78" s="26">
        <v>1042579</v>
      </c>
      <c r="O78" s="26">
        <v>1039720</v>
      </c>
      <c r="P78" s="26">
        <v>1035731</v>
      </c>
      <c r="Q78" s="26">
        <v>1034007</v>
      </c>
      <c r="R78" s="26">
        <v>1029036</v>
      </c>
      <c r="S78" s="26">
        <v>1021523</v>
      </c>
      <c r="T78" s="26">
        <v>1008532</v>
      </c>
      <c r="U78" s="26">
        <v>999615</v>
      </c>
      <c r="V78" s="26">
        <v>990909</v>
      </c>
      <c r="W78" s="26">
        <v>986206</v>
      </c>
      <c r="X78" s="26">
        <v>984636</v>
      </c>
      <c r="Y78" s="26">
        <v>987465</v>
      </c>
      <c r="Z78" s="26">
        <v>992031</v>
      </c>
      <c r="AA78" s="26">
        <v>997806</v>
      </c>
      <c r="AB78" s="26">
        <v>1004281</v>
      </c>
      <c r="AC78" s="26">
        <v>1006586</v>
      </c>
      <c r="AD78" s="26">
        <v>1008767</v>
      </c>
      <c r="AE78" s="26">
        <v>1008668</v>
      </c>
      <c r="AF78" s="26">
        <v>1006761</v>
      </c>
      <c r="AG78" s="26">
        <v>1005667</v>
      </c>
      <c r="AH78" s="26">
        <v>1002414</v>
      </c>
      <c r="AI78" s="26">
        <v>1000438</v>
      </c>
      <c r="AJ78" s="26">
        <v>998845</v>
      </c>
      <c r="AK78" s="26">
        <v>997954</v>
      </c>
      <c r="AL78" s="26">
        <v>999152</v>
      </c>
      <c r="AM78" s="26">
        <v>998082</v>
      </c>
      <c r="AN78" s="26">
        <v>997249</v>
      </c>
      <c r="AO78" s="26">
        <v>996849</v>
      </c>
      <c r="AP78" s="26">
        <v>996273</v>
      </c>
      <c r="AQ78" s="26">
        <v>996918</v>
      </c>
      <c r="AR78" s="26">
        <v>995811</v>
      </c>
      <c r="AS78" s="26">
        <v>996647</v>
      </c>
      <c r="AT78" s="26">
        <v>995875</v>
      </c>
      <c r="AU78" s="26">
        <v>994139</v>
      </c>
      <c r="AV78" s="26">
        <v>991499</v>
      </c>
      <c r="AW78" s="26">
        <v>989192</v>
      </c>
      <c r="AX78" s="26">
        <v>985797</v>
      </c>
      <c r="AY78" s="26">
        <v>981591</v>
      </c>
      <c r="AZ78" s="26">
        <v>978815</v>
      </c>
      <c r="BB78" s="27">
        <f t="shared" si="5"/>
        <v>3.7492503594781956E-2</v>
      </c>
      <c r="BC78" s="27">
        <f t="shared" si="6"/>
        <v>-4.6600903130252891E-2</v>
      </c>
      <c r="BD78" s="27">
        <f t="shared" si="7"/>
        <v>8.4745335579230474E-3</v>
      </c>
      <c r="BE78" s="27">
        <f t="shared" si="8"/>
        <v>-2.20054162557759E-3</v>
      </c>
      <c r="BF78" s="27">
        <f t="shared" si="9"/>
        <v>-1.7130663988954464E-2</v>
      </c>
    </row>
    <row r="79" spans="1:58" x14ac:dyDescent="0.4">
      <c r="A79" s="24">
        <v>26</v>
      </c>
      <c r="B79" s="25" t="s">
        <v>1888</v>
      </c>
      <c r="C79" s="25">
        <v>38300</v>
      </c>
      <c r="D79" s="26">
        <v>1359.1999999999998</v>
      </c>
      <c r="E79" s="26">
        <v>1757689</v>
      </c>
      <c r="F79" s="26">
        <v>1749234</v>
      </c>
      <c r="G79" s="26">
        <v>1732586</v>
      </c>
      <c r="H79" s="26">
        <v>1708220</v>
      </c>
      <c r="I79" s="26">
        <v>1684072</v>
      </c>
      <c r="J79" s="26">
        <v>1671750</v>
      </c>
      <c r="K79" s="26">
        <v>1658871</v>
      </c>
      <c r="L79" s="26">
        <v>1647179</v>
      </c>
      <c r="M79" s="26">
        <v>1635176</v>
      </c>
      <c r="N79" s="26">
        <v>1617067</v>
      </c>
      <c r="O79" s="26">
        <v>1607835</v>
      </c>
      <c r="P79" s="26">
        <v>1594988</v>
      </c>
      <c r="Q79" s="26">
        <v>1586319</v>
      </c>
      <c r="R79" s="26">
        <v>1577750</v>
      </c>
      <c r="S79" s="26">
        <v>1560433</v>
      </c>
      <c r="T79" s="26">
        <v>1534148</v>
      </c>
      <c r="U79" s="26">
        <v>1516997</v>
      </c>
      <c r="V79" s="26">
        <v>1503950</v>
      </c>
      <c r="W79" s="26">
        <v>1493669</v>
      </c>
      <c r="X79" s="26">
        <v>1485287</v>
      </c>
      <c r="Y79" s="26">
        <v>1482216</v>
      </c>
      <c r="Z79" s="26">
        <v>1484949</v>
      </c>
      <c r="AA79" s="26">
        <v>1488228</v>
      </c>
      <c r="AB79" s="26">
        <v>1486668</v>
      </c>
      <c r="AC79" s="26">
        <v>1480403</v>
      </c>
      <c r="AD79" s="26">
        <v>1471331</v>
      </c>
      <c r="AE79" s="26">
        <v>1462541</v>
      </c>
      <c r="AF79" s="26">
        <v>1453447</v>
      </c>
      <c r="AG79" s="26">
        <v>1444080</v>
      </c>
      <c r="AH79" s="26">
        <v>1436104</v>
      </c>
      <c r="AI79" s="26">
        <v>1427865</v>
      </c>
      <c r="AJ79" s="26">
        <v>1418635</v>
      </c>
      <c r="AK79" s="26">
        <v>1410394</v>
      </c>
      <c r="AL79" s="26">
        <v>1402016</v>
      </c>
      <c r="AM79" s="26">
        <v>1391025</v>
      </c>
      <c r="AN79" s="26">
        <v>1377234</v>
      </c>
      <c r="AO79" s="26">
        <v>1367190</v>
      </c>
      <c r="AP79" s="26">
        <v>1362641</v>
      </c>
      <c r="AQ79" s="26">
        <v>1359884</v>
      </c>
      <c r="AR79" s="26">
        <v>1359621</v>
      </c>
      <c r="AS79" s="26">
        <v>1360336</v>
      </c>
      <c r="AT79" s="26">
        <v>1363751</v>
      </c>
      <c r="AU79" s="26">
        <v>1366124</v>
      </c>
      <c r="AV79" s="26">
        <v>1368478</v>
      </c>
      <c r="AW79" s="26">
        <v>1367507</v>
      </c>
      <c r="AX79" s="26">
        <v>1363342</v>
      </c>
      <c r="AY79" s="26">
        <v>1359945</v>
      </c>
      <c r="AZ79" s="26">
        <v>1354552</v>
      </c>
      <c r="BB79" s="27">
        <f t="shared" si="5"/>
        <v>-8.5256265471309156E-2</v>
      </c>
      <c r="BC79" s="27">
        <f t="shared" si="6"/>
        <v>-7.0703980218033036E-2</v>
      </c>
      <c r="BD79" s="27">
        <f t="shared" si="7"/>
        <v>-3.8441724261237264E-2</v>
      </c>
      <c r="BE79" s="27">
        <f t="shared" si="8"/>
        <v>-4.1095137226982326E-2</v>
      </c>
      <c r="BF79" s="27">
        <f t="shared" si="9"/>
        <v>-6.7453662728753638E-3</v>
      </c>
    </row>
    <row r="80" spans="1:58" x14ac:dyDescent="0.4">
      <c r="A80" s="24">
        <v>27</v>
      </c>
      <c r="B80" s="25" t="s">
        <v>1889</v>
      </c>
      <c r="C80" s="25">
        <v>40900</v>
      </c>
      <c r="D80" s="26">
        <v>505.57500000000005</v>
      </c>
      <c r="E80" s="26">
        <v>853293</v>
      </c>
      <c r="F80" s="26">
        <v>876063</v>
      </c>
      <c r="G80" s="26">
        <v>902662</v>
      </c>
      <c r="H80" s="26">
        <v>905852</v>
      </c>
      <c r="I80" s="26">
        <v>927325</v>
      </c>
      <c r="J80" s="26">
        <v>948860</v>
      </c>
      <c r="K80" s="26">
        <v>971064</v>
      </c>
      <c r="L80" s="26">
        <v>1000064</v>
      </c>
      <c r="M80" s="26">
        <v>1040737</v>
      </c>
      <c r="N80" s="26">
        <v>1071492</v>
      </c>
      <c r="O80" s="26">
        <v>1106767</v>
      </c>
      <c r="P80" s="26">
        <v>1133334</v>
      </c>
      <c r="Q80" s="26">
        <v>1168546</v>
      </c>
      <c r="R80" s="26">
        <v>1193995</v>
      </c>
      <c r="S80" s="26">
        <v>1218390</v>
      </c>
      <c r="T80" s="26">
        <v>1250753</v>
      </c>
      <c r="U80" s="26">
        <v>1285093</v>
      </c>
      <c r="V80" s="26">
        <v>1331257</v>
      </c>
      <c r="W80" s="26">
        <v>1378889</v>
      </c>
      <c r="X80" s="26">
        <v>1428485</v>
      </c>
      <c r="Y80" s="26">
        <v>1521462</v>
      </c>
      <c r="Z80" s="26">
        <v>1566994</v>
      </c>
      <c r="AA80" s="26">
        <v>1591373</v>
      </c>
      <c r="AB80" s="26">
        <v>1608074</v>
      </c>
      <c r="AC80" s="26">
        <v>1621444</v>
      </c>
      <c r="AD80" s="26">
        <v>1645098</v>
      </c>
      <c r="AE80" s="26">
        <v>1672583</v>
      </c>
      <c r="AF80" s="26">
        <v>1700488</v>
      </c>
      <c r="AG80" s="26">
        <v>1731847</v>
      </c>
      <c r="AH80" s="26">
        <v>1767237</v>
      </c>
      <c r="AI80" s="26">
        <v>1807949</v>
      </c>
      <c r="AJ80" s="26">
        <v>1866310</v>
      </c>
      <c r="AK80" s="26">
        <v>1923508</v>
      </c>
      <c r="AL80" s="26">
        <v>1970542</v>
      </c>
      <c r="AM80" s="26">
        <v>2008663</v>
      </c>
      <c r="AN80" s="26">
        <v>2034850</v>
      </c>
      <c r="AO80" s="26">
        <v>2057885</v>
      </c>
      <c r="AP80" s="26">
        <v>2082217</v>
      </c>
      <c r="AQ80" s="26">
        <v>2108310</v>
      </c>
      <c r="AR80" s="26">
        <v>2132657</v>
      </c>
      <c r="AS80" s="26">
        <v>2153935</v>
      </c>
      <c r="AT80" s="26">
        <v>2174008</v>
      </c>
      <c r="AU80" s="26">
        <v>2192724</v>
      </c>
      <c r="AV80" s="26">
        <v>2213564</v>
      </c>
      <c r="AW80" s="26">
        <v>2239455</v>
      </c>
      <c r="AX80" s="26">
        <v>2266892</v>
      </c>
      <c r="AY80" s="26">
        <v>2295233</v>
      </c>
      <c r="AZ80" s="26">
        <v>2324884</v>
      </c>
      <c r="BB80" s="27">
        <f t="shared" si="5"/>
        <v>0.29705388418749479</v>
      </c>
      <c r="BC80" s="27">
        <f t="shared" si="6"/>
        <v>0.34246568090254059</v>
      </c>
      <c r="BD80" s="27">
        <f t="shared" si="7"/>
        <v>0.15376893593721475</v>
      </c>
      <c r="BE80" s="27">
        <f t="shared" si="8"/>
        <v>0.15411426826197139</v>
      </c>
      <c r="BF80" s="27">
        <f t="shared" si="9"/>
        <v>6.9399928611118211E-2</v>
      </c>
    </row>
    <row r="81" spans="1:58" x14ac:dyDescent="0.4">
      <c r="A81" s="24">
        <v>27</v>
      </c>
      <c r="B81" s="25" t="s">
        <v>1895</v>
      </c>
      <c r="C81" s="25">
        <v>40900</v>
      </c>
      <c r="D81" s="26">
        <v>183.83333333333334</v>
      </c>
      <c r="E81" s="26">
        <v>215039</v>
      </c>
      <c r="F81" s="26">
        <v>222267</v>
      </c>
      <c r="G81" s="26">
        <v>233310</v>
      </c>
      <c r="H81" s="26">
        <v>235920</v>
      </c>
      <c r="I81" s="26">
        <v>243768</v>
      </c>
      <c r="J81" s="26">
        <v>251509</v>
      </c>
      <c r="K81" s="26">
        <v>259316</v>
      </c>
      <c r="L81" s="26">
        <v>272496</v>
      </c>
      <c r="M81" s="26">
        <v>292457</v>
      </c>
      <c r="N81" s="26">
        <v>303005</v>
      </c>
      <c r="O81" s="26">
        <v>318763</v>
      </c>
      <c r="P81" s="26">
        <v>327048</v>
      </c>
      <c r="Q81" s="26">
        <v>336395</v>
      </c>
      <c r="R81" s="26">
        <v>341365</v>
      </c>
      <c r="S81" s="26">
        <v>348812</v>
      </c>
      <c r="T81" s="26">
        <v>359649</v>
      </c>
      <c r="U81" s="26">
        <v>369049</v>
      </c>
      <c r="V81" s="26">
        <v>382737</v>
      </c>
      <c r="W81" s="26">
        <v>399604</v>
      </c>
      <c r="X81" s="26">
        <v>419733</v>
      </c>
      <c r="Y81" s="26">
        <v>445643</v>
      </c>
      <c r="Z81" s="26">
        <v>459435</v>
      </c>
      <c r="AA81" s="26">
        <v>469850</v>
      </c>
      <c r="AB81" s="26">
        <v>480466</v>
      </c>
      <c r="AC81" s="26">
        <v>491350</v>
      </c>
      <c r="AD81" s="26">
        <v>504273</v>
      </c>
      <c r="AE81" s="26">
        <v>516948</v>
      </c>
      <c r="AF81" s="26">
        <v>530633</v>
      </c>
      <c r="AG81" s="26">
        <v>545230</v>
      </c>
      <c r="AH81" s="26">
        <v>560578</v>
      </c>
      <c r="AI81" s="26">
        <v>578009</v>
      </c>
      <c r="AJ81" s="26">
        <v>600053</v>
      </c>
      <c r="AK81" s="26">
        <v>622429</v>
      </c>
      <c r="AL81" s="26">
        <v>642011</v>
      </c>
      <c r="AM81" s="26">
        <v>659731</v>
      </c>
      <c r="AN81" s="26">
        <v>674034</v>
      </c>
      <c r="AO81" s="26">
        <v>688322</v>
      </c>
      <c r="AP81" s="26">
        <v>701056</v>
      </c>
      <c r="AQ81" s="26">
        <v>713872</v>
      </c>
      <c r="AR81" s="26">
        <v>724056</v>
      </c>
      <c r="AS81" s="26">
        <v>732284</v>
      </c>
      <c r="AT81" s="26">
        <v>739502</v>
      </c>
      <c r="AU81" s="26">
        <v>746139</v>
      </c>
      <c r="AV81" s="26">
        <v>754090</v>
      </c>
      <c r="AW81" s="26">
        <v>761933</v>
      </c>
      <c r="AX81" s="26">
        <v>770762</v>
      </c>
      <c r="AY81" s="26">
        <v>781973</v>
      </c>
      <c r="AZ81" s="26">
        <v>794269</v>
      </c>
      <c r="BB81" s="27">
        <f t="shared" si="5"/>
        <v>0.48234971330781851</v>
      </c>
      <c r="BC81" s="27">
        <f t="shared" si="6"/>
        <v>0.36262261197133139</v>
      </c>
      <c r="BD81" s="27">
        <f t="shared" si="7"/>
        <v>0.25808656284349252</v>
      </c>
      <c r="BE81" s="27">
        <f t="shared" si="8"/>
        <v>0.2203655343777966</v>
      </c>
      <c r="BF81" s="27">
        <f t="shared" si="9"/>
        <v>7.4059299366330267E-2</v>
      </c>
    </row>
    <row r="82" spans="1:58" x14ac:dyDescent="0.4">
      <c r="A82" s="24">
        <v>27</v>
      </c>
      <c r="B82" s="25" t="s">
        <v>1896</v>
      </c>
      <c r="C82" s="25">
        <v>40900</v>
      </c>
      <c r="D82" s="26">
        <v>1470.8</v>
      </c>
      <c r="E82" s="26">
        <v>638254</v>
      </c>
      <c r="F82" s="26">
        <v>653796</v>
      </c>
      <c r="G82" s="26">
        <v>669352</v>
      </c>
      <c r="H82" s="26">
        <v>669932</v>
      </c>
      <c r="I82" s="26">
        <v>683557</v>
      </c>
      <c r="J82" s="26">
        <v>697351</v>
      </c>
      <c r="K82" s="26">
        <v>711748</v>
      </c>
      <c r="L82" s="26">
        <v>727568</v>
      </c>
      <c r="M82" s="26">
        <v>748280</v>
      </c>
      <c r="N82" s="26">
        <v>768487</v>
      </c>
      <c r="O82" s="26">
        <v>788004</v>
      </c>
      <c r="P82" s="26">
        <v>806286</v>
      </c>
      <c r="Q82" s="26">
        <v>832151</v>
      </c>
      <c r="R82" s="26">
        <v>852630</v>
      </c>
      <c r="S82" s="26">
        <v>869578</v>
      </c>
      <c r="T82" s="26">
        <v>891104</v>
      </c>
      <c r="U82" s="26">
        <v>916044</v>
      </c>
      <c r="V82" s="26">
        <v>948520</v>
      </c>
      <c r="W82" s="26">
        <v>979285</v>
      </c>
      <c r="X82" s="26">
        <v>1008752</v>
      </c>
      <c r="Y82" s="26">
        <v>1075819</v>
      </c>
      <c r="Z82" s="26">
        <v>1107559</v>
      </c>
      <c r="AA82" s="26">
        <v>1121523</v>
      </c>
      <c r="AB82" s="26">
        <v>1127608</v>
      </c>
      <c r="AC82" s="26">
        <v>1130094</v>
      </c>
      <c r="AD82" s="26">
        <v>1140825</v>
      </c>
      <c r="AE82" s="26">
        <v>1155635</v>
      </c>
      <c r="AF82" s="26">
        <v>1169855</v>
      </c>
      <c r="AG82" s="26">
        <v>1186617</v>
      </c>
      <c r="AH82" s="26">
        <v>1206659</v>
      </c>
      <c r="AI82" s="26">
        <v>1229940</v>
      </c>
      <c r="AJ82" s="26">
        <v>1266257</v>
      </c>
      <c r="AK82" s="26">
        <v>1301079</v>
      </c>
      <c r="AL82" s="26">
        <v>1328531</v>
      </c>
      <c r="AM82" s="26">
        <v>1348932</v>
      </c>
      <c r="AN82" s="26">
        <v>1360816</v>
      </c>
      <c r="AO82" s="26">
        <v>1369563</v>
      </c>
      <c r="AP82" s="26">
        <v>1381161</v>
      </c>
      <c r="AQ82" s="26">
        <v>1394438</v>
      </c>
      <c r="AR82" s="26">
        <v>1408601</v>
      </c>
      <c r="AS82" s="26">
        <v>1421651</v>
      </c>
      <c r="AT82" s="26">
        <v>1434506</v>
      </c>
      <c r="AU82" s="26">
        <v>1446585</v>
      </c>
      <c r="AV82" s="26">
        <v>1459474</v>
      </c>
      <c r="AW82" s="26">
        <v>1477522</v>
      </c>
      <c r="AX82" s="26">
        <v>1496130</v>
      </c>
      <c r="AY82" s="26">
        <v>1513260</v>
      </c>
      <c r="AZ82" s="26">
        <v>1530615</v>
      </c>
      <c r="BB82" s="27">
        <f t="shared" si="5"/>
        <v>0.23462445985454061</v>
      </c>
      <c r="BC82" s="27">
        <f t="shared" si="6"/>
        <v>0.33428956970603485</v>
      </c>
      <c r="BD82" s="27">
        <f t="shared" si="7"/>
        <v>0.11049614512635442</v>
      </c>
      <c r="BE82" s="27">
        <f t="shared" si="8"/>
        <v>0.12271916364529467</v>
      </c>
      <c r="BF82" s="27">
        <f t="shared" si="9"/>
        <v>6.6997977003930176E-2</v>
      </c>
    </row>
    <row r="83" spans="1:58" x14ac:dyDescent="0.4">
      <c r="A83" s="24">
        <v>28</v>
      </c>
      <c r="B83" s="25" t="s">
        <v>1890</v>
      </c>
      <c r="C83" s="25">
        <v>17140</v>
      </c>
      <c r="D83" s="26">
        <v>828.32000000000016</v>
      </c>
      <c r="E83" s="26">
        <v>1683940</v>
      </c>
      <c r="F83" s="26">
        <v>1690920</v>
      </c>
      <c r="G83" s="26">
        <v>1689444</v>
      </c>
      <c r="H83" s="26">
        <v>1699458</v>
      </c>
      <c r="I83" s="26">
        <v>1697593</v>
      </c>
      <c r="J83" s="26">
        <v>1695148</v>
      </c>
      <c r="K83" s="26">
        <v>1704810</v>
      </c>
      <c r="L83" s="26">
        <v>1714862</v>
      </c>
      <c r="M83" s="26">
        <v>1728393</v>
      </c>
      <c r="N83" s="26">
        <v>1735775</v>
      </c>
      <c r="O83" s="26">
        <v>1743463</v>
      </c>
      <c r="P83" s="26">
        <v>1747043</v>
      </c>
      <c r="Q83" s="26">
        <v>1751060</v>
      </c>
      <c r="R83" s="26">
        <v>1751730</v>
      </c>
      <c r="S83" s="26">
        <v>1759684</v>
      </c>
      <c r="T83" s="26">
        <v>1769640</v>
      </c>
      <c r="U83" s="26">
        <v>1782797</v>
      </c>
      <c r="V83" s="26">
        <v>1800479</v>
      </c>
      <c r="W83" s="26">
        <v>1811513</v>
      </c>
      <c r="X83" s="26">
        <v>1820823</v>
      </c>
      <c r="Y83" s="26">
        <v>1837214</v>
      </c>
      <c r="Z83" s="26">
        <v>1858915</v>
      </c>
      <c r="AA83" s="26">
        <v>1878558</v>
      </c>
      <c r="AB83" s="26">
        <v>1900124</v>
      </c>
      <c r="AC83" s="26">
        <v>1913442</v>
      </c>
      <c r="AD83" s="26">
        <v>1926822</v>
      </c>
      <c r="AE83" s="26">
        <v>1939779</v>
      </c>
      <c r="AF83" s="26">
        <v>1956236</v>
      </c>
      <c r="AG83" s="26">
        <v>1971116</v>
      </c>
      <c r="AH83" s="26">
        <v>1984493</v>
      </c>
      <c r="AI83" s="26">
        <v>1999554</v>
      </c>
      <c r="AJ83" s="26">
        <v>2012228</v>
      </c>
      <c r="AK83" s="26">
        <v>2020396</v>
      </c>
      <c r="AL83" s="26">
        <v>2031529</v>
      </c>
      <c r="AM83" s="26">
        <v>2042753</v>
      </c>
      <c r="AN83" s="26">
        <v>2054879</v>
      </c>
      <c r="AO83" s="26">
        <v>2069960</v>
      </c>
      <c r="AP83" s="26">
        <v>2084042</v>
      </c>
      <c r="AQ83" s="26">
        <v>2095040</v>
      </c>
      <c r="AR83" s="26">
        <v>2107649</v>
      </c>
      <c r="AS83" s="26">
        <v>2117729</v>
      </c>
      <c r="AT83" s="26">
        <v>2122544</v>
      </c>
      <c r="AU83" s="26">
        <v>2128106</v>
      </c>
      <c r="AV83" s="26">
        <v>2136269</v>
      </c>
      <c r="AW83" s="26">
        <v>2146562</v>
      </c>
      <c r="AX83" s="26">
        <v>2155674</v>
      </c>
      <c r="AY83" s="26">
        <v>2166029</v>
      </c>
      <c r="AZ83" s="26">
        <v>2179082</v>
      </c>
      <c r="BB83" s="27">
        <f t="shared" si="5"/>
        <v>3.5347458935591547E-2</v>
      </c>
      <c r="BC83" s="27">
        <f t="shared" si="6"/>
        <v>5.1613497778818296E-2</v>
      </c>
      <c r="BD83" s="27">
        <f t="shared" si="7"/>
        <v>7.5656498548884787E-2</v>
      </c>
      <c r="BE83" s="27">
        <f t="shared" si="8"/>
        <v>5.242994332650186E-2</v>
      </c>
      <c r="BF83" s="27">
        <f t="shared" si="9"/>
        <v>2.6636903640160137E-2</v>
      </c>
    </row>
    <row r="84" spans="1:58" x14ac:dyDescent="0.4">
      <c r="A84" s="24">
        <v>28</v>
      </c>
      <c r="B84" s="25" t="s">
        <v>1897</v>
      </c>
      <c r="C84" s="25">
        <v>17140</v>
      </c>
      <c r="D84" s="26">
        <v>402.46153846153845</v>
      </c>
      <c r="E84" s="26">
        <v>752009</v>
      </c>
      <c r="F84" s="26">
        <v>761378</v>
      </c>
      <c r="G84" s="26">
        <v>768948</v>
      </c>
      <c r="H84" s="26">
        <v>780571</v>
      </c>
      <c r="I84" s="26">
        <v>785666</v>
      </c>
      <c r="J84" s="26">
        <v>795437</v>
      </c>
      <c r="K84" s="26">
        <v>803930</v>
      </c>
      <c r="L84" s="26">
        <v>818144</v>
      </c>
      <c r="M84" s="26">
        <v>835021</v>
      </c>
      <c r="N84" s="26">
        <v>849382</v>
      </c>
      <c r="O84" s="26">
        <v>863270</v>
      </c>
      <c r="P84" s="26">
        <v>868133</v>
      </c>
      <c r="Q84" s="26">
        <v>873142</v>
      </c>
      <c r="R84" s="26">
        <v>875819</v>
      </c>
      <c r="S84" s="26">
        <v>884178</v>
      </c>
      <c r="T84" s="26">
        <v>891958</v>
      </c>
      <c r="U84" s="26">
        <v>903535</v>
      </c>
      <c r="V84" s="26">
        <v>919972</v>
      </c>
      <c r="W84" s="26">
        <v>932664</v>
      </c>
      <c r="X84" s="26">
        <v>945243</v>
      </c>
      <c r="Y84" s="26">
        <v>963495</v>
      </c>
      <c r="Z84" s="26">
        <v>981733</v>
      </c>
      <c r="AA84" s="26">
        <v>999195</v>
      </c>
      <c r="AB84" s="26">
        <v>1019841</v>
      </c>
      <c r="AC84" s="26">
        <v>1036372</v>
      </c>
      <c r="AD84" s="26">
        <v>1053501</v>
      </c>
      <c r="AE84" s="26">
        <v>1069997</v>
      </c>
      <c r="AF84" s="26">
        <v>1089426</v>
      </c>
      <c r="AG84" s="26">
        <v>1107865</v>
      </c>
      <c r="AH84" s="26">
        <v>1127228</v>
      </c>
      <c r="AI84" s="26">
        <v>1148087</v>
      </c>
      <c r="AJ84" s="26">
        <v>1164570</v>
      </c>
      <c r="AK84" s="26">
        <v>1180640</v>
      </c>
      <c r="AL84" s="26">
        <v>1199097</v>
      </c>
      <c r="AM84" s="26">
        <v>1218156</v>
      </c>
      <c r="AN84" s="26">
        <v>1237149</v>
      </c>
      <c r="AO84" s="26">
        <v>1257615</v>
      </c>
      <c r="AP84" s="26">
        <v>1274760</v>
      </c>
      <c r="AQ84" s="26">
        <v>1287772</v>
      </c>
      <c r="AR84" s="26">
        <v>1298034</v>
      </c>
      <c r="AS84" s="26">
        <v>1307913</v>
      </c>
      <c r="AT84" s="26">
        <v>1314432</v>
      </c>
      <c r="AU84" s="26">
        <v>1318437</v>
      </c>
      <c r="AV84" s="26">
        <v>1324553</v>
      </c>
      <c r="AW84" s="26">
        <v>1332523</v>
      </c>
      <c r="AX84" s="26">
        <v>1340069</v>
      </c>
      <c r="AY84" s="26">
        <v>1348774</v>
      </c>
      <c r="AZ84" s="26">
        <v>1358060</v>
      </c>
      <c r="BB84" s="27">
        <f t="shared" si="5"/>
        <v>0.14795168674842984</v>
      </c>
      <c r="BC84" s="27">
        <f t="shared" si="6"/>
        <v>0.10984722387007517</v>
      </c>
      <c r="BD84" s="27">
        <f t="shared" si="7"/>
        <v>0.16944933092806291</v>
      </c>
      <c r="BE84" s="27">
        <f t="shared" si="8"/>
        <v>0.12308663283443666</v>
      </c>
      <c r="BF84" s="27">
        <f t="shared" si="9"/>
        <v>3.3191523030480008E-2</v>
      </c>
    </row>
    <row r="85" spans="1:58" x14ac:dyDescent="0.4">
      <c r="A85" s="24">
        <v>28</v>
      </c>
      <c r="B85" s="25" t="s">
        <v>1898</v>
      </c>
      <c r="C85" s="25">
        <v>17140</v>
      </c>
      <c r="D85" s="26">
        <v>3596.4</v>
      </c>
      <c r="E85" s="26">
        <v>931931</v>
      </c>
      <c r="F85" s="26">
        <v>929542</v>
      </c>
      <c r="G85" s="26">
        <v>920496</v>
      </c>
      <c r="H85" s="26">
        <v>918887</v>
      </c>
      <c r="I85" s="26">
        <v>911927</v>
      </c>
      <c r="J85" s="26">
        <v>899711</v>
      </c>
      <c r="K85" s="26">
        <v>900880</v>
      </c>
      <c r="L85" s="26">
        <v>896718</v>
      </c>
      <c r="M85" s="26">
        <v>893372</v>
      </c>
      <c r="N85" s="26">
        <v>886393</v>
      </c>
      <c r="O85" s="26">
        <v>880193</v>
      </c>
      <c r="P85" s="26">
        <v>878910</v>
      </c>
      <c r="Q85" s="26">
        <v>877918</v>
      </c>
      <c r="R85" s="26">
        <v>875911</v>
      </c>
      <c r="S85" s="26">
        <v>875506</v>
      </c>
      <c r="T85" s="26">
        <v>877682</v>
      </c>
      <c r="U85" s="26">
        <v>879262</v>
      </c>
      <c r="V85" s="26">
        <v>880507</v>
      </c>
      <c r="W85" s="26">
        <v>878849</v>
      </c>
      <c r="X85" s="26">
        <v>875580</v>
      </c>
      <c r="Y85" s="26">
        <v>873719</v>
      </c>
      <c r="Z85" s="26">
        <v>877182</v>
      </c>
      <c r="AA85" s="26">
        <v>879363</v>
      </c>
      <c r="AB85" s="26">
        <v>880283</v>
      </c>
      <c r="AC85" s="26">
        <v>877070</v>
      </c>
      <c r="AD85" s="26">
        <v>873321</v>
      </c>
      <c r="AE85" s="26">
        <v>869782</v>
      </c>
      <c r="AF85" s="26">
        <v>866810</v>
      </c>
      <c r="AG85" s="26">
        <v>863251</v>
      </c>
      <c r="AH85" s="26">
        <v>857265</v>
      </c>
      <c r="AI85" s="26">
        <v>851467</v>
      </c>
      <c r="AJ85" s="26">
        <v>847658</v>
      </c>
      <c r="AK85" s="26">
        <v>839756</v>
      </c>
      <c r="AL85" s="26">
        <v>832432</v>
      </c>
      <c r="AM85" s="26">
        <v>824597</v>
      </c>
      <c r="AN85" s="26">
        <v>817730</v>
      </c>
      <c r="AO85" s="26">
        <v>812345</v>
      </c>
      <c r="AP85" s="26">
        <v>809282</v>
      </c>
      <c r="AQ85" s="26">
        <v>807268</v>
      </c>
      <c r="AR85" s="26">
        <v>809615</v>
      </c>
      <c r="AS85" s="26">
        <v>809816</v>
      </c>
      <c r="AT85" s="26">
        <v>808112</v>
      </c>
      <c r="AU85" s="26">
        <v>809669</v>
      </c>
      <c r="AV85" s="26">
        <v>811716</v>
      </c>
      <c r="AW85" s="26">
        <v>814039</v>
      </c>
      <c r="AX85" s="26">
        <v>815605</v>
      </c>
      <c r="AY85" s="26">
        <v>817255</v>
      </c>
      <c r="AZ85" s="26">
        <v>821022</v>
      </c>
      <c r="BB85" s="27">
        <f t="shared" si="5"/>
        <v>-5.5516985699585075E-2</v>
      </c>
      <c r="BC85" s="27">
        <f t="shared" si="6"/>
        <v>-5.9061792447463457E-3</v>
      </c>
      <c r="BD85" s="27">
        <f t="shared" si="7"/>
        <v>-2.9315467029647158E-2</v>
      </c>
      <c r="BE85" s="27">
        <f t="shared" si="8"/>
        <v>-4.4643004607990533E-2</v>
      </c>
      <c r="BF85" s="27">
        <f t="shared" si="9"/>
        <v>1.5975508345377865E-2</v>
      </c>
    </row>
    <row r="86" spans="1:58" x14ac:dyDescent="0.4">
      <c r="A86" s="24">
        <v>29</v>
      </c>
      <c r="B86" s="25" t="s">
        <v>1891</v>
      </c>
      <c r="C86" s="25">
        <v>29820</v>
      </c>
      <c r="D86" s="26">
        <v>676.2</v>
      </c>
      <c r="E86" s="26">
        <v>277230</v>
      </c>
      <c r="F86" s="26">
        <v>292999</v>
      </c>
      <c r="G86" s="26">
        <v>307421</v>
      </c>
      <c r="H86" s="26">
        <v>319395</v>
      </c>
      <c r="I86" s="26">
        <v>336925</v>
      </c>
      <c r="J86" s="26">
        <v>351336</v>
      </c>
      <c r="K86" s="26">
        <v>369517</v>
      </c>
      <c r="L86" s="26">
        <v>389956</v>
      </c>
      <c r="M86" s="26">
        <v>412904</v>
      </c>
      <c r="N86" s="26">
        <v>441350</v>
      </c>
      <c r="O86" s="26">
        <v>469200</v>
      </c>
      <c r="P86" s="26">
        <v>492744</v>
      </c>
      <c r="Q86" s="26">
        <v>513706</v>
      </c>
      <c r="R86" s="26">
        <v>530198</v>
      </c>
      <c r="S86" s="26">
        <v>544895</v>
      </c>
      <c r="T86" s="26">
        <v>561074</v>
      </c>
      <c r="U86" s="26">
        <v>580772</v>
      </c>
      <c r="V86" s="26">
        <v>611756</v>
      </c>
      <c r="W86" s="26">
        <v>647414</v>
      </c>
      <c r="X86" s="26">
        <v>691470</v>
      </c>
      <c r="Y86" s="26">
        <v>756170</v>
      </c>
      <c r="Z86" s="26">
        <v>816085</v>
      </c>
      <c r="AA86" s="26">
        <v>857357</v>
      </c>
      <c r="AB86" s="26">
        <v>902338</v>
      </c>
      <c r="AC86" s="26">
        <v>972624</v>
      </c>
      <c r="AD86" s="26">
        <v>1035847</v>
      </c>
      <c r="AE86" s="26">
        <v>1099894</v>
      </c>
      <c r="AF86" s="26">
        <v>1177230</v>
      </c>
      <c r="AG86" s="26">
        <v>1251258</v>
      </c>
      <c r="AH86" s="26">
        <v>1321254</v>
      </c>
      <c r="AI86" s="26">
        <v>1393909</v>
      </c>
      <c r="AJ86" s="26">
        <v>1460500</v>
      </c>
      <c r="AK86" s="26">
        <v>1522962</v>
      </c>
      <c r="AL86" s="26">
        <v>1584166</v>
      </c>
      <c r="AM86" s="26">
        <v>1662773</v>
      </c>
      <c r="AN86" s="26">
        <v>1729522</v>
      </c>
      <c r="AO86" s="26">
        <v>1803774</v>
      </c>
      <c r="AP86" s="26">
        <v>1867817</v>
      </c>
      <c r="AQ86" s="26">
        <v>1912349</v>
      </c>
      <c r="AR86" s="26">
        <v>1939407</v>
      </c>
      <c r="AS86" s="26">
        <v>1952906</v>
      </c>
      <c r="AT86" s="26">
        <v>1966521</v>
      </c>
      <c r="AU86" s="26">
        <v>1996290</v>
      </c>
      <c r="AV86" s="26">
        <v>2026056</v>
      </c>
      <c r="AW86" s="26">
        <v>2064991</v>
      </c>
      <c r="AX86" s="26">
        <v>2110330</v>
      </c>
      <c r="AY86" s="26">
        <v>2156724</v>
      </c>
      <c r="AZ86" s="26">
        <v>2204079</v>
      </c>
      <c r="BB86" s="27">
        <f t="shared" si="5"/>
        <v>0.69245752624174872</v>
      </c>
      <c r="BC86" s="27">
        <f t="shared" si="6"/>
        <v>0.53461026415339408</v>
      </c>
      <c r="BD86" s="27">
        <f t="shared" si="7"/>
        <v>0.70804389248668942</v>
      </c>
      <c r="BE86" s="27">
        <f t="shared" si="8"/>
        <v>0.33714892160219101</v>
      </c>
      <c r="BF86" s="27">
        <f t="shared" si="9"/>
        <v>0.12080115086490295</v>
      </c>
    </row>
    <row r="87" spans="1:58" x14ac:dyDescent="0.4">
      <c r="A87" s="24">
        <v>29</v>
      </c>
      <c r="B87" s="25" t="s">
        <v>1899</v>
      </c>
      <c r="C87" s="25">
        <v>29820</v>
      </c>
      <c r="D87" s="26">
        <v>676.2</v>
      </c>
      <c r="E87" s="26">
        <v>277230</v>
      </c>
      <c r="F87" s="26">
        <v>292999</v>
      </c>
      <c r="G87" s="26">
        <v>307421</v>
      </c>
      <c r="H87" s="26">
        <v>319395</v>
      </c>
      <c r="I87" s="26">
        <v>336925</v>
      </c>
      <c r="J87" s="26">
        <v>351336</v>
      </c>
      <c r="K87" s="26">
        <v>369517</v>
      </c>
      <c r="L87" s="26">
        <v>389956</v>
      </c>
      <c r="M87" s="26">
        <v>412904</v>
      </c>
      <c r="N87" s="26">
        <v>441350</v>
      </c>
      <c r="O87" s="26">
        <v>469200</v>
      </c>
      <c r="P87" s="26">
        <v>492744</v>
      </c>
      <c r="Q87" s="26">
        <v>513706</v>
      </c>
      <c r="R87" s="26">
        <v>530198</v>
      </c>
      <c r="S87" s="26">
        <v>544895</v>
      </c>
      <c r="T87" s="26">
        <v>561074</v>
      </c>
      <c r="U87" s="26">
        <v>580772</v>
      </c>
      <c r="V87" s="26">
        <v>611756</v>
      </c>
      <c r="W87" s="26">
        <v>647414</v>
      </c>
      <c r="X87" s="26">
        <v>691470</v>
      </c>
      <c r="Y87" s="26">
        <v>756170</v>
      </c>
      <c r="Z87" s="26">
        <v>816085</v>
      </c>
      <c r="AA87" s="26">
        <v>857357</v>
      </c>
      <c r="AB87" s="26">
        <v>902338</v>
      </c>
      <c r="AC87" s="26">
        <v>972624</v>
      </c>
      <c r="AD87" s="26">
        <v>1035847</v>
      </c>
      <c r="AE87" s="26">
        <v>1099894</v>
      </c>
      <c r="AF87" s="26">
        <v>1177230</v>
      </c>
      <c r="AG87" s="26">
        <v>1251258</v>
      </c>
      <c r="AH87" s="26">
        <v>1321254</v>
      </c>
      <c r="AI87" s="26">
        <v>1393909</v>
      </c>
      <c r="AJ87" s="26">
        <v>1460500</v>
      </c>
      <c r="AK87" s="26">
        <v>1522962</v>
      </c>
      <c r="AL87" s="26">
        <v>1584166</v>
      </c>
      <c r="AM87" s="26">
        <v>1662773</v>
      </c>
      <c r="AN87" s="26">
        <v>1729522</v>
      </c>
      <c r="AO87" s="26">
        <v>1803774</v>
      </c>
      <c r="AP87" s="26">
        <v>1867817</v>
      </c>
      <c r="AQ87" s="26">
        <v>1912349</v>
      </c>
      <c r="AR87" s="26">
        <v>1939407</v>
      </c>
      <c r="AS87" s="26">
        <v>1952906</v>
      </c>
      <c r="AT87" s="26">
        <v>1966521</v>
      </c>
      <c r="AU87" s="26">
        <v>1996290</v>
      </c>
      <c r="AV87" s="26">
        <v>2026056</v>
      </c>
      <c r="AW87" s="26">
        <v>2064991</v>
      </c>
      <c r="AX87" s="26">
        <v>2110330</v>
      </c>
      <c r="AY87" s="26">
        <v>2156724</v>
      </c>
      <c r="AZ87" s="26">
        <v>2204079</v>
      </c>
      <c r="BB87" s="27">
        <f t="shared" si="5"/>
        <v>0.69245752624174872</v>
      </c>
      <c r="BC87" s="27">
        <f t="shared" si="6"/>
        <v>0.53461026415339408</v>
      </c>
      <c r="BD87" s="27">
        <f t="shared" si="7"/>
        <v>0.70804389248668942</v>
      </c>
      <c r="BE87" s="27">
        <f t="shared" si="8"/>
        <v>0.33714892160219101</v>
      </c>
      <c r="BF87" s="27">
        <f t="shared" si="9"/>
        <v>0.12080115086490295</v>
      </c>
    </row>
    <row r="88" spans="1:58" x14ac:dyDescent="0.4">
      <c r="A88" s="24">
        <v>29</v>
      </c>
      <c r="B88" s="25" t="s">
        <v>1900</v>
      </c>
      <c r="C88" s="25">
        <v>29820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B88" s="27">
        <v>0</v>
      </c>
      <c r="BC88" s="27">
        <v>0</v>
      </c>
      <c r="BD88" s="27">
        <v>0</v>
      </c>
      <c r="BE88" s="27">
        <v>0</v>
      </c>
      <c r="BF88" s="27">
        <v>0</v>
      </c>
    </row>
    <row r="89" spans="1:58" x14ac:dyDescent="0.4">
      <c r="A89" s="24">
        <v>30</v>
      </c>
      <c r="B89" s="25" t="s">
        <v>1892</v>
      </c>
      <c r="C89" s="25">
        <v>28140</v>
      </c>
      <c r="D89" s="26">
        <v>383.94285714285718</v>
      </c>
      <c r="E89" s="26">
        <v>1420198</v>
      </c>
      <c r="F89" s="26">
        <v>1432353</v>
      </c>
      <c r="G89" s="26">
        <v>1439852</v>
      </c>
      <c r="H89" s="26">
        <v>1454634</v>
      </c>
      <c r="I89" s="26">
        <v>1450970</v>
      </c>
      <c r="J89" s="26">
        <v>1443828</v>
      </c>
      <c r="K89" s="26">
        <v>1452126</v>
      </c>
      <c r="L89" s="26">
        <v>1455126</v>
      </c>
      <c r="M89" s="26">
        <v>1468794</v>
      </c>
      <c r="N89" s="26">
        <v>1475690</v>
      </c>
      <c r="O89" s="26">
        <v>1484495</v>
      </c>
      <c r="P89" s="26">
        <v>1489783</v>
      </c>
      <c r="Q89" s="26">
        <v>1494569</v>
      </c>
      <c r="R89" s="26">
        <v>1502660</v>
      </c>
      <c r="S89" s="26">
        <v>1518790</v>
      </c>
      <c r="T89" s="26">
        <v>1536364</v>
      </c>
      <c r="U89" s="26">
        <v>1554477</v>
      </c>
      <c r="V89" s="26">
        <v>1576596</v>
      </c>
      <c r="W89" s="26">
        <v>1593975</v>
      </c>
      <c r="X89" s="26">
        <v>1602721</v>
      </c>
      <c r="Y89" s="26">
        <v>1618905</v>
      </c>
      <c r="Z89" s="26">
        <v>1636516</v>
      </c>
      <c r="AA89" s="26">
        <v>1653327</v>
      </c>
      <c r="AB89" s="26">
        <v>1673964</v>
      </c>
      <c r="AC89" s="26">
        <v>1693952</v>
      </c>
      <c r="AD89" s="26">
        <v>1710587</v>
      </c>
      <c r="AE89" s="26">
        <v>1733398</v>
      </c>
      <c r="AF89" s="26">
        <v>1756537</v>
      </c>
      <c r="AG89" s="26">
        <v>1776976</v>
      </c>
      <c r="AH89" s="26">
        <v>1796711</v>
      </c>
      <c r="AI89" s="26">
        <v>1817929</v>
      </c>
      <c r="AJ89" s="26">
        <v>1837551</v>
      </c>
      <c r="AK89" s="26">
        <v>1858778</v>
      </c>
      <c r="AL89" s="26">
        <v>1875142</v>
      </c>
      <c r="AM89" s="26">
        <v>1892097</v>
      </c>
      <c r="AN89" s="26">
        <v>1909428</v>
      </c>
      <c r="AO89" s="26">
        <v>1931764</v>
      </c>
      <c r="AP89" s="26">
        <v>1954688</v>
      </c>
      <c r="AQ89" s="26">
        <v>1973888</v>
      </c>
      <c r="AR89" s="26">
        <v>1994834</v>
      </c>
      <c r="AS89" s="26">
        <v>2013412</v>
      </c>
      <c r="AT89" s="26">
        <v>2024880</v>
      </c>
      <c r="AU89" s="26">
        <v>2038501</v>
      </c>
      <c r="AV89" s="26">
        <v>2054039</v>
      </c>
      <c r="AW89" s="26">
        <v>2069602</v>
      </c>
      <c r="AX89" s="26">
        <v>2085221</v>
      </c>
      <c r="AY89" s="26">
        <v>2106382</v>
      </c>
      <c r="AZ89" s="26">
        <v>2128912</v>
      </c>
      <c r="BB89" s="27">
        <f t="shared" si="5"/>
        <v>4.5273264713793449E-2</v>
      </c>
      <c r="BC89" s="27">
        <f t="shared" si="6"/>
        <v>8.6671683057196969E-2</v>
      </c>
      <c r="BD89" s="27">
        <f t="shared" si="7"/>
        <v>0.11085317833739472</v>
      </c>
      <c r="BE89" s="27">
        <f t="shared" si="8"/>
        <v>9.5704010392092531E-2</v>
      </c>
      <c r="BF89" s="27">
        <f t="shared" si="9"/>
        <v>5.1376871715854699E-2</v>
      </c>
    </row>
    <row r="90" spans="1:58" x14ac:dyDescent="0.4">
      <c r="A90" s="24">
        <v>30</v>
      </c>
      <c r="B90" s="25" t="s">
        <v>1901</v>
      </c>
      <c r="C90" s="25">
        <v>28140</v>
      </c>
      <c r="D90" s="26">
        <v>188.3</v>
      </c>
      <c r="E90" s="26">
        <v>357717</v>
      </c>
      <c r="F90" s="26">
        <v>364270</v>
      </c>
      <c r="G90" s="26">
        <v>374209</v>
      </c>
      <c r="H90" s="26">
        <v>385256</v>
      </c>
      <c r="I90" s="26">
        <v>388368</v>
      </c>
      <c r="J90" s="26">
        <v>393097</v>
      </c>
      <c r="K90" s="26">
        <v>395227</v>
      </c>
      <c r="L90" s="26">
        <v>397761</v>
      </c>
      <c r="M90" s="26">
        <v>404377</v>
      </c>
      <c r="N90" s="26">
        <v>406636</v>
      </c>
      <c r="O90" s="26">
        <v>411278</v>
      </c>
      <c r="P90" s="26">
        <v>413425</v>
      </c>
      <c r="Q90" s="26">
        <v>415977</v>
      </c>
      <c r="R90" s="26">
        <v>418520</v>
      </c>
      <c r="S90" s="26">
        <v>424106</v>
      </c>
      <c r="T90" s="26">
        <v>429862</v>
      </c>
      <c r="U90" s="26">
        <v>435951</v>
      </c>
      <c r="V90" s="26">
        <v>445007</v>
      </c>
      <c r="W90" s="26">
        <v>452808</v>
      </c>
      <c r="X90" s="26">
        <v>457825</v>
      </c>
      <c r="Y90" s="26">
        <v>466176</v>
      </c>
      <c r="Z90" s="26">
        <v>473951</v>
      </c>
      <c r="AA90" s="26">
        <v>480176</v>
      </c>
      <c r="AB90" s="26">
        <v>488975</v>
      </c>
      <c r="AC90" s="26">
        <v>497382</v>
      </c>
      <c r="AD90" s="26">
        <v>505632</v>
      </c>
      <c r="AE90" s="26">
        <v>513804</v>
      </c>
      <c r="AF90" s="26">
        <v>523582</v>
      </c>
      <c r="AG90" s="26">
        <v>531419</v>
      </c>
      <c r="AH90" s="26">
        <v>541224</v>
      </c>
      <c r="AI90" s="26">
        <v>549798</v>
      </c>
      <c r="AJ90" s="26">
        <v>558613</v>
      </c>
      <c r="AK90" s="26">
        <v>567276</v>
      </c>
      <c r="AL90" s="26">
        <v>574263</v>
      </c>
      <c r="AM90" s="26">
        <v>583520</v>
      </c>
      <c r="AN90" s="26">
        <v>592039</v>
      </c>
      <c r="AO90" s="26">
        <v>602723</v>
      </c>
      <c r="AP90" s="26">
        <v>613547</v>
      </c>
      <c r="AQ90" s="26">
        <v>621194</v>
      </c>
      <c r="AR90" s="26">
        <v>628259</v>
      </c>
      <c r="AS90" s="26">
        <v>635259</v>
      </c>
      <c r="AT90" s="26">
        <v>638808</v>
      </c>
      <c r="AU90" s="26">
        <v>642266</v>
      </c>
      <c r="AV90" s="26">
        <v>646750</v>
      </c>
      <c r="AW90" s="26">
        <v>651095</v>
      </c>
      <c r="AX90" s="26">
        <v>655735</v>
      </c>
      <c r="AY90" s="26">
        <v>664133</v>
      </c>
      <c r="AZ90" s="26">
        <v>673551</v>
      </c>
      <c r="BB90" s="27">
        <f t="shared" si="5"/>
        <v>0.14973009390104464</v>
      </c>
      <c r="BC90" s="27">
        <f t="shared" si="6"/>
        <v>0.12759508979863332</v>
      </c>
      <c r="BD90" s="27">
        <f t="shared" si="7"/>
        <v>0.16003131125369507</v>
      </c>
      <c r="BE90" s="27">
        <f t="shared" si="8"/>
        <v>0.13720769119229237</v>
      </c>
      <c r="BF90" s="27">
        <f t="shared" si="9"/>
        <v>5.4387233722808626E-2</v>
      </c>
    </row>
    <row r="91" spans="1:58" x14ac:dyDescent="0.4">
      <c r="A91" s="24">
        <v>30</v>
      </c>
      <c r="B91" s="25" t="s">
        <v>1902</v>
      </c>
      <c r="C91" s="25">
        <v>28140</v>
      </c>
      <c r="D91" s="26">
        <v>1101.3</v>
      </c>
      <c r="E91" s="26">
        <v>1062481</v>
      </c>
      <c r="F91" s="26">
        <v>1068083</v>
      </c>
      <c r="G91" s="26">
        <v>1065643</v>
      </c>
      <c r="H91" s="26">
        <v>1069378</v>
      </c>
      <c r="I91" s="26">
        <v>1062602</v>
      </c>
      <c r="J91" s="26">
        <v>1050731</v>
      </c>
      <c r="K91" s="26">
        <v>1056899</v>
      </c>
      <c r="L91" s="26">
        <v>1057365</v>
      </c>
      <c r="M91" s="26">
        <v>1064417</v>
      </c>
      <c r="N91" s="26">
        <v>1069054</v>
      </c>
      <c r="O91" s="26">
        <v>1073217</v>
      </c>
      <c r="P91" s="26">
        <v>1076358</v>
      </c>
      <c r="Q91" s="26">
        <v>1078592</v>
      </c>
      <c r="R91" s="26">
        <v>1084140</v>
      </c>
      <c r="S91" s="26">
        <v>1094684</v>
      </c>
      <c r="T91" s="26">
        <v>1106502</v>
      </c>
      <c r="U91" s="26">
        <v>1118526</v>
      </c>
      <c r="V91" s="26">
        <v>1131589</v>
      </c>
      <c r="W91" s="26">
        <v>1141167</v>
      </c>
      <c r="X91" s="26">
        <v>1144896</v>
      </c>
      <c r="Y91" s="26">
        <v>1152729</v>
      </c>
      <c r="Z91" s="26">
        <v>1162565</v>
      </c>
      <c r="AA91" s="26">
        <v>1173151</v>
      </c>
      <c r="AB91" s="26">
        <v>1184989</v>
      </c>
      <c r="AC91" s="26">
        <v>1196570</v>
      </c>
      <c r="AD91" s="26">
        <v>1204955</v>
      </c>
      <c r="AE91" s="26">
        <v>1219594</v>
      </c>
      <c r="AF91" s="26">
        <v>1232955</v>
      </c>
      <c r="AG91" s="26">
        <v>1245557</v>
      </c>
      <c r="AH91" s="26">
        <v>1255487</v>
      </c>
      <c r="AI91" s="26">
        <v>1268131</v>
      </c>
      <c r="AJ91" s="26">
        <v>1278938</v>
      </c>
      <c r="AK91" s="26">
        <v>1291502</v>
      </c>
      <c r="AL91" s="26">
        <v>1300879</v>
      </c>
      <c r="AM91" s="26">
        <v>1308577</v>
      </c>
      <c r="AN91" s="26">
        <v>1317389</v>
      </c>
      <c r="AO91" s="26">
        <v>1329041</v>
      </c>
      <c r="AP91" s="26">
        <v>1341141</v>
      </c>
      <c r="AQ91" s="26">
        <v>1352694</v>
      </c>
      <c r="AR91" s="26">
        <v>1366575</v>
      </c>
      <c r="AS91" s="26">
        <v>1378153</v>
      </c>
      <c r="AT91" s="26">
        <v>1386072</v>
      </c>
      <c r="AU91" s="26">
        <v>1396235</v>
      </c>
      <c r="AV91" s="26">
        <v>1407289</v>
      </c>
      <c r="AW91" s="26">
        <v>1418507</v>
      </c>
      <c r="AX91" s="26">
        <v>1429486</v>
      </c>
      <c r="AY91" s="26">
        <v>1442249</v>
      </c>
      <c r="AZ91" s="26">
        <v>1455361</v>
      </c>
      <c r="BB91" s="27">
        <f t="shared" si="5"/>
        <v>1.0104651283175947E-2</v>
      </c>
      <c r="BC91" s="27">
        <f t="shared" si="6"/>
        <v>7.0953158707418806E-2</v>
      </c>
      <c r="BD91" s="27">
        <f t="shared" si="7"/>
        <v>9.0804385131153964E-2</v>
      </c>
      <c r="BE91" s="27">
        <f t="shared" si="8"/>
        <v>7.7576082656078738E-2</v>
      </c>
      <c r="BF91" s="27">
        <f t="shared" si="9"/>
        <v>4.9989466636653823E-2</v>
      </c>
    </row>
    <row r="92" spans="1:58" x14ac:dyDescent="0.4">
      <c r="A92" s="24">
        <v>31</v>
      </c>
      <c r="B92" s="25" t="s">
        <v>1893</v>
      </c>
      <c r="C92" s="25">
        <v>12420</v>
      </c>
      <c r="D92" s="26">
        <v>380.74</v>
      </c>
      <c r="E92" s="26">
        <v>402976</v>
      </c>
      <c r="F92" s="26">
        <v>419249</v>
      </c>
      <c r="G92" s="26">
        <v>447987</v>
      </c>
      <c r="H92" s="26">
        <v>473368</v>
      </c>
      <c r="I92" s="26">
        <v>485983</v>
      </c>
      <c r="J92" s="26">
        <v>497350</v>
      </c>
      <c r="K92" s="26">
        <v>517671</v>
      </c>
      <c r="L92" s="26">
        <v>532036</v>
      </c>
      <c r="M92" s="26">
        <v>538659</v>
      </c>
      <c r="N92" s="26">
        <v>571514</v>
      </c>
      <c r="O92" s="26">
        <v>589647</v>
      </c>
      <c r="P92" s="26">
        <v>605956</v>
      </c>
      <c r="Q92" s="26">
        <v>633458</v>
      </c>
      <c r="R92" s="26">
        <v>668309</v>
      </c>
      <c r="S92" s="26">
        <v>707651</v>
      </c>
      <c r="T92" s="26">
        <v>758505</v>
      </c>
      <c r="U92" s="26">
        <v>793119</v>
      </c>
      <c r="V92" s="26">
        <v>807400</v>
      </c>
      <c r="W92" s="26">
        <v>817161</v>
      </c>
      <c r="X92" s="26">
        <v>831845</v>
      </c>
      <c r="Y92" s="26">
        <v>851898</v>
      </c>
      <c r="Z92" s="26">
        <v>880678</v>
      </c>
      <c r="AA92" s="26">
        <v>912833</v>
      </c>
      <c r="AB92" s="26">
        <v>949788</v>
      </c>
      <c r="AC92" s="26">
        <v>988925</v>
      </c>
      <c r="AD92" s="26">
        <v>1031557</v>
      </c>
      <c r="AE92" s="26">
        <v>1073037</v>
      </c>
      <c r="AF92" s="26">
        <v>1111264</v>
      </c>
      <c r="AG92" s="26">
        <v>1155579</v>
      </c>
      <c r="AH92" s="26">
        <v>1205898</v>
      </c>
      <c r="AI92" s="26">
        <v>1264950</v>
      </c>
      <c r="AJ92" s="26">
        <v>1321316</v>
      </c>
      <c r="AK92" s="26">
        <v>1347822</v>
      </c>
      <c r="AL92" s="26">
        <v>1376030</v>
      </c>
      <c r="AM92" s="26">
        <v>1410058</v>
      </c>
      <c r="AN92" s="26">
        <v>1453358</v>
      </c>
      <c r="AO92" s="26">
        <v>1515485</v>
      </c>
      <c r="AP92" s="26">
        <v>1577856</v>
      </c>
      <c r="AQ92" s="26">
        <v>1633870</v>
      </c>
      <c r="AR92" s="26">
        <v>1682338</v>
      </c>
      <c r="AS92" s="26">
        <v>1727495</v>
      </c>
      <c r="AT92" s="26">
        <v>1780610</v>
      </c>
      <c r="AU92" s="26">
        <v>1834566</v>
      </c>
      <c r="AV92" s="26">
        <v>1883528</v>
      </c>
      <c r="AW92" s="26">
        <v>1942255</v>
      </c>
      <c r="AX92" s="26">
        <v>2000784</v>
      </c>
      <c r="AY92" s="26">
        <v>2060558</v>
      </c>
      <c r="AZ92" s="26">
        <v>2115827</v>
      </c>
      <c r="BB92" s="27">
        <f t="shared" si="5"/>
        <v>0.46323106090685306</v>
      </c>
      <c r="BC92" s="27">
        <f t="shared" si="6"/>
        <v>0.40587435391348547</v>
      </c>
      <c r="BD92" s="27">
        <f t="shared" si="7"/>
        <v>0.43633654979459013</v>
      </c>
      <c r="BE92" s="27">
        <f t="shared" si="8"/>
        <v>0.30740489027605822</v>
      </c>
      <c r="BF92" s="27">
        <f t="shared" si="9"/>
        <v>0.1882596413588602</v>
      </c>
    </row>
    <row r="93" spans="1:58" x14ac:dyDescent="0.4">
      <c r="A93" s="24">
        <v>31</v>
      </c>
      <c r="B93" s="25" t="s">
        <v>1903</v>
      </c>
      <c r="C93" s="25">
        <v>12420</v>
      </c>
      <c r="D93" s="26">
        <v>217.32499999999999</v>
      </c>
      <c r="E93" s="26">
        <v>104515</v>
      </c>
      <c r="F93" s="26">
        <v>108985</v>
      </c>
      <c r="G93" s="26">
        <v>115829</v>
      </c>
      <c r="H93" s="26">
        <v>124095</v>
      </c>
      <c r="I93" s="26">
        <v>127119</v>
      </c>
      <c r="J93" s="26">
        <v>127678</v>
      </c>
      <c r="K93" s="26">
        <v>131593</v>
      </c>
      <c r="L93" s="26">
        <v>138649</v>
      </c>
      <c r="M93" s="26">
        <v>148090</v>
      </c>
      <c r="N93" s="26">
        <v>157147</v>
      </c>
      <c r="O93" s="26">
        <v>167632</v>
      </c>
      <c r="P93" s="26">
        <v>175517</v>
      </c>
      <c r="Q93" s="26">
        <v>183647</v>
      </c>
      <c r="R93" s="26">
        <v>194427</v>
      </c>
      <c r="S93" s="26">
        <v>208239</v>
      </c>
      <c r="T93" s="26">
        <v>227997</v>
      </c>
      <c r="U93" s="26">
        <v>245699</v>
      </c>
      <c r="V93" s="26">
        <v>255258</v>
      </c>
      <c r="W93" s="26">
        <v>259937</v>
      </c>
      <c r="X93" s="26">
        <v>266441</v>
      </c>
      <c r="Y93" s="26">
        <v>270874</v>
      </c>
      <c r="Z93" s="26">
        <v>278565</v>
      </c>
      <c r="AA93" s="26">
        <v>287886</v>
      </c>
      <c r="AB93" s="26">
        <v>300562</v>
      </c>
      <c r="AC93" s="26">
        <v>317166</v>
      </c>
      <c r="AD93" s="26">
        <v>335279</v>
      </c>
      <c r="AE93" s="26">
        <v>355843</v>
      </c>
      <c r="AF93" s="26">
        <v>374677</v>
      </c>
      <c r="AG93" s="26">
        <v>394244</v>
      </c>
      <c r="AH93" s="26">
        <v>417398</v>
      </c>
      <c r="AI93" s="26">
        <v>445258</v>
      </c>
      <c r="AJ93" s="26">
        <v>476439</v>
      </c>
      <c r="AK93" s="26">
        <v>499732</v>
      </c>
      <c r="AL93" s="26">
        <v>519715</v>
      </c>
      <c r="AM93" s="26">
        <v>539249</v>
      </c>
      <c r="AN93" s="26">
        <v>562092</v>
      </c>
      <c r="AO93" s="26">
        <v>590334</v>
      </c>
      <c r="AP93" s="26">
        <v>622457</v>
      </c>
      <c r="AQ93" s="26">
        <v>653171</v>
      </c>
      <c r="AR93" s="26">
        <v>675835</v>
      </c>
      <c r="AS93" s="26">
        <v>696973</v>
      </c>
      <c r="AT93" s="26">
        <v>718923</v>
      </c>
      <c r="AU93" s="26">
        <v>738031</v>
      </c>
      <c r="AV93" s="26">
        <v>761568</v>
      </c>
      <c r="AW93" s="26">
        <v>790868</v>
      </c>
      <c r="AX93" s="26">
        <v>822492</v>
      </c>
      <c r="AY93" s="26">
        <v>855976</v>
      </c>
      <c r="AZ93" s="26">
        <v>889129</v>
      </c>
      <c r="BB93" s="27">
        <f t="shared" si="5"/>
        <v>0.60390374587379791</v>
      </c>
      <c r="BC93" s="27">
        <f t="shared" si="6"/>
        <v>0.54329210275927697</v>
      </c>
      <c r="BD93" s="27">
        <f t="shared" si="7"/>
        <v>0.59839893741137606</v>
      </c>
      <c r="BE93" s="27">
        <f t="shared" si="8"/>
        <v>0.46287982302036568</v>
      </c>
      <c r="BF93" s="27">
        <f t="shared" si="9"/>
        <v>0.23675136280241427</v>
      </c>
    </row>
    <row r="94" spans="1:58" x14ac:dyDescent="0.4">
      <c r="A94" s="24">
        <v>31</v>
      </c>
      <c r="B94" s="25" t="s">
        <v>1904</v>
      </c>
      <c r="C94" s="25">
        <v>12420</v>
      </c>
      <c r="D94" s="26">
        <v>1034.4000000000001</v>
      </c>
      <c r="E94" s="26">
        <v>298461</v>
      </c>
      <c r="F94" s="26">
        <v>310264</v>
      </c>
      <c r="G94" s="26">
        <v>332158</v>
      </c>
      <c r="H94" s="26">
        <v>349273</v>
      </c>
      <c r="I94" s="26">
        <v>358864</v>
      </c>
      <c r="J94" s="26">
        <v>369672</v>
      </c>
      <c r="K94" s="26">
        <v>386078</v>
      </c>
      <c r="L94" s="26">
        <v>393387</v>
      </c>
      <c r="M94" s="26">
        <v>390569</v>
      </c>
      <c r="N94" s="26">
        <v>414367</v>
      </c>
      <c r="O94" s="26">
        <v>422015</v>
      </c>
      <c r="P94" s="26">
        <v>430439</v>
      </c>
      <c r="Q94" s="26">
        <v>449811</v>
      </c>
      <c r="R94" s="26">
        <v>473882</v>
      </c>
      <c r="S94" s="26">
        <v>499412</v>
      </c>
      <c r="T94" s="26">
        <v>530508</v>
      </c>
      <c r="U94" s="26">
        <v>547420</v>
      </c>
      <c r="V94" s="26">
        <v>552142</v>
      </c>
      <c r="W94" s="26">
        <v>557224</v>
      </c>
      <c r="X94" s="26">
        <v>565404</v>
      </c>
      <c r="Y94" s="26">
        <v>581024</v>
      </c>
      <c r="Z94" s="26">
        <v>602113</v>
      </c>
      <c r="AA94" s="26">
        <v>624947</v>
      </c>
      <c r="AB94" s="26">
        <v>649226</v>
      </c>
      <c r="AC94" s="26">
        <v>671759</v>
      </c>
      <c r="AD94" s="26">
        <v>696278</v>
      </c>
      <c r="AE94" s="26">
        <v>717194</v>
      </c>
      <c r="AF94" s="26">
        <v>736587</v>
      </c>
      <c r="AG94" s="26">
        <v>761335</v>
      </c>
      <c r="AH94" s="26">
        <v>788500</v>
      </c>
      <c r="AI94" s="26">
        <v>819692</v>
      </c>
      <c r="AJ94" s="26">
        <v>844877</v>
      </c>
      <c r="AK94" s="26">
        <v>848090</v>
      </c>
      <c r="AL94" s="26">
        <v>856315</v>
      </c>
      <c r="AM94" s="26">
        <v>870809</v>
      </c>
      <c r="AN94" s="26">
        <v>891266</v>
      </c>
      <c r="AO94" s="26">
        <v>925151</v>
      </c>
      <c r="AP94" s="26">
        <v>955399</v>
      </c>
      <c r="AQ94" s="26">
        <v>980699</v>
      </c>
      <c r="AR94" s="26">
        <v>1006503</v>
      </c>
      <c r="AS94" s="26">
        <v>1030522</v>
      </c>
      <c r="AT94" s="26">
        <v>1061687</v>
      </c>
      <c r="AU94" s="26">
        <v>1096535</v>
      </c>
      <c r="AV94" s="26">
        <v>1121960</v>
      </c>
      <c r="AW94" s="26">
        <v>1151387</v>
      </c>
      <c r="AX94" s="26">
        <v>1178292</v>
      </c>
      <c r="AY94" s="26">
        <v>1204582</v>
      </c>
      <c r="AZ94" s="26">
        <v>1226698</v>
      </c>
      <c r="BB94" s="27">
        <f t="shared" si="5"/>
        <v>0.41397033448256226</v>
      </c>
      <c r="BC94" s="27">
        <f t="shared" si="6"/>
        <v>0.34984051166367358</v>
      </c>
      <c r="BD94" s="27">
        <f t="shared" si="7"/>
        <v>0.36135908043838949</v>
      </c>
      <c r="BE94" s="27">
        <f t="shared" si="8"/>
        <v>0.21973020924939379</v>
      </c>
      <c r="BF94" s="27">
        <f t="shared" si="9"/>
        <v>0.15542339691453311</v>
      </c>
    </row>
    <row r="95" spans="1:58" x14ac:dyDescent="0.4">
      <c r="A95" s="24">
        <v>32</v>
      </c>
      <c r="B95" s="25" t="s">
        <v>1894</v>
      </c>
      <c r="C95" s="25">
        <v>17460</v>
      </c>
      <c r="D95" s="26">
        <v>1128.3200000000002</v>
      </c>
      <c r="E95" s="26">
        <v>2318953</v>
      </c>
      <c r="F95" s="26">
        <v>2312517</v>
      </c>
      <c r="G95" s="26">
        <v>2277631</v>
      </c>
      <c r="H95" s="26">
        <v>2266055</v>
      </c>
      <c r="I95" s="26">
        <v>2247628</v>
      </c>
      <c r="J95" s="26">
        <v>2237558</v>
      </c>
      <c r="K95" s="26">
        <v>2219925</v>
      </c>
      <c r="L95" s="26">
        <v>2213642</v>
      </c>
      <c r="M95" s="26">
        <v>2206853</v>
      </c>
      <c r="N95" s="26">
        <v>2184605</v>
      </c>
      <c r="O95" s="26">
        <v>2172343</v>
      </c>
      <c r="P95" s="26">
        <v>2162119</v>
      </c>
      <c r="Q95" s="26">
        <v>2150684</v>
      </c>
      <c r="R95" s="26">
        <v>2146546</v>
      </c>
      <c r="S95" s="26">
        <v>2141293</v>
      </c>
      <c r="T95" s="26">
        <v>2131241</v>
      </c>
      <c r="U95" s="26">
        <v>2120606</v>
      </c>
      <c r="V95" s="26">
        <v>2113891</v>
      </c>
      <c r="W95" s="26">
        <v>2102073</v>
      </c>
      <c r="X95" s="26">
        <v>2103702</v>
      </c>
      <c r="Y95" s="26">
        <v>2104288</v>
      </c>
      <c r="Z95" s="26">
        <v>2117512</v>
      </c>
      <c r="AA95" s="26">
        <v>2131036</v>
      </c>
      <c r="AB95" s="26">
        <v>2140398</v>
      </c>
      <c r="AC95" s="26">
        <v>2146303</v>
      </c>
      <c r="AD95" s="26">
        <v>2150203</v>
      </c>
      <c r="AE95" s="26">
        <v>2153598</v>
      </c>
      <c r="AF95" s="26">
        <v>2152676</v>
      </c>
      <c r="AG95" s="26">
        <v>2151568</v>
      </c>
      <c r="AH95" s="26">
        <v>2149943</v>
      </c>
      <c r="AI95" s="26">
        <v>2147532</v>
      </c>
      <c r="AJ95" s="26">
        <v>2141787</v>
      </c>
      <c r="AK95" s="26">
        <v>2136201</v>
      </c>
      <c r="AL95" s="26">
        <v>2131150</v>
      </c>
      <c r="AM95" s="26">
        <v>2122934</v>
      </c>
      <c r="AN95" s="26">
        <v>2111699</v>
      </c>
      <c r="AO95" s="26">
        <v>2099415</v>
      </c>
      <c r="AP95" s="26">
        <v>2091596</v>
      </c>
      <c r="AQ95" s="26">
        <v>2085110</v>
      </c>
      <c r="AR95" s="26">
        <v>2081063</v>
      </c>
      <c r="AS95" s="26">
        <v>2075557</v>
      </c>
      <c r="AT95" s="26">
        <v>2068991</v>
      </c>
      <c r="AU95" s="26">
        <v>2064711</v>
      </c>
      <c r="AV95" s="26">
        <v>2065844</v>
      </c>
      <c r="AW95" s="26">
        <v>2066227</v>
      </c>
      <c r="AX95" s="26">
        <v>2062842</v>
      </c>
      <c r="AY95" s="26">
        <v>2060065</v>
      </c>
      <c r="AZ95" s="26">
        <v>2058844</v>
      </c>
      <c r="BB95" s="27">
        <f t="shared" si="5"/>
        <v>-6.3222497394298194E-2</v>
      </c>
      <c r="BC95" s="27">
        <f t="shared" si="6"/>
        <v>-2.6747371444402424E-2</v>
      </c>
      <c r="BD95" s="27">
        <f t="shared" si="7"/>
        <v>1.4177015289641881E-2</v>
      </c>
      <c r="BE95" s="27">
        <f t="shared" si="8"/>
        <v>-3.092277616775152E-2</v>
      </c>
      <c r="BF95" s="27">
        <f t="shared" si="9"/>
        <v>-4.9043229284225776E-3</v>
      </c>
    </row>
    <row r="96" spans="1:58" x14ac:dyDescent="0.4">
      <c r="A96" s="24">
        <v>32</v>
      </c>
      <c r="B96" s="25" t="s">
        <v>1905</v>
      </c>
      <c r="C96" s="25">
        <v>17460</v>
      </c>
      <c r="D96" s="26">
        <v>418.66666666666669</v>
      </c>
      <c r="E96" s="26">
        <v>403380</v>
      </c>
      <c r="F96" s="26">
        <v>406804</v>
      </c>
      <c r="G96" s="26">
        <v>409430</v>
      </c>
      <c r="H96" s="26">
        <v>420657</v>
      </c>
      <c r="I96" s="26">
        <v>427085</v>
      </c>
      <c r="J96" s="26">
        <v>433094</v>
      </c>
      <c r="K96" s="26">
        <v>432105</v>
      </c>
      <c r="L96" s="26">
        <v>444531</v>
      </c>
      <c r="M96" s="26">
        <v>457005</v>
      </c>
      <c r="N96" s="26">
        <v>457902</v>
      </c>
      <c r="O96" s="26">
        <v>462895</v>
      </c>
      <c r="P96" s="26">
        <v>462234</v>
      </c>
      <c r="Q96" s="26">
        <v>461714</v>
      </c>
      <c r="R96" s="26">
        <v>460011</v>
      </c>
      <c r="S96" s="26">
        <v>459408</v>
      </c>
      <c r="T96" s="26">
        <v>459035</v>
      </c>
      <c r="U96" s="26">
        <v>458983</v>
      </c>
      <c r="V96" s="26">
        <v>461638</v>
      </c>
      <c r="W96" s="26">
        <v>466894</v>
      </c>
      <c r="X96" s="26">
        <v>471470</v>
      </c>
      <c r="Y96" s="26">
        <v>476006</v>
      </c>
      <c r="Z96" s="26">
        <v>481605</v>
      </c>
      <c r="AA96" s="26">
        <v>487751</v>
      </c>
      <c r="AB96" s="26">
        <v>491372</v>
      </c>
      <c r="AC96" s="26">
        <v>496982</v>
      </c>
      <c r="AD96" s="26">
        <v>502797</v>
      </c>
      <c r="AE96" s="26">
        <v>508821</v>
      </c>
      <c r="AF96" s="26">
        <v>514589</v>
      </c>
      <c r="AG96" s="26">
        <v>518237</v>
      </c>
      <c r="AH96" s="26">
        <v>522586</v>
      </c>
      <c r="AI96" s="26">
        <v>528025</v>
      </c>
      <c r="AJ96" s="26">
        <v>531619</v>
      </c>
      <c r="AK96" s="26">
        <v>536961</v>
      </c>
      <c r="AL96" s="26">
        <v>543989</v>
      </c>
      <c r="AM96" s="26">
        <v>548391</v>
      </c>
      <c r="AN96" s="26">
        <v>553440</v>
      </c>
      <c r="AO96" s="26">
        <v>558396</v>
      </c>
      <c r="AP96" s="26">
        <v>561126</v>
      </c>
      <c r="AQ96" s="26">
        <v>563727</v>
      </c>
      <c r="AR96" s="26">
        <v>566027</v>
      </c>
      <c r="AS96" s="26">
        <v>567366</v>
      </c>
      <c r="AT96" s="26">
        <v>568596</v>
      </c>
      <c r="AU96" s="26">
        <v>569016</v>
      </c>
      <c r="AV96" s="26">
        <v>571337</v>
      </c>
      <c r="AW96" s="26">
        <v>574106</v>
      </c>
      <c r="AX96" s="26">
        <v>575314</v>
      </c>
      <c r="AY96" s="26">
        <v>577341</v>
      </c>
      <c r="AZ96" s="26">
        <v>580213</v>
      </c>
      <c r="BB96" s="27">
        <f t="shared" si="5"/>
        <v>0.14754078040557284</v>
      </c>
      <c r="BC96" s="27">
        <f t="shared" si="6"/>
        <v>2.9794433122617647E-2</v>
      </c>
      <c r="BD96" s="27">
        <f t="shared" si="7"/>
        <v>9.6386042503711522E-2</v>
      </c>
      <c r="BE96" s="27">
        <f t="shared" si="8"/>
        <v>6.7241765249172802E-2</v>
      </c>
      <c r="BF96" s="27">
        <f t="shared" si="9"/>
        <v>2.0431026598850544E-2</v>
      </c>
    </row>
    <row r="97" spans="1:58" x14ac:dyDescent="0.4">
      <c r="A97" s="24">
        <v>32</v>
      </c>
      <c r="B97" s="25" t="s">
        <v>1906</v>
      </c>
      <c r="C97" s="25">
        <v>17460</v>
      </c>
      <c r="D97" s="26">
        <v>2192.8000000000002</v>
      </c>
      <c r="E97" s="26">
        <v>1915573</v>
      </c>
      <c r="F97" s="26">
        <v>1905713</v>
      </c>
      <c r="G97" s="26">
        <v>1868201</v>
      </c>
      <c r="H97" s="26">
        <v>1845398</v>
      </c>
      <c r="I97" s="26">
        <v>1820543</v>
      </c>
      <c r="J97" s="26">
        <v>1804464</v>
      </c>
      <c r="K97" s="26">
        <v>1787820</v>
      </c>
      <c r="L97" s="26">
        <v>1769111</v>
      </c>
      <c r="M97" s="26">
        <v>1749848</v>
      </c>
      <c r="N97" s="26">
        <v>1726703</v>
      </c>
      <c r="O97" s="26">
        <v>1709448</v>
      </c>
      <c r="P97" s="26">
        <v>1699885</v>
      </c>
      <c r="Q97" s="26">
        <v>1688970</v>
      </c>
      <c r="R97" s="26">
        <v>1686535</v>
      </c>
      <c r="S97" s="26">
        <v>1681885</v>
      </c>
      <c r="T97" s="26">
        <v>1672206</v>
      </c>
      <c r="U97" s="26">
        <v>1661623</v>
      </c>
      <c r="V97" s="26">
        <v>1652253</v>
      </c>
      <c r="W97" s="26">
        <v>1635179</v>
      </c>
      <c r="X97" s="26">
        <v>1632232</v>
      </c>
      <c r="Y97" s="26">
        <v>1628282</v>
      </c>
      <c r="Z97" s="26">
        <v>1635907</v>
      </c>
      <c r="AA97" s="26">
        <v>1643285</v>
      </c>
      <c r="AB97" s="26">
        <v>1649026</v>
      </c>
      <c r="AC97" s="26">
        <v>1649321</v>
      </c>
      <c r="AD97" s="26">
        <v>1647406</v>
      </c>
      <c r="AE97" s="26">
        <v>1644777</v>
      </c>
      <c r="AF97" s="26">
        <v>1638087</v>
      </c>
      <c r="AG97" s="26">
        <v>1633331</v>
      </c>
      <c r="AH97" s="26">
        <v>1627357</v>
      </c>
      <c r="AI97" s="26">
        <v>1619507</v>
      </c>
      <c r="AJ97" s="26">
        <v>1610168</v>
      </c>
      <c r="AK97" s="26">
        <v>1599240</v>
      </c>
      <c r="AL97" s="26">
        <v>1587161</v>
      </c>
      <c r="AM97" s="26">
        <v>1574543</v>
      </c>
      <c r="AN97" s="26">
        <v>1558259</v>
      </c>
      <c r="AO97" s="26">
        <v>1541019</v>
      </c>
      <c r="AP97" s="26">
        <v>1530470</v>
      </c>
      <c r="AQ97" s="26">
        <v>1521383</v>
      </c>
      <c r="AR97" s="26">
        <v>1515036</v>
      </c>
      <c r="AS97" s="26">
        <v>1508191</v>
      </c>
      <c r="AT97" s="26">
        <v>1500395</v>
      </c>
      <c r="AU97" s="26">
        <v>1495695</v>
      </c>
      <c r="AV97" s="26">
        <v>1494507</v>
      </c>
      <c r="AW97" s="26">
        <v>1492121</v>
      </c>
      <c r="AX97" s="26">
        <v>1487528</v>
      </c>
      <c r="AY97" s="26">
        <v>1482724</v>
      </c>
      <c r="AZ97" s="26">
        <v>1478631</v>
      </c>
      <c r="BB97" s="27">
        <f t="shared" si="5"/>
        <v>-0.10760487854025924</v>
      </c>
      <c r="BC97" s="27">
        <f t="shared" si="6"/>
        <v>-4.2122261211787859E-2</v>
      </c>
      <c r="BD97" s="27">
        <f t="shared" si="7"/>
        <v>-1.0025019759680731E-2</v>
      </c>
      <c r="BE97" s="27">
        <f t="shared" si="8"/>
        <v>-6.3333142877016524E-2</v>
      </c>
      <c r="BF97" s="27">
        <f t="shared" si="9"/>
        <v>-1.4505513548099036E-2</v>
      </c>
    </row>
    <row r="98" spans="1:58" x14ac:dyDescent="0.4">
      <c r="A98" s="24">
        <v>33</v>
      </c>
      <c r="B98" s="25" t="s">
        <v>1907</v>
      </c>
      <c r="C98" s="25">
        <v>18140</v>
      </c>
      <c r="D98" s="26">
        <v>1292.6500000000001</v>
      </c>
      <c r="E98" s="26">
        <v>1224197</v>
      </c>
      <c r="F98" s="26">
        <v>1246879</v>
      </c>
      <c r="G98" s="26">
        <v>1258529</v>
      </c>
      <c r="H98" s="26">
        <v>1271425</v>
      </c>
      <c r="I98" s="26">
        <v>1286919</v>
      </c>
      <c r="J98" s="26">
        <v>1299633</v>
      </c>
      <c r="K98" s="26">
        <v>1302539</v>
      </c>
      <c r="L98" s="26">
        <v>1315845</v>
      </c>
      <c r="M98" s="26">
        <v>1323895</v>
      </c>
      <c r="N98" s="26">
        <v>1330421</v>
      </c>
      <c r="O98" s="26">
        <v>1329546</v>
      </c>
      <c r="P98" s="26">
        <v>1340612</v>
      </c>
      <c r="Q98" s="26">
        <v>1343988</v>
      </c>
      <c r="R98" s="26">
        <v>1351995</v>
      </c>
      <c r="S98" s="26">
        <v>1362120</v>
      </c>
      <c r="T98" s="26">
        <v>1374439</v>
      </c>
      <c r="U98" s="26">
        <v>1388041</v>
      </c>
      <c r="V98" s="26">
        <v>1405634</v>
      </c>
      <c r="W98" s="26">
        <v>1430103</v>
      </c>
      <c r="X98" s="26">
        <v>1447921</v>
      </c>
      <c r="Y98" s="26">
        <v>1468263</v>
      </c>
      <c r="Z98" s="26">
        <v>1492559</v>
      </c>
      <c r="AA98" s="26">
        <v>1517612</v>
      </c>
      <c r="AB98" s="26">
        <v>1540611</v>
      </c>
      <c r="AC98" s="26">
        <v>1560222</v>
      </c>
      <c r="AD98" s="26">
        <v>1579412</v>
      </c>
      <c r="AE98" s="26">
        <v>1593111</v>
      </c>
      <c r="AF98" s="26">
        <v>1613135</v>
      </c>
      <c r="AG98" s="26">
        <v>1636690</v>
      </c>
      <c r="AH98" s="26">
        <v>1658194</v>
      </c>
      <c r="AI98" s="26">
        <v>1682068</v>
      </c>
      <c r="AJ98" s="26">
        <v>1706779</v>
      </c>
      <c r="AK98" s="26">
        <v>1726352</v>
      </c>
      <c r="AL98" s="26">
        <v>1749262</v>
      </c>
      <c r="AM98" s="26">
        <v>1769572</v>
      </c>
      <c r="AN98" s="26">
        <v>1791126</v>
      </c>
      <c r="AO98" s="26">
        <v>1816992</v>
      </c>
      <c r="AP98" s="26">
        <v>1841539</v>
      </c>
      <c r="AQ98" s="26">
        <v>1865647</v>
      </c>
      <c r="AR98" s="26">
        <v>1887548</v>
      </c>
      <c r="AS98" s="26">
        <v>1906365</v>
      </c>
      <c r="AT98" s="26">
        <v>1926142</v>
      </c>
      <c r="AU98" s="26">
        <v>1946644</v>
      </c>
      <c r="AV98" s="26">
        <v>1971120</v>
      </c>
      <c r="AW98" s="26">
        <v>1998460</v>
      </c>
      <c r="AX98" s="26">
        <v>2023198</v>
      </c>
      <c r="AY98" s="26">
        <v>2046977</v>
      </c>
      <c r="AZ98" s="26">
        <v>2078725</v>
      </c>
      <c r="BB98" s="27">
        <f t="shared" si="5"/>
        <v>8.6055593993450419E-2</v>
      </c>
      <c r="BC98" s="27">
        <f t="shared" si="6"/>
        <v>9.5218452467977333E-2</v>
      </c>
      <c r="BD98" s="27">
        <f t="shared" si="7"/>
        <v>0.12696918513773991</v>
      </c>
      <c r="BE98" s="27">
        <f t="shared" si="8"/>
        <v>0.11693722503030557</v>
      </c>
      <c r="BF98" s="27">
        <f t="shared" si="9"/>
        <v>7.921690093461442E-2</v>
      </c>
    </row>
    <row r="99" spans="1:58" x14ac:dyDescent="0.4">
      <c r="A99" s="24">
        <v>33</v>
      </c>
      <c r="B99" s="25" t="s">
        <v>1913</v>
      </c>
      <c r="C99" s="25">
        <v>18140</v>
      </c>
      <c r="D99" s="26">
        <v>169.43333333333331</v>
      </c>
      <c r="E99" s="26">
        <v>246600</v>
      </c>
      <c r="F99" s="26">
        <v>251814</v>
      </c>
      <c r="G99" s="26">
        <v>255325</v>
      </c>
      <c r="H99" s="26">
        <v>258291</v>
      </c>
      <c r="I99" s="26">
        <v>262901</v>
      </c>
      <c r="J99" s="26">
        <v>271075</v>
      </c>
      <c r="K99" s="26">
        <v>269813</v>
      </c>
      <c r="L99" s="26">
        <v>272323</v>
      </c>
      <c r="M99" s="26">
        <v>276256</v>
      </c>
      <c r="N99" s="26">
        <v>278485</v>
      </c>
      <c r="O99" s="26">
        <v>280184</v>
      </c>
      <c r="P99" s="26">
        <v>281590</v>
      </c>
      <c r="Q99" s="26">
        <v>282282</v>
      </c>
      <c r="R99" s="26">
        <v>282927</v>
      </c>
      <c r="S99" s="26">
        <v>283637</v>
      </c>
      <c r="T99" s="26">
        <v>286976</v>
      </c>
      <c r="U99" s="26">
        <v>287450</v>
      </c>
      <c r="V99" s="26">
        <v>289625</v>
      </c>
      <c r="W99" s="26">
        <v>292593</v>
      </c>
      <c r="X99" s="26">
        <v>296567</v>
      </c>
      <c r="Y99" s="26">
        <v>299348</v>
      </c>
      <c r="Z99" s="26">
        <v>302881</v>
      </c>
      <c r="AA99" s="26">
        <v>307697</v>
      </c>
      <c r="AB99" s="26">
        <v>312013</v>
      </c>
      <c r="AC99" s="26">
        <v>315899</v>
      </c>
      <c r="AD99" s="26">
        <v>319788</v>
      </c>
      <c r="AE99" s="26">
        <v>318079</v>
      </c>
      <c r="AF99" s="26">
        <v>320558</v>
      </c>
      <c r="AG99" s="26">
        <v>327532</v>
      </c>
      <c r="AH99" s="26">
        <v>329868</v>
      </c>
      <c r="AI99" s="26">
        <v>333468</v>
      </c>
      <c r="AJ99" s="26">
        <v>336091</v>
      </c>
      <c r="AK99" s="26">
        <v>338615</v>
      </c>
      <c r="AL99" s="26">
        <v>342735</v>
      </c>
      <c r="AM99" s="26">
        <v>346728</v>
      </c>
      <c r="AN99" s="26">
        <v>350779</v>
      </c>
      <c r="AO99" s="26">
        <v>355310</v>
      </c>
      <c r="AP99" s="26">
        <v>359748</v>
      </c>
      <c r="AQ99" s="26">
        <v>362927</v>
      </c>
      <c r="AR99" s="26">
        <v>364220</v>
      </c>
      <c r="AS99" s="26">
        <v>366190</v>
      </c>
      <c r="AT99" s="26">
        <v>366692</v>
      </c>
      <c r="AU99" s="26">
        <v>366892</v>
      </c>
      <c r="AV99" s="26">
        <v>367456</v>
      </c>
      <c r="AW99" s="26">
        <v>369533</v>
      </c>
      <c r="AX99" s="26">
        <v>370894</v>
      </c>
      <c r="AY99" s="26">
        <v>372065</v>
      </c>
      <c r="AZ99" s="26">
        <v>374806</v>
      </c>
      <c r="BB99" s="27">
        <f t="shared" si="5"/>
        <v>0.13618815896188163</v>
      </c>
      <c r="BC99" s="27">
        <f t="shared" si="6"/>
        <v>6.3063319009907914E-2</v>
      </c>
      <c r="BD99" s="27">
        <f t="shared" si="7"/>
        <v>0.10098685622406167</v>
      </c>
      <c r="BE99" s="27">
        <f t="shared" si="8"/>
        <v>8.9556102365133228E-2</v>
      </c>
      <c r="BF99" s="27">
        <f t="shared" si="9"/>
        <v>2.2127562095709763E-2</v>
      </c>
    </row>
    <row r="100" spans="1:58" x14ac:dyDescent="0.4">
      <c r="A100" s="24">
        <v>33</v>
      </c>
      <c r="B100" s="25" t="s">
        <v>1914</v>
      </c>
      <c r="C100" s="25">
        <v>18140</v>
      </c>
      <c r="D100" s="26">
        <v>2977.4749999999999</v>
      </c>
      <c r="E100" s="26">
        <v>977597</v>
      </c>
      <c r="F100" s="26">
        <v>995065</v>
      </c>
      <c r="G100" s="26">
        <v>1003204</v>
      </c>
      <c r="H100" s="26">
        <v>1013134</v>
      </c>
      <c r="I100" s="26">
        <v>1024018</v>
      </c>
      <c r="J100" s="26">
        <v>1028558</v>
      </c>
      <c r="K100" s="26">
        <v>1032726</v>
      </c>
      <c r="L100" s="26">
        <v>1043522</v>
      </c>
      <c r="M100" s="26">
        <v>1047639</v>
      </c>
      <c r="N100" s="26">
        <v>1051936</v>
      </c>
      <c r="O100" s="26">
        <v>1049362</v>
      </c>
      <c r="P100" s="26">
        <v>1059022</v>
      </c>
      <c r="Q100" s="26">
        <v>1061706</v>
      </c>
      <c r="R100" s="26">
        <v>1069068</v>
      </c>
      <c r="S100" s="26">
        <v>1078483</v>
      </c>
      <c r="T100" s="26">
        <v>1087463</v>
      </c>
      <c r="U100" s="26">
        <v>1100591</v>
      </c>
      <c r="V100" s="26">
        <v>1116009</v>
      </c>
      <c r="W100" s="26">
        <v>1137510</v>
      </c>
      <c r="X100" s="26">
        <v>1151354</v>
      </c>
      <c r="Y100" s="26">
        <v>1168915</v>
      </c>
      <c r="Z100" s="26">
        <v>1189678</v>
      </c>
      <c r="AA100" s="26">
        <v>1209915</v>
      </c>
      <c r="AB100" s="26">
        <v>1228598</v>
      </c>
      <c r="AC100" s="26">
        <v>1244323</v>
      </c>
      <c r="AD100" s="26">
        <v>1259624</v>
      </c>
      <c r="AE100" s="26">
        <v>1275032</v>
      </c>
      <c r="AF100" s="26">
        <v>1292577</v>
      </c>
      <c r="AG100" s="26">
        <v>1309158</v>
      </c>
      <c r="AH100" s="26">
        <v>1328326</v>
      </c>
      <c r="AI100" s="26">
        <v>1348600</v>
      </c>
      <c r="AJ100" s="26">
        <v>1370688</v>
      </c>
      <c r="AK100" s="26">
        <v>1387737</v>
      </c>
      <c r="AL100" s="26">
        <v>1406527</v>
      </c>
      <c r="AM100" s="26">
        <v>1422844</v>
      </c>
      <c r="AN100" s="26">
        <v>1440347</v>
      </c>
      <c r="AO100" s="26">
        <v>1461682</v>
      </c>
      <c r="AP100" s="26">
        <v>1481791</v>
      </c>
      <c r="AQ100" s="26">
        <v>1502720</v>
      </c>
      <c r="AR100" s="26">
        <v>1523328</v>
      </c>
      <c r="AS100" s="26">
        <v>1540175</v>
      </c>
      <c r="AT100" s="26">
        <v>1559450</v>
      </c>
      <c r="AU100" s="26">
        <v>1579752</v>
      </c>
      <c r="AV100" s="26">
        <v>1603664</v>
      </c>
      <c r="AW100" s="26">
        <v>1628927</v>
      </c>
      <c r="AX100" s="26">
        <v>1652304</v>
      </c>
      <c r="AY100" s="26">
        <v>1674912</v>
      </c>
      <c r="AZ100" s="26">
        <v>1703919</v>
      </c>
      <c r="BB100" s="27">
        <f t="shared" si="5"/>
        <v>7.3409595160377927E-2</v>
      </c>
      <c r="BC100" s="27">
        <f t="shared" si="6"/>
        <v>0.10376838252651965</v>
      </c>
      <c r="BD100" s="27">
        <f t="shared" si="7"/>
        <v>0.1335840454307804</v>
      </c>
      <c r="BE100" s="27">
        <f t="shared" si="8"/>
        <v>0.12365104239622737</v>
      </c>
      <c r="BF100" s="27">
        <f t="shared" si="9"/>
        <v>9.2640995222674771E-2</v>
      </c>
    </row>
    <row r="101" spans="1:58" x14ac:dyDescent="0.4">
      <c r="A101" s="24">
        <v>34</v>
      </c>
      <c r="B101" s="25" t="s">
        <v>1908</v>
      </c>
      <c r="C101" s="25">
        <v>26900</v>
      </c>
      <c r="D101" s="26">
        <v>850.68181818181813</v>
      </c>
      <c r="E101" s="26">
        <v>1287828</v>
      </c>
      <c r="F101" s="26">
        <v>1295874</v>
      </c>
      <c r="G101" s="26">
        <v>1306512</v>
      </c>
      <c r="H101" s="26">
        <v>1311516</v>
      </c>
      <c r="I101" s="26">
        <v>1320527</v>
      </c>
      <c r="J101" s="26">
        <v>1318412</v>
      </c>
      <c r="K101" s="26">
        <v>1322177</v>
      </c>
      <c r="L101" s="26">
        <v>1327644</v>
      </c>
      <c r="M101" s="26">
        <v>1336990</v>
      </c>
      <c r="N101" s="26">
        <v>1342235</v>
      </c>
      <c r="O101" s="26">
        <v>1348931</v>
      </c>
      <c r="P101" s="26">
        <v>1350656</v>
      </c>
      <c r="Q101" s="26">
        <v>1351408</v>
      </c>
      <c r="R101" s="26">
        <v>1352541</v>
      </c>
      <c r="S101" s="26">
        <v>1360970</v>
      </c>
      <c r="T101" s="26">
        <v>1367224</v>
      </c>
      <c r="U101" s="26">
        <v>1375297</v>
      </c>
      <c r="V101" s="26">
        <v>1388475</v>
      </c>
      <c r="W101" s="26">
        <v>1398252</v>
      </c>
      <c r="X101" s="26">
        <v>1411894</v>
      </c>
      <c r="Y101" s="26">
        <v>1431307</v>
      </c>
      <c r="Z101" s="26">
        <v>1457442</v>
      </c>
      <c r="AA101" s="26">
        <v>1481005</v>
      </c>
      <c r="AB101" s="26">
        <v>1505485</v>
      </c>
      <c r="AC101" s="26">
        <v>1529405</v>
      </c>
      <c r="AD101" s="26">
        <v>1551504</v>
      </c>
      <c r="AE101" s="26">
        <v>1573626</v>
      </c>
      <c r="AF101" s="26">
        <v>1594815</v>
      </c>
      <c r="AG101" s="26">
        <v>1615438</v>
      </c>
      <c r="AH101" s="26">
        <v>1639509</v>
      </c>
      <c r="AI101" s="26">
        <v>1663995</v>
      </c>
      <c r="AJ101" s="26">
        <v>1687209</v>
      </c>
      <c r="AK101" s="26">
        <v>1708018</v>
      </c>
      <c r="AL101" s="26">
        <v>1729297</v>
      </c>
      <c r="AM101" s="26">
        <v>1750639</v>
      </c>
      <c r="AN101" s="26">
        <v>1772959</v>
      </c>
      <c r="AO101" s="26">
        <v>1800724</v>
      </c>
      <c r="AP101" s="26">
        <v>1826515</v>
      </c>
      <c r="AQ101" s="26">
        <v>1850321</v>
      </c>
      <c r="AR101" s="26">
        <v>1873460</v>
      </c>
      <c r="AS101" s="26">
        <v>1892470</v>
      </c>
      <c r="AT101" s="26">
        <v>1910429</v>
      </c>
      <c r="AU101" s="26">
        <v>1928986</v>
      </c>
      <c r="AV101" s="26">
        <v>1953213</v>
      </c>
      <c r="AW101" s="26">
        <v>1970850</v>
      </c>
      <c r="AX101" s="26">
        <v>1986872</v>
      </c>
      <c r="AY101" s="26">
        <v>2005612</v>
      </c>
      <c r="AZ101" s="26">
        <v>2028614</v>
      </c>
      <c r="BB101" s="27">
        <f t="shared" si="5"/>
        <v>4.744655342173032E-2</v>
      </c>
      <c r="BC101" s="27">
        <f t="shared" si="6"/>
        <v>5.9712465646323043E-2</v>
      </c>
      <c r="BD101" s="27">
        <f t="shared" si="7"/>
        <v>0.14172296393269845</v>
      </c>
      <c r="BE101" s="27">
        <f t="shared" si="8"/>
        <v>0.12165712724386846</v>
      </c>
      <c r="BF101" s="27">
        <f t="shared" si="9"/>
        <v>6.1863068452164383E-2</v>
      </c>
    </row>
    <row r="102" spans="1:58" x14ac:dyDescent="0.4">
      <c r="A102" s="24">
        <v>34</v>
      </c>
      <c r="B102" s="25" t="s">
        <v>1915</v>
      </c>
      <c r="C102" s="25">
        <v>26900</v>
      </c>
      <c r="D102" s="26">
        <v>390.87142857142857</v>
      </c>
      <c r="E102" s="26">
        <v>339651</v>
      </c>
      <c r="F102" s="26">
        <v>343893</v>
      </c>
      <c r="G102" s="26">
        <v>348943</v>
      </c>
      <c r="H102" s="26">
        <v>353571</v>
      </c>
      <c r="I102" s="26">
        <v>356797</v>
      </c>
      <c r="J102" s="26">
        <v>359674</v>
      </c>
      <c r="K102" s="26">
        <v>364316</v>
      </c>
      <c r="L102" s="26">
        <v>368559</v>
      </c>
      <c r="M102" s="26">
        <v>373168</v>
      </c>
      <c r="N102" s="26">
        <v>377995</v>
      </c>
      <c r="O102" s="26">
        <v>383277</v>
      </c>
      <c r="P102" s="26">
        <v>382305</v>
      </c>
      <c r="Q102" s="26">
        <v>381465</v>
      </c>
      <c r="R102" s="26">
        <v>380542</v>
      </c>
      <c r="S102" s="26">
        <v>380723</v>
      </c>
      <c r="T102" s="26">
        <v>380976</v>
      </c>
      <c r="U102" s="26">
        <v>381952</v>
      </c>
      <c r="V102" s="26">
        <v>383767</v>
      </c>
      <c r="W102" s="26">
        <v>384682</v>
      </c>
      <c r="X102" s="26">
        <v>387046</v>
      </c>
      <c r="Y102" s="26">
        <v>391823</v>
      </c>
      <c r="Z102" s="26">
        <v>397005</v>
      </c>
      <c r="AA102" s="26">
        <v>402971</v>
      </c>
      <c r="AB102" s="26">
        <v>409160</v>
      </c>
      <c r="AC102" s="26">
        <v>416347</v>
      </c>
      <c r="AD102" s="26">
        <v>422899</v>
      </c>
      <c r="AE102" s="26">
        <v>429462</v>
      </c>
      <c r="AF102" s="26">
        <v>436279</v>
      </c>
      <c r="AG102" s="26">
        <v>443036</v>
      </c>
      <c r="AH102" s="26">
        <v>450368</v>
      </c>
      <c r="AI102" s="26">
        <v>458707</v>
      </c>
      <c r="AJ102" s="26">
        <v>465294</v>
      </c>
      <c r="AK102" s="26">
        <v>473063</v>
      </c>
      <c r="AL102" s="26">
        <v>479982</v>
      </c>
      <c r="AM102" s="26">
        <v>487262</v>
      </c>
      <c r="AN102" s="26">
        <v>494359</v>
      </c>
      <c r="AO102" s="26">
        <v>503147</v>
      </c>
      <c r="AP102" s="26">
        <v>511180</v>
      </c>
      <c r="AQ102" s="26">
        <v>517565</v>
      </c>
      <c r="AR102" s="26">
        <v>522537</v>
      </c>
      <c r="AS102" s="26">
        <v>526896</v>
      </c>
      <c r="AT102" s="26">
        <v>529944</v>
      </c>
      <c r="AU102" s="26">
        <v>532218</v>
      </c>
      <c r="AV102" s="26">
        <v>536943</v>
      </c>
      <c r="AW102" s="26">
        <v>540893</v>
      </c>
      <c r="AX102" s="26">
        <v>544579</v>
      </c>
      <c r="AY102" s="26">
        <v>549511</v>
      </c>
      <c r="AZ102" s="26">
        <v>556493</v>
      </c>
      <c r="BB102" s="27">
        <f t="shared" si="5"/>
        <v>0.12844360829204104</v>
      </c>
      <c r="BC102" s="27">
        <f t="shared" si="6"/>
        <v>2.4896352388799503E-2</v>
      </c>
      <c r="BD102" s="27">
        <f t="shared" si="7"/>
        <v>0.15541869749751269</v>
      </c>
      <c r="BE102" s="27">
        <f t="shared" si="8"/>
        <v>0.1323937123625063</v>
      </c>
      <c r="BF102" s="27">
        <f t="shared" si="9"/>
        <v>5.0097746176954505E-2</v>
      </c>
    </row>
    <row r="103" spans="1:58" x14ac:dyDescent="0.4">
      <c r="A103" s="24">
        <v>34</v>
      </c>
      <c r="B103" s="25" t="s">
        <v>1916</v>
      </c>
      <c r="C103" s="25">
        <v>26900</v>
      </c>
      <c r="D103" s="26">
        <v>1655.35</v>
      </c>
      <c r="E103" s="26">
        <v>948177</v>
      </c>
      <c r="F103" s="26">
        <v>951981</v>
      </c>
      <c r="G103" s="26">
        <v>957569</v>
      </c>
      <c r="H103" s="26">
        <v>957945</v>
      </c>
      <c r="I103" s="26">
        <v>963730</v>
      </c>
      <c r="J103" s="26">
        <v>958738</v>
      </c>
      <c r="K103" s="26">
        <v>957861</v>
      </c>
      <c r="L103" s="26">
        <v>959085</v>
      </c>
      <c r="M103" s="26">
        <v>963822</v>
      </c>
      <c r="N103" s="26">
        <v>964240</v>
      </c>
      <c r="O103" s="26">
        <v>965654</v>
      </c>
      <c r="P103" s="26">
        <v>968351</v>
      </c>
      <c r="Q103" s="26">
        <v>969943</v>
      </c>
      <c r="R103" s="26">
        <v>971999</v>
      </c>
      <c r="S103" s="26">
        <v>980247</v>
      </c>
      <c r="T103" s="26">
        <v>986248</v>
      </c>
      <c r="U103" s="26">
        <v>993345</v>
      </c>
      <c r="V103" s="26">
        <v>1004708</v>
      </c>
      <c r="W103" s="26">
        <v>1013570</v>
      </c>
      <c r="X103" s="26">
        <v>1024848</v>
      </c>
      <c r="Y103" s="26">
        <v>1039484</v>
      </c>
      <c r="Z103" s="26">
        <v>1060437</v>
      </c>
      <c r="AA103" s="26">
        <v>1078034</v>
      </c>
      <c r="AB103" s="26">
        <v>1096325</v>
      </c>
      <c r="AC103" s="26">
        <v>1113058</v>
      </c>
      <c r="AD103" s="26">
        <v>1128605</v>
      </c>
      <c r="AE103" s="26">
        <v>1144164</v>
      </c>
      <c r="AF103" s="26">
        <v>1158536</v>
      </c>
      <c r="AG103" s="26">
        <v>1172402</v>
      </c>
      <c r="AH103" s="26">
        <v>1189141</v>
      </c>
      <c r="AI103" s="26">
        <v>1205288</v>
      </c>
      <c r="AJ103" s="26">
        <v>1221915</v>
      </c>
      <c r="AK103" s="26">
        <v>1234955</v>
      </c>
      <c r="AL103" s="26">
        <v>1249315</v>
      </c>
      <c r="AM103" s="26">
        <v>1263377</v>
      </c>
      <c r="AN103" s="26">
        <v>1278600</v>
      </c>
      <c r="AO103" s="26">
        <v>1297577</v>
      </c>
      <c r="AP103" s="26">
        <v>1315335</v>
      </c>
      <c r="AQ103" s="26">
        <v>1332756</v>
      </c>
      <c r="AR103" s="26">
        <v>1350923</v>
      </c>
      <c r="AS103" s="26">
        <v>1365574</v>
      </c>
      <c r="AT103" s="26">
        <v>1380485</v>
      </c>
      <c r="AU103" s="26">
        <v>1396768</v>
      </c>
      <c r="AV103" s="26">
        <v>1416270</v>
      </c>
      <c r="AW103" s="26">
        <v>1429957</v>
      </c>
      <c r="AX103" s="26">
        <v>1442293</v>
      </c>
      <c r="AY103" s="26">
        <v>1456101</v>
      </c>
      <c r="AZ103" s="26">
        <v>1472121</v>
      </c>
      <c r="BB103" s="27">
        <f t="shared" si="5"/>
        <v>1.8432212551032112E-2</v>
      </c>
      <c r="BC103" s="27">
        <f t="shared" si="6"/>
        <v>7.3457868066434617E-2</v>
      </c>
      <c r="BD103" s="27">
        <f t="shared" si="7"/>
        <v>0.13659557333438954</v>
      </c>
      <c r="BE103" s="27">
        <f t="shared" si="8"/>
        <v>0.11756873432276382</v>
      </c>
      <c r="BF103" s="27">
        <f t="shared" si="9"/>
        <v>6.6379569499125379E-2</v>
      </c>
    </row>
    <row r="104" spans="1:58" x14ac:dyDescent="0.4">
      <c r="A104" s="24">
        <v>35</v>
      </c>
      <c r="B104" s="25" t="s">
        <v>1909</v>
      </c>
      <c r="C104" s="25">
        <v>41940</v>
      </c>
      <c r="D104" s="26">
        <v>710.4</v>
      </c>
      <c r="E104" s="26">
        <v>1090661</v>
      </c>
      <c r="F104" s="26">
        <v>1119153</v>
      </c>
      <c r="G104" s="26">
        <v>1157843</v>
      </c>
      <c r="H104" s="26">
        <v>1183574</v>
      </c>
      <c r="I104" s="26">
        <v>1184824</v>
      </c>
      <c r="J104" s="26">
        <v>1213692</v>
      </c>
      <c r="K104" s="26">
        <v>1228574</v>
      </c>
      <c r="L104" s="26">
        <v>1254390</v>
      </c>
      <c r="M104" s="26">
        <v>1284001</v>
      </c>
      <c r="N104" s="26">
        <v>1295695</v>
      </c>
      <c r="O104" s="26">
        <v>1326086</v>
      </c>
      <c r="P104" s="26">
        <v>1350621</v>
      </c>
      <c r="Q104" s="26">
        <v>1371961</v>
      </c>
      <c r="R104" s="26">
        <v>1401779</v>
      </c>
      <c r="S104" s="26">
        <v>1425186</v>
      </c>
      <c r="T104" s="26">
        <v>1449920</v>
      </c>
      <c r="U104" s="26">
        <v>1461571</v>
      </c>
      <c r="V104" s="26">
        <v>1480542</v>
      </c>
      <c r="W104" s="26">
        <v>1506609</v>
      </c>
      <c r="X104" s="26">
        <v>1534251</v>
      </c>
      <c r="Y104" s="26">
        <v>1535142</v>
      </c>
      <c r="Z104" s="26">
        <v>1550447</v>
      </c>
      <c r="AA104" s="26">
        <v>1570207</v>
      </c>
      <c r="AB104" s="26">
        <v>1588680</v>
      </c>
      <c r="AC104" s="26">
        <v>1602152</v>
      </c>
      <c r="AD104" s="26">
        <v>1622579</v>
      </c>
      <c r="AE104" s="26">
        <v>1652864</v>
      </c>
      <c r="AF104" s="26">
        <v>1684121</v>
      </c>
      <c r="AG104" s="26">
        <v>1708031</v>
      </c>
      <c r="AH104" s="26">
        <v>1722965</v>
      </c>
      <c r="AI104" s="26">
        <v>1738728</v>
      </c>
      <c r="AJ104" s="26">
        <v>1742726</v>
      </c>
      <c r="AK104" s="26">
        <v>1724404</v>
      </c>
      <c r="AL104" s="26">
        <v>1718790</v>
      </c>
      <c r="AM104" s="26">
        <v>1718016</v>
      </c>
      <c r="AN104" s="26">
        <v>1729959</v>
      </c>
      <c r="AO104" s="26">
        <v>1745283</v>
      </c>
      <c r="AP104" s="26">
        <v>1766098</v>
      </c>
      <c r="AQ104" s="26">
        <v>1795231</v>
      </c>
      <c r="AR104" s="26">
        <v>1819573</v>
      </c>
      <c r="AS104" s="26">
        <v>1842074</v>
      </c>
      <c r="AT104" s="26">
        <v>1869846</v>
      </c>
      <c r="AU104" s="26">
        <v>1898569</v>
      </c>
      <c r="AV104" s="26">
        <v>1928305</v>
      </c>
      <c r="AW104" s="26">
        <v>1954220</v>
      </c>
      <c r="AX104" s="26">
        <v>1977584</v>
      </c>
      <c r="AY104" s="26">
        <v>1990910</v>
      </c>
      <c r="AZ104" s="26">
        <v>1998463</v>
      </c>
      <c r="BB104" s="27">
        <f t="shared" si="5"/>
        <v>0.21585533910170063</v>
      </c>
      <c r="BC104" s="27">
        <f t="shared" si="6"/>
        <v>0.13661937730866014</v>
      </c>
      <c r="BD104" s="27">
        <f t="shared" si="7"/>
        <v>0.12143659215697156</v>
      </c>
      <c r="BE104" s="27">
        <f t="shared" si="8"/>
        <v>5.7007240380874569E-2</v>
      </c>
      <c r="BF104" s="27">
        <f t="shared" si="9"/>
        <v>6.8784809016357418E-2</v>
      </c>
    </row>
    <row r="105" spans="1:58" x14ac:dyDescent="0.4">
      <c r="A105" s="24">
        <v>35</v>
      </c>
      <c r="B105" s="25" t="s">
        <v>1917</v>
      </c>
      <c r="C105" s="25">
        <v>41940</v>
      </c>
      <c r="D105" s="26">
        <v>39.799999999999997</v>
      </c>
      <c r="E105" s="26">
        <v>18316</v>
      </c>
      <c r="F105" s="26">
        <v>18674</v>
      </c>
      <c r="G105" s="26">
        <v>19087</v>
      </c>
      <c r="H105" s="26">
        <v>19659</v>
      </c>
      <c r="I105" s="26">
        <v>20206</v>
      </c>
      <c r="J105" s="26">
        <v>20918</v>
      </c>
      <c r="K105" s="26">
        <v>21871</v>
      </c>
      <c r="L105" s="26">
        <v>22759</v>
      </c>
      <c r="M105" s="26">
        <v>23640</v>
      </c>
      <c r="N105" s="26">
        <v>24321</v>
      </c>
      <c r="O105" s="26">
        <v>25202</v>
      </c>
      <c r="P105" s="26">
        <v>25903</v>
      </c>
      <c r="Q105" s="26">
        <v>26915</v>
      </c>
      <c r="R105" s="26">
        <v>27759</v>
      </c>
      <c r="S105" s="26">
        <v>28960</v>
      </c>
      <c r="T105" s="26">
        <v>30392</v>
      </c>
      <c r="U105" s="26">
        <v>31648</v>
      </c>
      <c r="V105" s="26">
        <v>32950</v>
      </c>
      <c r="W105" s="26">
        <v>34372</v>
      </c>
      <c r="X105" s="26">
        <v>36135</v>
      </c>
      <c r="Y105" s="26">
        <v>36835</v>
      </c>
      <c r="Z105" s="26">
        <v>37329</v>
      </c>
      <c r="AA105" s="26">
        <v>38321</v>
      </c>
      <c r="AB105" s="26">
        <v>39495</v>
      </c>
      <c r="AC105" s="26">
        <v>40786</v>
      </c>
      <c r="AD105" s="26">
        <v>42334</v>
      </c>
      <c r="AE105" s="26">
        <v>44169</v>
      </c>
      <c r="AF105" s="26">
        <v>46707</v>
      </c>
      <c r="AG105" s="26">
        <v>49071</v>
      </c>
      <c r="AH105" s="26">
        <v>51467</v>
      </c>
      <c r="AI105" s="26">
        <v>53781</v>
      </c>
      <c r="AJ105" s="26">
        <v>54644</v>
      </c>
      <c r="AK105" s="26">
        <v>55056</v>
      </c>
      <c r="AL105" s="26">
        <v>55198</v>
      </c>
      <c r="AM105" s="26">
        <v>54849</v>
      </c>
      <c r="AN105" s="26">
        <v>54647</v>
      </c>
      <c r="AO105" s="26">
        <v>54124</v>
      </c>
      <c r="AP105" s="26">
        <v>54072</v>
      </c>
      <c r="AQ105" s="26">
        <v>54267</v>
      </c>
      <c r="AR105" s="26">
        <v>54436</v>
      </c>
      <c r="AS105" s="26">
        <v>55532</v>
      </c>
      <c r="AT105" s="26">
        <v>56034</v>
      </c>
      <c r="AU105" s="26">
        <v>56701</v>
      </c>
      <c r="AV105" s="26">
        <v>57370</v>
      </c>
      <c r="AW105" s="26">
        <v>57974</v>
      </c>
      <c r="AX105" s="26">
        <v>58364</v>
      </c>
      <c r="AY105" s="26">
        <v>59335</v>
      </c>
      <c r="AZ105" s="26">
        <v>60310</v>
      </c>
      <c r="BB105" s="27">
        <f t="shared" si="5"/>
        <v>0.37595544878794507</v>
      </c>
      <c r="BC105" s="27">
        <f t="shared" si="6"/>
        <v>0.42203605759950591</v>
      </c>
      <c r="BD105" s="27">
        <f t="shared" si="7"/>
        <v>0.44072972755766293</v>
      </c>
      <c r="BE105" s="27">
        <f t="shared" si="8"/>
        <v>1.6250640509479553E-2</v>
      </c>
      <c r="BF105" s="27">
        <f t="shared" si="9"/>
        <v>7.6310811293143432E-2</v>
      </c>
    </row>
    <row r="106" spans="1:58" x14ac:dyDescent="0.4">
      <c r="A106" s="24">
        <v>35</v>
      </c>
      <c r="B106" s="25" t="s">
        <v>1918</v>
      </c>
      <c r="C106" s="25">
        <v>41940</v>
      </c>
      <c r="D106" s="26">
        <v>1381</v>
      </c>
      <c r="E106" s="26">
        <v>1072345</v>
      </c>
      <c r="F106" s="26">
        <v>1100479</v>
      </c>
      <c r="G106" s="26">
        <v>1138756</v>
      </c>
      <c r="H106" s="26">
        <v>1163915</v>
      </c>
      <c r="I106" s="26">
        <v>1164618</v>
      </c>
      <c r="J106" s="26">
        <v>1192774</v>
      </c>
      <c r="K106" s="26">
        <v>1206703</v>
      </c>
      <c r="L106" s="26">
        <v>1231631</v>
      </c>
      <c r="M106" s="26">
        <v>1260361</v>
      </c>
      <c r="N106" s="26">
        <v>1271374</v>
      </c>
      <c r="O106" s="26">
        <v>1300884</v>
      </c>
      <c r="P106" s="26">
        <v>1324718</v>
      </c>
      <c r="Q106" s="26">
        <v>1345046</v>
      </c>
      <c r="R106" s="26">
        <v>1374020</v>
      </c>
      <c r="S106" s="26">
        <v>1396226</v>
      </c>
      <c r="T106" s="26">
        <v>1419528</v>
      </c>
      <c r="U106" s="26">
        <v>1429923</v>
      </c>
      <c r="V106" s="26">
        <v>1447592</v>
      </c>
      <c r="W106" s="26">
        <v>1472237</v>
      </c>
      <c r="X106" s="26">
        <v>1498116</v>
      </c>
      <c r="Y106" s="26">
        <v>1498307</v>
      </c>
      <c r="Z106" s="26">
        <v>1513118</v>
      </c>
      <c r="AA106" s="26">
        <v>1531886</v>
      </c>
      <c r="AB106" s="26">
        <v>1549185</v>
      </c>
      <c r="AC106" s="26">
        <v>1561366</v>
      </c>
      <c r="AD106" s="26">
        <v>1580245</v>
      </c>
      <c r="AE106" s="26">
        <v>1608695</v>
      </c>
      <c r="AF106" s="26">
        <v>1637414</v>
      </c>
      <c r="AG106" s="26">
        <v>1658960</v>
      </c>
      <c r="AH106" s="26">
        <v>1671498</v>
      </c>
      <c r="AI106" s="26">
        <v>1684947</v>
      </c>
      <c r="AJ106" s="26">
        <v>1688082</v>
      </c>
      <c r="AK106" s="26">
        <v>1669348</v>
      </c>
      <c r="AL106" s="26">
        <v>1663592</v>
      </c>
      <c r="AM106" s="26">
        <v>1663167</v>
      </c>
      <c r="AN106" s="26">
        <v>1675312</v>
      </c>
      <c r="AO106" s="26">
        <v>1691159</v>
      </c>
      <c r="AP106" s="26">
        <v>1712026</v>
      </c>
      <c r="AQ106" s="26">
        <v>1740964</v>
      </c>
      <c r="AR106" s="26">
        <v>1765137</v>
      </c>
      <c r="AS106" s="26">
        <v>1786542</v>
      </c>
      <c r="AT106" s="26">
        <v>1813812</v>
      </c>
      <c r="AU106" s="26">
        <v>1841868</v>
      </c>
      <c r="AV106" s="26">
        <v>1870935</v>
      </c>
      <c r="AW106" s="26">
        <v>1896246</v>
      </c>
      <c r="AX106" s="26">
        <v>1919220</v>
      </c>
      <c r="AY106" s="26">
        <v>1931575</v>
      </c>
      <c r="AZ106" s="26">
        <v>1938153</v>
      </c>
      <c r="BB106" s="27">
        <f t="shared" si="5"/>
        <v>0.21312077736176316</v>
      </c>
      <c r="BC106" s="27">
        <f t="shared" si="6"/>
        <v>0.13103845497683286</v>
      </c>
      <c r="BD106" s="27">
        <f t="shared" si="7"/>
        <v>0.11355955054397615</v>
      </c>
      <c r="BE106" s="27">
        <f t="shared" si="8"/>
        <v>5.832655048747637E-2</v>
      </c>
      <c r="BF106" s="27">
        <f t="shared" si="9"/>
        <v>6.8552308618533786E-2</v>
      </c>
    </row>
    <row r="107" spans="1:58" x14ac:dyDescent="0.4">
      <c r="A107" s="24">
        <v>36</v>
      </c>
      <c r="B107" s="25" t="s">
        <v>1910</v>
      </c>
      <c r="C107" s="25">
        <v>34980</v>
      </c>
      <c r="D107" s="26">
        <v>260.7714285714286</v>
      </c>
      <c r="E107" s="26">
        <v>796368</v>
      </c>
      <c r="F107" s="26">
        <v>806662</v>
      </c>
      <c r="G107" s="26">
        <v>831026</v>
      </c>
      <c r="H107" s="26">
        <v>842155</v>
      </c>
      <c r="I107" s="26">
        <v>859959</v>
      </c>
      <c r="J107" s="26">
        <v>879435</v>
      </c>
      <c r="K107" s="26">
        <v>891201</v>
      </c>
      <c r="L107" s="26">
        <v>909982</v>
      </c>
      <c r="M107" s="26">
        <v>930385</v>
      </c>
      <c r="N107" s="26">
        <v>948899</v>
      </c>
      <c r="O107" s="26">
        <v>966502</v>
      </c>
      <c r="P107" s="26">
        <v>974845</v>
      </c>
      <c r="Q107" s="26">
        <v>980864</v>
      </c>
      <c r="R107" s="26">
        <v>990299</v>
      </c>
      <c r="S107" s="26">
        <v>1005243</v>
      </c>
      <c r="T107" s="26">
        <v>1020612</v>
      </c>
      <c r="U107" s="26">
        <v>1041243</v>
      </c>
      <c r="V107" s="26">
        <v>1065813</v>
      </c>
      <c r="W107" s="26">
        <v>1080716</v>
      </c>
      <c r="X107" s="26">
        <v>1094074</v>
      </c>
      <c r="Y107" s="26">
        <v>1108523</v>
      </c>
      <c r="Z107" s="26">
        <v>1130775</v>
      </c>
      <c r="AA107" s="26">
        <v>1155871</v>
      </c>
      <c r="AB107" s="26">
        <v>1186057</v>
      </c>
      <c r="AC107" s="26">
        <v>1219138</v>
      </c>
      <c r="AD107" s="26">
        <v>1250936</v>
      </c>
      <c r="AE107" s="26">
        <v>1282177</v>
      </c>
      <c r="AF107" s="26">
        <v>1313031</v>
      </c>
      <c r="AG107" s="26">
        <v>1338997</v>
      </c>
      <c r="AH107" s="26">
        <v>1362545</v>
      </c>
      <c r="AI107" s="26">
        <v>1387417</v>
      </c>
      <c r="AJ107" s="26">
        <v>1409191</v>
      </c>
      <c r="AK107" s="26">
        <v>1427867</v>
      </c>
      <c r="AL107" s="26">
        <v>1450015</v>
      </c>
      <c r="AM107" s="26">
        <v>1478449</v>
      </c>
      <c r="AN107" s="26">
        <v>1511310</v>
      </c>
      <c r="AO107" s="26">
        <v>1553397</v>
      </c>
      <c r="AP107" s="26">
        <v>1592365</v>
      </c>
      <c r="AQ107" s="26">
        <v>1626925</v>
      </c>
      <c r="AR107" s="26">
        <v>1654243</v>
      </c>
      <c r="AS107" s="26">
        <v>1675757</v>
      </c>
      <c r="AT107" s="26">
        <v>1697833</v>
      </c>
      <c r="AU107" s="26">
        <v>1726698</v>
      </c>
      <c r="AV107" s="26">
        <v>1757891</v>
      </c>
      <c r="AW107" s="26">
        <v>1792756</v>
      </c>
      <c r="AX107" s="26">
        <v>1829513</v>
      </c>
      <c r="AY107" s="26">
        <v>1868855</v>
      </c>
      <c r="AZ107" s="26">
        <v>1903045</v>
      </c>
      <c r="BB107" s="27">
        <f t="shared" si="5"/>
        <v>0.21363741385891943</v>
      </c>
      <c r="BC107" s="27">
        <f t="shared" si="6"/>
        <v>0.13712744077263572</v>
      </c>
      <c r="BD107" s="27">
        <f t="shared" si="7"/>
        <v>0.22696115496009384</v>
      </c>
      <c r="BE107" s="27">
        <f t="shared" si="8"/>
        <v>0.18916243433289037</v>
      </c>
      <c r="BF107" s="27">
        <f t="shared" si="9"/>
        <v>0.12086701106645936</v>
      </c>
    </row>
    <row r="108" spans="1:58" x14ac:dyDescent="0.4">
      <c r="A108" s="24">
        <v>36</v>
      </c>
      <c r="B108" s="25" t="s">
        <v>1919</v>
      </c>
      <c r="C108" s="25">
        <v>34980</v>
      </c>
      <c r="D108" s="26">
        <v>185.19230769230768</v>
      </c>
      <c r="E108" s="26">
        <v>347597</v>
      </c>
      <c r="F108" s="26">
        <v>354295</v>
      </c>
      <c r="G108" s="26">
        <v>374747</v>
      </c>
      <c r="H108" s="26">
        <v>389743</v>
      </c>
      <c r="I108" s="26">
        <v>404667</v>
      </c>
      <c r="J108" s="26">
        <v>416810</v>
      </c>
      <c r="K108" s="26">
        <v>428832</v>
      </c>
      <c r="L108" s="26">
        <v>447841</v>
      </c>
      <c r="M108" s="26">
        <v>462662</v>
      </c>
      <c r="N108" s="26">
        <v>475174</v>
      </c>
      <c r="O108" s="26">
        <v>488227</v>
      </c>
      <c r="P108" s="26">
        <v>495361</v>
      </c>
      <c r="Q108" s="26">
        <v>500171</v>
      </c>
      <c r="R108" s="26">
        <v>504391</v>
      </c>
      <c r="S108" s="26">
        <v>515990</v>
      </c>
      <c r="T108" s="26">
        <v>528297</v>
      </c>
      <c r="U108" s="26">
        <v>542030</v>
      </c>
      <c r="V108" s="26">
        <v>558566</v>
      </c>
      <c r="W108" s="26">
        <v>570298</v>
      </c>
      <c r="X108" s="26">
        <v>581628</v>
      </c>
      <c r="Y108" s="26">
        <v>596384</v>
      </c>
      <c r="Z108" s="26">
        <v>613841</v>
      </c>
      <c r="AA108" s="26">
        <v>630698</v>
      </c>
      <c r="AB108" s="26">
        <v>651915</v>
      </c>
      <c r="AC108" s="26">
        <v>675617</v>
      </c>
      <c r="AD108" s="26">
        <v>699475</v>
      </c>
      <c r="AE108" s="26">
        <v>723844</v>
      </c>
      <c r="AF108" s="26">
        <v>748027</v>
      </c>
      <c r="AG108" s="26">
        <v>772847</v>
      </c>
      <c r="AH108" s="26">
        <v>795294</v>
      </c>
      <c r="AI108" s="26">
        <v>816978</v>
      </c>
      <c r="AJ108" s="26">
        <v>835072</v>
      </c>
      <c r="AK108" s="26">
        <v>853652</v>
      </c>
      <c r="AL108" s="26">
        <v>872784</v>
      </c>
      <c r="AM108" s="26">
        <v>895436</v>
      </c>
      <c r="AN108" s="26">
        <v>921523</v>
      </c>
      <c r="AO108" s="26">
        <v>955800</v>
      </c>
      <c r="AP108" s="26">
        <v>987334</v>
      </c>
      <c r="AQ108" s="26">
        <v>1014276</v>
      </c>
      <c r="AR108" s="26">
        <v>1033235</v>
      </c>
      <c r="AS108" s="26">
        <v>1047784</v>
      </c>
      <c r="AT108" s="26">
        <v>1062231</v>
      </c>
      <c r="AU108" s="26">
        <v>1077372</v>
      </c>
      <c r="AV108" s="26">
        <v>1098023</v>
      </c>
      <c r="AW108" s="26">
        <v>1122442</v>
      </c>
      <c r="AX108" s="26">
        <v>1148228</v>
      </c>
      <c r="AY108" s="26">
        <v>1179954</v>
      </c>
      <c r="AZ108" s="26">
        <v>1211802</v>
      </c>
      <c r="BB108" s="27">
        <f t="shared" si="5"/>
        <v>0.40457771499754025</v>
      </c>
      <c r="BC108" s="27">
        <f t="shared" si="6"/>
        <v>0.20393813804477956</v>
      </c>
      <c r="BD108" s="27">
        <f t="shared" si="7"/>
        <v>0.33092771580914282</v>
      </c>
      <c r="BE108" s="27">
        <f t="shared" si="8"/>
        <v>0.25472294604537105</v>
      </c>
      <c r="BF108" s="27">
        <f t="shared" si="9"/>
        <v>0.14080835524476321</v>
      </c>
    </row>
    <row r="109" spans="1:58" x14ac:dyDescent="0.4">
      <c r="A109" s="24">
        <v>36</v>
      </c>
      <c r="B109" s="25" t="s">
        <v>1920</v>
      </c>
      <c r="C109" s="25">
        <v>34980</v>
      </c>
      <c r="D109" s="26">
        <v>1243.3</v>
      </c>
      <c r="E109" s="26">
        <v>448771</v>
      </c>
      <c r="F109" s="26">
        <v>452367</v>
      </c>
      <c r="G109" s="26">
        <v>456279</v>
      </c>
      <c r="H109" s="26">
        <v>452412</v>
      </c>
      <c r="I109" s="26">
        <v>455292</v>
      </c>
      <c r="J109" s="26">
        <v>462625</v>
      </c>
      <c r="K109" s="26">
        <v>462369</v>
      </c>
      <c r="L109" s="26">
        <v>462141</v>
      </c>
      <c r="M109" s="26">
        <v>467723</v>
      </c>
      <c r="N109" s="26">
        <v>473725</v>
      </c>
      <c r="O109" s="26">
        <v>478275</v>
      </c>
      <c r="P109" s="26">
        <v>479484</v>
      </c>
      <c r="Q109" s="26">
        <v>480693</v>
      </c>
      <c r="R109" s="26">
        <v>485908</v>
      </c>
      <c r="S109" s="26">
        <v>489253</v>
      </c>
      <c r="T109" s="26">
        <v>492315</v>
      </c>
      <c r="U109" s="26">
        <v>499213</v>
      </c>
      <c r="V109" s="26">
        <v>507247</v>
      </c>
      <c r="W109" s="26">
        <v>510418</v>
      </c>
      <c r="X109" s="26">
        <v>512446</v>
      </c>
      <c r="Y109" s="26">
        <v>512139</v>
      </c>
      <c r="Z109" s="26">
        <v>516934</v>
      </c>
      <c r="AA109" s="26">
        <v>525173</v>
      </c>
      <c r="AB109" s="26">
        <v>534142</v>
      </c>
      <c r="AC109" s="26">
        <v>543521</v>
      </c>
      <c r="AD109" s="26">
        <v>551461</v>
      </c>
      <c r="AE109" s="26">
        <v>558333</v>
      </c>
      <c r="AF109" s="26">
        <v>565004</v>
      </c>
      <c r="AG109" s="26">
        <v>566150</v>
      </c>
      <c r="AH109" s="26">
        <v>567251</v>
      </c>
      <c r="AI109" s="26">
        <v>570439</v>
      </c>
      <c r="AJ109" s="26">
        <v>574119</v>
      </c>
      <c r="AK109" s="26">
        <v>574215</v>
      </c>
      <c r="AL109" s="26">
        <v>577231</v>
      </c>
      <c r="AM109" s="26">
        <v>583013</v>
      </c>
      <c r="AN109" s="26">
        <v>589787</v>
      </c>
      <c r="AO109" s="26">
        <v>597597</v>
      </c>
      <c r="AP109" s="26">
        <v>605031</v>
      </c>
      <c r="AQ109" s="26">
        <v>612649</v>
      </c>
      <c r="AR109" s="26">
        <v>621008</v>
      </c>
      <c r="AS109" s="26">
        <v>627973</v>
      </c>
      <c r="AT109" s="26">
        <v>635602</v>
      </c>
      <c r="AU109" s="26">
        <v>649326</v>
      </c>
      <c r="AV109" s="26">
        <v>659868</v>
      </c>
      <c r="AW109" s="26">
        <v>670314</v>
      </c>
      <c r="AX109" s="26">
        <v>681285</v>
      </c>
      <c r="AY109" s="26">
        <v>688901</v>
      </c>
      <c r="AZ109" s="26">
        <v>691243</v>
      </c>
      <c r="BB109" s="27">
        <f t="shared" si="5"/>
        <v>6.5743998609535836E-2</v>
      </c>
      <c r="BC109" s="27">
        <f t="shared" si="6"/>
        <v>6.8104462296969315E-2</v>
      </c>
      <c r="BD109" s="27">
        <f t="shared" si="7"/>
        <v>0.10350450927971466</v>
      </c>
      <c r="BE109" s="27">
        <f t="shared" si="8"/>
        <v>9.3802852718687157E-2</v>
      </c>
      <c r="BF109" s="27">
        <f t="shared" si="9"/>
        <v>8.7540630772086958E-2</v>
      </c>
    </row>
    <row r="110" spans="1:58" x14ac:dyDescent="0.4">
      <c r="A110" s="24">
        <v>37</v>
      </c>
      <c r="B110" s="25" t="s">
        <v>1911</v>
      </c>
      <c r="C110" s="25">
        <v>47260</v>
      </c>
      <c r="D110" s="26">
        <v>1245.9875000000002</v>
      </c>
      <c r="E110" s="26">
        <v>1066972</v>
      </c>
      <c r="F110" s="26">
        <v>1077018</v>
      </c>
      <c r="G110" s="26">
        <v>1077202</v>
      </c>
      <c r="H110" s="26">
        <v>1099470</v>
      </c>
      <c r="I110" s="26">
        <v>1119140</v>
      </c>
      <c r="J110" s="26">
        <v>1127107</v>
      </c>
      <c r="K110" s="26">
        <v>1140913</v>
      </c>
      <c r="L110" s="26">
        <v>1159241</v>
      </c>
      <c r="M110" s="26">
        <v>1169655</v>
      </c>
      <c r="N110" s="26">
        <v>1171034</v>
      </c>
      <c r="O110" s="26">
        <v>1216045</v>
      </c>
      <c r="P110" s="26">
        <v>1241368</v>
      </c>
      <c r="Q110" s="26">
        <v>1249539</v>
      </c>
      <c r="R110" s="26">
        <v>1280823</v>
      </c>
      <c r="S110" s="26">
        <v>1307988</v>
      </c>
      <c r="T110" s="26">
        <v>1320465</v>
      </c>
      <c r="U110" s="26">
        <v>1353494</v>
      </c>
      <c r="V110" s="26">
        <v>1392903</v>
      </c>
      <c r="W110" s="26">
        <v>1419731</v>
      </c>
      <c r="X110" s="26">
        <v>1436653</v>
      </c>
      <c r="Y110" s="26">
        <v>1460246</v>
      </c>
      <c r="Z110" s="26">
        <v>1472822</v>
      </c>
      <c r="AA110" s="26">
        <v>1505656</v>
      </c>
      <c r="AB110" s="26">
        <v>1526947</v>
      </c>
      <c r="AC110" s="26">
        <v>1536791</v>
      </c>
      <c r="AD110" s="26">
        <v>1544193</v>
      </c>
      <c r="AE110" s="26">
        <v>1551433</v>
      </c>
      <c r="AF110" s="26">
        <v>1556639</v>
      </c>
      <c r="AG110" s="26">
        <v>1557271</v>
      </c>
      <c r="AH110" s="26">
        <v>1568344</v>
      </c>
      <c r="AI110" s="26">
        <v>1584803</v>
      </c>
      <c r="AJ110" s="26">
        <v>1593489</v>
      </c>
      <c r="AK110" s="26">
        <v>1608368</v>
      </c>
      <c r="AL110" s="26">
        <v>1616332</v>
      </c>
      <c r="AM110" s="26">
        <v>1642657</v>
      </c>
      <c r="AN110" s="26">
        <v>1649013</v>
      </c>
      <c r="AO110" s="26">
        <v>1665757</v>
      </c>
      <c r="AP110" s="26">
        <v>1663563</v>
      </c>
      <c r="AQ110" s="26">
        <v>1662528</v>
      </c>
      <c r="AR110" s="26">
        <v>1668443</v>
      </c>
      <c r="AS110" s="26">
        <v>1679945</v>
      </c>
      <c r="AT110" s="26">
        <v>1686564</v>
      </c>
      <c r="AU110" s="26">
        <v>1697398</v>
      </c>
      <c r="AV110" s="26">
        <v>1705320</v>
      </c>
      <c r="AW110" s="26">
        <v>1714857</v>
      </c>
      <c r="AX110" s="26">
        <v>1720356</v>
      </c>
      <c r="AY110" s="26">
        <v>1722766</v>
      </c>
      <c r="AZ110" s="26">
        <v>1725246</v>
      </c>
      <c r="BB110" s="27">
        <f t="shared" si="5"/>
        <v>0.13971594381108399</v>
      </c>
      <c r="BC110" s="27">
        <f t="shared" si="6"/>
        <v>0.17631999535995768</v>
      </c>
      <c r="BD110" s="27">
        <f t="shared" si="7"/>
        <v>7.6031591054452008E-2</v>
      </c>
      <c r="BE110" s="27">
        <f t="shared" si="8"/>
        <v>5.4255787143808298E-2</v>
      </c>
      <c r="BF110" s="27">
        <f t="shared" si="9"/>
        <v>2.2935388161967163E-2</v>
      </c>
    </row>
    <row r="111" spans="1:58" x14ac:dyDescent="0.4">
      <c r="A111" s="24">
        <v>37</v>
      </c>
      <c r="B111" s="25" t="s">
        <v>1921</v>
      </c>
      <c r="C111" s="25">
        <v>47260</v>
      </c>
      <c r="D111" s="26">
        <v>398.92</v>
      </c>
      <c r="E111" s="26">
        <v>206770</v>
      </c>
      <c r="F111" s="26">
        <v>212044</v>
      </c>
      <c r="G111" s="26">
        <v>218910</v>
      </c>
      <c r="H111" s="26">
        <v>225015</v>
      </c>
      <c r="I111" s="26">
        <v>231574</v>
      </c>
      <c r="J111" s="26">
        <v>235657</v>
      </c>
      <c r="K111" s="26">
        <v>243794</v>
      </c>
      <c r="L111" s="26">
        <v>250215</v>
      </c>
      <c r="M111" s="26">
        <v>256775</v>
      </c>
      <c r="N111" s="26">
        <v>259935</v>
      </c>
      <c r="O111" s="26">
        <v>299124</v>
      </c>
      <c r="P111" s="26">
        <v>302531</v>
      </c>
      <c r="Q111" s="26">
        <v>308228</v>
      </c>
      <c r="R111" s="26">
        <v>314368</v>
      </c>
      <c r="S111" s="26">
        <v>322708</v>
      </c>
      <c r="T111" s="26">
        <v>332026</v>
      </c>
      <c r="U111" s="26">
        <v>340632</v>
      </c>
      <c r="V111" s="26">
        <v>352240</v>
      </c>
      <c r="W111" s="26">
        <v>362991</v>
      </c>
      <c r="X111" s="26">
        <v>371750</v>
      </c>
      <c r="Y111" s="26">
        <v>381176</v>
      </c>
      <c r="Z111" s="26">
        <v>390264</v>
      </c>
      <c r="AA111" s="26">
        <v>400657</v>
      </c>
      <c r="AB111" s="26">
        <v>414883</v>
      </c>
      <c r="AC111" s="26">
        <v>427551</v>
      </c>
      <c r="AD111" s="26">
        <v>439214</v>
      </c>
      <c r="AE111" s="26">
        <v>449030</v>
      </c>
      <c r="AF111" s="26">
        <v>458414</v>
      </c>
      <c r="AG111" s="26">
        <v>466323</v>
      </c>
      <c r="AH111" s="26">
        <v>473928</v>
      </c>
      <c r="AI111" s="26">
        <v>484260</v>
      </c>
      <c r="AJ111" s="26">
        <v>492109</v>
      </c>
      <c r="AK111" s="26">
        <v>501450</v>
      </c>
      <c r="AL111" s="26">
        <v>512649</v>
      </c>
      <c r="AM111" s="26">
        <v>526509</v>
      </c>
      <c r="AN111" s="26">
        <v>537719</v>
      </c>
      <c r="AO111" s="26">
        <v>548169</v>
      </c>
      <c r="AP111" s="26">
        <v>553860</v>
      </c>
      <c r="AQ111" s="26">
        <v>558654</v>
      </c>
      <c r="AR111" s="26">
        <v>563810</v>
      </c>
      <c r="AS111" s="26">
        <v>570559</v>
      </c>
      <c r="AT111" s="26">
        <v>573415</v>
      </c>
      <c r="AU111" s="26">
        <v>577780</v>
      </c>
      <c r="AV111" s="26">
        <v>582141</v>
      </c>
      <c r="AW111" s="26">
        <v>589179</v>
      </c>
      <c r="AX111" s="26">
        <v>594654</v>
      </c>
      <c r="AY111" s="26">
        <v>600161</v>
      </c>
      <c r="AZ111" s="26">
        <v>606448</v>
      </c>
      <c r="BB111" s="27">
        <f t="shared" si="5"/>
        <v>0.44665086811432997</v>
      </c>
      <c r="BC111" s="27">
        <f t="shared" si="6"/>
        <v>0.25995683087022492</v>
      </c>
      <c r="BD111" s="27">
        <f t="shared" si="7"/>
        <v>0.24085234610417561</v>
      </c>
      <c r="BE111" s="27">
        <f t="shared" si="8"/>
        <v>0.1594159017616017</v>
      </c>
      <c r="BF111" s="27">
        <f t="shared" si="9"/>
        <v>5.7607491956087609E-2</v>
      </c>
    </row>
    <row r="112" spans="1:58" x14ac:dyDescent="0.4">
      <c r="A112" s="24">
        <v>37</v>
      </c>
      <c r="B112" s="25" t="s">
        <v>1922</v>
      </c>
      <c r="C112" s="25">
        <v>47260</v>
      </c>
      <c r="D112" s="26">
        <v>2657.7666666666664</v>
      </c>
      <c r="E112" s="26">
        <v>860202</v>
      </c>
      <c r="F112" s="26">
        <v>864974</v>
      </c>
      <c r="G112" s="26">
        <v>858292</v>
      </c>
      <c r="H112" s="26">
        <v>874455</v>
      </c>
      <c r="I112" s="26">
        <v>887566</v>
      </c>
      <c r="J112" s="26">
        <v>891450</v>
      </c>
      <c r="K112" s="26">
        <v>897119</v>
      </c>
      <c r="L112" s="26">
        <v>909026</v>
      </c>
      <c r="M112" s="26">
        <v>912880</v>
      </c>
      <c r="N112" s="26">
        <v>911099</v>
      </c>
      <c r="O112" s="26">
        <v>916921</v>
      </c>
      <c r="P112" s="26">
        <v>938837</v>
      </c>
      <c r="Q112" s="26">
        <v>941311</v>
      </c>
      <c r="R112" s="26">
        <v>966455</v>
      </c>
      <c r="S112" s="26">
        <v>985280</v>
      </c>
      <c r="T112" s="26">
        <v>988439</v>
      </c>
      <c r="U112" s="26">
        <v>1012862</v>
      </c>
      <c r="V112" s="26">
        <v>1040663</v>
      </c>
      <c r="W112" s="26">
        <v>1056740</v>
      </c>
      <c r="X112" s="26">
        <v>1064903</v>
      </c>
      <c r="Y112" s="26">
        <v>1079070</v>
      </c>
      <c r="Z112" s="26">
        <v>1082558</v>
      </c>
      <c r="AA112" s="26">
        <v>1104999</v>
      </c>
      <c r="AB112" s="26">
        <v>1112064</v>
      </c>
      <c r="AC112" s="26">
        <v>1109240</v>
      </c>
      <c r="AD112" s="26">
        <v>1104979</v>
      </c>
      <c r="AE112" s="26">
        <v>1102403</v>
      </c>
      <c r="AF112" s="26">
        <v>1098225</v>
      </c>
      <c r="AG112" s="26">
        <v>1090948</v>
      </c>
      <c r="AH112" s="26">
        <v>1094416</v>
      </c>
      <c r="AI112" s="26">
        <v>1100543</v>
      </c>
      <c r="AJ112" s="26">
        <v>1101380</v>
      </c>
      <c r="AK112" s="26">
        <v>1106918</v>
      </c>
      <c r="AL112" s="26">
        <v>1103683</v>
      </c>
      <c r="AM112" s="26">
        <v>1116148</v>
      </c>
      <c r="AN112" s="26">
        <v>1111294</v>
      </c>
      <c r="AO112" s="26">
        <v>1117588</v>
      </c>
      <c r="AP112" s="26">
        <v>1109703</v>
      </c>
      <c r="AQ112" s="26">
        <v>1103874</v>
      </c>
      <c r="AR112" s="26">
        <v>1104633</v>
      </c>
      <c r="AS112" s="26">
        <v>1109386</v>
      </c>
      <c r="AT112" s="26">
        <v>1113149</v>
      </c>
      <c r="AU112" s="26">
        <v>1119618</v>
      </c>
      <c r="AV112" s="26">
        <v>1123179</v>
      </c>
      <c r="AW112" s="26">
        <v>1125678</v>
      </c>
      <c r="AX112" s="26">
        <v>1125702</v>
      </c>
      <c r="AY112" s="26">
        <v>1122605</v>
      </c>
      <c r="AZ112" s="26">
        <v>1118798</v>
      </c>
      <c r="BB112" s="27">
        <f t="shared" si="5"/>
        <v>6.5936838091517957E-2</v>
      </c>
      <c r="BC112" s="27">
        <f t="shared" si="6"/>
        <v>0.14936884677531892</v>
      </c>
      <c r="BD112" s="27">
        <f t="shared" si="7"/>
        <v>1.661342856456649E-2</v>
      </c>
      <c r="BE112" s="27">
        <f t="shared" si="8"/>
        <v>7.2690624489277766E-3</v>
      </c>
      <c r="BF112" s="27">
        <f t="shared" si="9"/>
        <v>5.0747923233995795E-3</v>
      </c>
    </row>
    <row r="113" spans="1:58" x14ac:dyDescent="0.4">
      <c r="A113" s="24">
        <v>38</v>
      </c>
      <c r="B113" s="25" t="s">
        <v>1912</v>
      </c>
      <c r="C113" s="25">
        <v>39300</v>
      </c>
      <c r="D113" s="26">
        <v>1364.2</v>
      </c>
      <c r="E113" s="26">
        <v>1397824</v>
      </c>
      <c r="F113" s="26">
        <v>1413166</v>
      </c>
      <c r="G113" s="26">
        <v>1430058</v>
      </c>
      <c r="H113" s="26">
        <v>1437283</v>
      </c>
      <c r="I113" s="26">
        <v>1412628</v>
      </c>
      <c r="J113" s="26">
        <v>1406096</v>
      </c>
      <c r="K113" s="26">
        <v>1415813</v>
      </c>
      <c r="L113" s="26">
        <v>1422038</v>
      </c>
      <c r="M113" s="26">
        <v>1425673</v>
      </c>
      <c r="N113" s="26">
        <v>1430065</v>
      </c>
      <c r="O113" s="26">
        <v>1424790</v>
      </c>
      <c r="P113" s="26">
        <v>1429939</v>
      </c>
      <c r="Q113" s="26">
        <v>1431291</v>
      </c>
      <c r="R113" s="26">
        <v>1434221</v>
      </c>
      <c r="S113" s="26">
        <v>1441821</v>
      </c>
      <c r="T113" s="26">
        <v>1451682</v>
      </c>
      <c r="U113" s="26">
        <v>1462489</v>
      </c>
      <c r="V113" s="26">
        <v>1478972</v>
      </c>
      <c r="W113" s="26">
        <v>1493601</v>
      </c>
      <c r="X113" s="26">
        <v>1503788</v>
      </c>
      <c r="Y113" s="26">
        <v>1513216</v>
      </c>
      <c r="Z113" s="26">
        <v>1519234</v>
      </c>
      <c r="AA113" s="26">
        <v>1522392</v>
      </c>
      <c r="AB113" s="26">
        <v>1528117</v>
      </c>
      <c r="AC113" s="26">
        <v>1532065</v>
      </c>
      <c r="AD113" s="26">
        <v>1535833</v>
      </c>
      <c r="AE113" s="26">
        <v>1541702</v>
      </c>
      <c r="AF113" s="26">
        <v>1548897</v>
      </c>
      <c r="AG113" s="26">
        <v>1558350</v>
      </c>
      <c r="AH113" s="26">
        <v>1571610</v>
      </c>
      <c r="AI113" s="26">
        <v>1586085</v>
      </c>
      <c r="AJ113" s="26">
        <v>1595424</v>
      </c>
      <c r="AK113" s="26">
        <v>1608716</v>
      </c>
      <c r="AL113" s="26">
        <v>1617623</v>
      </c>
      <c r="AM113" s="26">
        <v>1620567</v>
      </c>
      <c r="AN113" s="26">
        <v>1613353</v>
      </c>
      <c r="AO113" s="26">
        <v>1607583</v>
      </c>
      <c r="AP113" s="26">
        <v>1602603</v>
      </c>
      <c r="AQ113" s="26">
        <v>1601459</v>
      </c>
      <c r="AR113" s="26">
        <v>1600970</v>
      </c>
      <c r="AS113" s="26">
        <v>1602351</v>
      </c>
      <c r="AT113" s="26">
        <v>1601522</v>
      </c>
      <c r="AU113" s="26">
        <v>1604011</v>
      </c>
      <c r="AV113" s="26">
        <v>1605438</v>
      </c>
      <c r="AW113" s="26">
        <v>1610173</v>
      </c>
      <c r="AX113" s="26">
        <v>1613155</v>
      </c>
      <c r="AY113" s="26">
        <v>1615878</v>
      </c>
      <c r="AZ113" s="26">
        <v>1621122</v>
      </c>
      <c r="BB113" s="27">
        <f t="shared" si="5"/>
        <v>1.9291412938968078E-2</v>
      </c>
      <c r="BC113" s="27">
        <f t="shared" si="6"/>
        <v>5.8238148620325836E-2</v>
      </c>
      <c r="BD113" s="27">
        <f t="shared" si="7"/>
        <v>4.4003096297212885E-2</v>
      </c>
      <c r="BE113" s="27">
        <f t="shared" si="8"/>
        <v>4.3417925266262536E-3</v>
      </c>
      <c r="BF113" s="27">
        <f t="shared" si="9"/>
        <v>1.2238358261703608E-2</v>
      </c>
    </row>
    <row r="114" spans="1:58" x14ac:dyDescent="0.4">
      <c r="A114" s="24">
        <v>38</v>
      </c>
      <c r="B114" s="25" t="s">
        <v>1923</v>
      </c>
      <c r="C114" s="25">
        <v>39300</v>
      </c>
      <c r="D114" s="26">
        <v>842.30000000000007</v>
      </c>
      <c r="E114" s="26">
        <v>323659</v>
      </c>
      <c r="F114" s="26">
        <v>329110</v>
      </c>
      <c r="G114" s="26">
        <v>335615</v>
      </c>
      <c r="H114" s="26">
        <v>341421</v>
      </c>
      <c r="I114" s="26">
        <v>316201</v>
      </c>
      <c r="J114" s="26">
        <v>313394</v>
      </c>
      <c r="K114" s="26">
        <v>320261</v>
      </c>
      <c r="L114" s="26">
        <v>325731</v>
      </c>
      <c r="M114" s="26">
        <v>327775</v>
      </c>
      <c r="N114" s="26">
        <v>329256</v>
      </c>
      <c r="O114" s="26">
        <v>329650</v>
      </c>
      <c r="P114" s="26">
        <v>331117</v>
      </c>
      <c r="Q114" s="26">
        <v>332665</v>
      </c>
      <c r="R114" s="26">
        <v>332713</v>
      </c>
      <c r="S114" s="26">
        <v>336888</v>
      </c>
      <c r="T114" s="26">
        <v>340934</v>
      </c>
      <c r="U114" s="26">
        <v>345782</v>
      </c>
      <c r="V114" s="26">
        <v>351827</v>
      </c>
      <c r="W114" s="26">
        <v>355521</v>
      </c>
      <c r="X114" s="26">
        <v>355033</v>
      </c>
      <c r="Y114" s="26">
        <v>359379</v>
      </c>
      <c r="Z114" s="26">
        <v>361974</v>
      </c>
      <c r="AA114" s="26">
        <v>362668</v>
      </c>
      <c r="AB114" s="26">
        <v>363330</v>
      </c>
      <c r="AC114" s="26">
        <v>363576</v>
      </c>
      <c r="AD114" s="26">
        <v>363970</v>
      </c>
      <c r="AE114" s="26">
        <v>365948</v>
      </c>
      <c r="AF114" s="26">
        <v>367867</v>
      </c>
      <c r="AG114" s="26">
        <v>369576</v>
      </c>
      <c r="AH114" s="26">
        <v>373329</v>
      </c>
      <c r="AI114" s="26">
        <v>377193</v>
      </c>
      <c r="AJ114" s="26">
        <v>379265</v>
      </c>
      <c r="AK114" s="26">
        <v>381893</v>
      </c>
      <c r="AL114" s="26">
        <v>383535</v>
      </c>
      <c r="AM114" s="26">
        <v>384008</v>
      </c>
      <c r="AN114" s="26">
        <v>381189</v>
      </c>
      <c r="AO114" s="26">
        <v>380409</v>
      </c>
      <c r="AP114" s="26">
        <v>377291</v>
      </c>
      <c r="AQ114" s="26">
        <v>376446</v>
      </c>
      <c r="AR114" s="26">
        <v>377267</v>
      </c>
      <c r="AS114" s="26">
        <v>376230</v>
      </c>
      <c r="AT114" s="26">
        <v>374853</v>
      </c>
      <c r="AU114" s="26">
        <v>373950</v>
      </c>
      <c r="AV114" s="26">
        <v>373544</v>
      </c>
      <c r="AW114" s="26">
        <v>373648</v>
      </c>
      <c r="AX114" s="26">
        <v>373301</v>
      </c>
      <c r="AY114" s="26">
        <v>373166</v>
      </c>
      <c r="AZ114" s="26">
        <v>373370</v>
      </c>
      <c r="BB114" s="27">
        <f t="shared" si="5"/>
        <v>1.8510222178280245E-2</v>
      </c>
      <c r="BC114" s="27">
        <f t="shared" si="6"/>
        <v>8.5353515524723811E-2</v>
      </c>
      <c r="BD114" s="27">
        <f t="shared" si="7"/>
        <v>4.2044456231663085E-2</v>
      </c>
      <c r="BE114" s="27">
        <f t="shared" si="8"/>
        <v>-8.0023202773785718E-3</v>
      </c>
      <c r="BF114" s="27">
        <f t="shared" si="9"/>
        <v>-3.9562175039281611E-3</v>
      </c>
    </row>
    <row r="115" spans="1:58" x14ac:dyDescent="0.4">
      <c r="A115" s="24">
        <v>38</v>
      </c>
      <c r="B115" s="25" t="s">
        <v>1924</v>
      </c>
      <c r="C115" s="25">
        <v>39300</v>
      </c>
      <c r="D115" s="26">
        <v>1886.1000000000001</v>
      </c>
      <c r="E115" s="26">
        <v>1074165</v>
      </c>
      <c r="F115" s="26">
        <v>1084056</v>
      </c>
      <c r="G115" s="26">
        <v>1094443</v>
      </c>
      <c r="H115" s="26">
        <v>1095862</v>
      </c>
      <c r="I115" s="26">
        <v>1096427</v>
      </c>
      <c r="J115" s="26">
        <v>1092702</v>
      </c>
      <c r="K115" s="26">
        <v>1095552</v>
      </c>
      <c r="L115" s="26">
        <v>1096307</v>
      </c>
      <c r="M115" s="26">
        <v>1097898</v>
      </c>
      <c r="N115" s="26">
        <v>1100809</v>
      </c>
      <c r="O115" s="26">
        <v>1095140</v>
      </c>
      <c r="P115" s="26">
        <v>1098822</v>
      </c>
      <c r="Q115" s="26">
        <v>1098626</v>
      </c>
      <c r="R115" s="26">
        <v>1101508</v>
      </c>
      <c r="S115" s="26">
        <v>1104933</v>
      </c>
      <c r="T115" s="26">
        <v>1110748</v>
      </c>
      <c r="U115" s="26">
        <v>1116707</v>
      </c>
      <c r="V115" s="26">
        <v>1127145</v>
      </c>
      <c r="W115" s="26">
        <v>1138080</v>
      </c>
      <c r="X115" s="26">
        <v>1148755</v>
      </c>
      <c r="Y115" s="26">
        <v>1153837</v>
      </c>
      <c r="Z115" s="26">
        <v>1157260</v>
      </c>
      <c r="AA115" s="26">
        <v>1159724</v>
      </c>
      <c r="AB115" s="26">
        <v>1164787</v>
      </c>
      <c r="AC115" s="26">
        <v>1168489</v>
      </c>
      <c r="AD115" s="26">
        <v>1171863</v>
      </c>
      <c r="AE115" s="26">
        <v>1175754</v>
      </c>
      <c r="AF115" s="26">
        <v>1181030</v>
      </c>
      <c r="AG115" s="26">
        <v>1188774</v>
      </c>
      <c r="AH115" s="26">
        <v>1198281</v>
      </c>
      <c r="AI115" s="26">
        <v>1208892</v>
      </c>
      <c r="AJ115" s="26">
        <v>1216159</v>
      </c>
      <c r="AK115" s="26">
        <v>1226823</v>
      </c>
      <c r="AL115" s="26">
        <v>1234088</v>
      </c>
      <c r="AM115" s="26">
        <v>1236559</v>
      </c>
      <c r="AN115" s="26">
        <v>1232164</v>
      </c>
      <c r="AO115" s="26">
        <v>1227174</v>
      </c>
      <c r="AP115" s="26">
        <v>1225312</v>
      </c>
      <c r="AQ115" s="26">
        <v>1225013</v>
      </c>
      <c r="AR115" s="26">
        <v>1223703</v>
      </c>
      <c r="AS115" s="26">
        <v>1226121</v>
      </c>
      <c r="AT115" s="26">
        <v>1226669</v>
      </c>
      <c r="AU115" s="26">
        <v>1230061</v>
      </c>
      <c r="AV115" s="26">
        <v>1231894</v>
      </c>
      <c r="AW115" s="26">
        <v>1236525</v>
      </c>
      <c r="AX115" s="26">
        <v>1239854</v>
      </c>
      <c r="AY115" s="26">
        <v>1242712</v>
      </c>
      <c r="AZ115" s="26">
        <v>1247752</v>
      </c>
      <c r="BB115" s="27">
        <f t="shared" si="5"/>
        <v>1.9526795231645133E-2</v>
      </c>
      <c r="BC115" s="27">
        <f t="shared" si="6"/>
        <v>5.0067253840931469E-2</v>
      </c>
      <c r="BD115" s="27">
        <f t="shared" si="7"/>
        <v>4.4615730259405906E-2</v>
      </c>
      <c r="BE115" s="27">
        <f t="shared" si="8"/>
        <v>8.1913631359058492E-3</v>
      </c>
      <c r="BF115" s="27">
        <f t="shared" si="9"/>
        <v>1.7187195567834435E-2</v>
      </c>
    </row>
    <row r="116" spans="1:58" x14ac:dyDescent="0.4">
      <c r="A116" s="24">
        <v>39</v>
      </c>
      <c r="B116" s="25" t="s">
        <v>1925</v>
      </c>
      <c r="C116" s="25">
        <v>33340</v>
      </c>
      <c r="D116" s="26">
        <v>1434.3749999999998</v>
      </c>
      <c r="E116" s="26">
        <v>1404138</v>
      </c>
      <c r="F116" s="26">
        <v>1405213</v>
      </c>
      <c r="G116" s="26">
        <v>1416010</v>
      </c>
      <c r="H116" s="26">
        <v>1409340</v>
      </c>
      <c r="I116" s="26">
        <v>1409461</v>
      </c>
      <c r="J116" s="26">
        <v>1395215</v>
      </c>
      <c r="K116" s="26">
        <v>1399719</v>
      </c>
      <c r="L116" s="26">
        <v>1394075</v>
      </c>
      <c r="M116" s="26">
        <v>1389186</v>
      </c>
      <c r="N116" s="26">
        <v>1395204</v>
      </c>
      <c r="O116" s="26">
        <v>1396799</v>
      </c>
      <c r="P116" s="26">
        <v>1391676</v>
      </c>
      <c r="Q116" s="26">
        <v>1391630</v>
      </c>
      <c r="R116" s="26">
        <v>1387303</v>
      </c>
      <c r="S116" s="26">
        <v>1384890</v>
      </c>
      <c r="T116" s="26">
        <v>1389356</v>
      </c>
      <c r="U116" s="26">
        <v>1391366</v>
      </c>
      <c r="V116" s="26">
        <v>1398092</v>
      </c>
      <c r="W116" s="26">
        <v>1409610</v>
      </c>
      <c r="X116" s="26">
        <v>1421616</v>
      </c>
      <c r="Y116" s="26">
        <v>1435303</v>
      </c>
      <c r="Z116" s="26">
        <v>1449760</v>
      </c>
      <c r="AA116" s="26">
        <v>1462728</v>
      </c>
      <c r="AB116" s="26">
        <v>1470728</v>
      </c>
      <c r="AC116" s="26">
        <v>1476272</v>
      </c>
      <c r="AD116" s="26">
        <v>1481347</v>
      </c>
      <c r="AE116" s="26">
        <v>1486045</v>
      </c>
      <c r="AF116" s="26">
        <v>1487435</v>
      </c>
      <c r="AG116" s="26">
        <v>1490926</v>
      </c>
      <c r="AH116" s="26">
        <v>1496255</v>
      </c>
      <c r="AI116" s="26">
        <v>1502420</v>
      </c>
      <c r="AJ116" s="26">
        <v>1507257</v>
      </c>
      <c r="AK116" s="26">
        <v>1514251</v>
      </c>
      <c r="AL116" s="26">
        <v>1519746</v>
      </c>
      <c r="AM116" s="26">
        <v>1522302</v>
      </c>
      <c r="AN116" s="26">
        <v>1522391</v>
      </c>
      <c r="AO116" s="26">
        <v>1523907</v>
      </c>
      <c r="AP116" s="26">
        <v>1530492</v>
      </c>
      <c r="AQ116" s="26">
        <v>1538232</v>
      </c>
      <c r="AR116" s="26">
        <v>1549613</v>
      </c>
      <c r="AS116" s="26">
        <v>1556675</v>
      </c>
      <c r="AT116" s="26">
        <v>1561671</v>
      </c>
      <c r="AU116" s="26">
        <v>1567759</v>
      </c>
      <c r="AV116" s="26">
        <v>1571740</v>
      </c>
      <c r="AW116" s="26">
        <v>1575007</v>
      </c>
      <c r="AX116" s="26">
        <v>1576376</v>
      </c>
      <c r="AY116" s="26">
        <v>1576143</v>
      </c>
      <c r="AZ116" s="26">
        <v>1576236</v>
      </c>
      <c r="BB116" s="27">
        <f t="shared" si="5"/>
        <v>-5.2266942423038198E-3</v>
      </c>
      <c r="BC116" s="27">
        <f t="shared" si="6"/>
        <v>3.1348532273316465E-2</v>
      </c>
      <c r="BD116" s="27">
        <f t="shared" si="7"/>
        <v>3.6323253504028319E-2</v>
      </c>
      <c r="BE116" s="27">
        <f t="shared" si="8"/>
        <v>3.2786711224429554E-2</v>
      </c>
      <c r="BF116" s="27">
        <f t="shared" si="9"/>
        <v>9.3265482934625776E-3</v>
      </c>
    </row>
    <row r="117" spans="1:58" x14ac:dyDescent="0.4">
      <c r="A117" s="24">
        <v>39</v>
      </c>
      <c r="B117" s="25" t="s">
        <v>1931</v>
      </c>
      <c r="C117" s="25">
        <v>33340</v>
      </c>
      <c r="D117" s="26">
        <v>603.83333333333337</v>
      </c>
      <c r="E117" s="26">
        <v>350267</v>
      </c>
      <c r="F117" s="26">
        <v>352827</v>
      </c>
      <c r="G117" s="26">
        <v>357411</v>
      </c>
      <c r="H117" s="26">
        <v>367280</v>
      </c>
      <c r="I117" s="26">
        <v>373334</v>
      </c>
      <c r="J117" s="26">
        <v>383353</v>
      </c>
      <c r="K117" s="26">
        <v>388905</v>
      </c>
      <c r="L117" s="26">
        <v>400235</v>
      </c>
      <c r="M117" s="26">
        <v>414888</v>
      </c>
      <c r="N117" s="26">
        <v>423159</v>
      </c>
      <c r="O117" s="26">
        <v>432292</v>
      </c>
      <c r="P117" s="26">
        <v>431006</v>
      </c>
      <c r="Q117" s="26">
        <v>430966</v>
      </c>
      <c r="R117" s="26">
        <v>429844</v>
      </c>
      <c r="S117" s="26">
        <v>433296</v>
      </c>
      <c r="T117" s="26">
        <v>436460</v>
      </c>
      <c r="U117" s="26">
        <v>439876</v>
      </c>
      <c r="V117" s="26">
        <v>447064</v>
      </c>
      <c r="W117" s="26">
        <v>457290</v>
      </c>
      <c r="X117" s="26">
        <v>464532</v>
      </c>
      <c r="Y117" s="26">
        <v>475340</v>
      </c>
      <c r="Z117" s="26">
        <v>485770</v>
      </c>
      <c r="AA117" s="26">
        <v>496295</v>
      </c>
      <c r="AB117" s="26">
        <v>506497</v>
      </c>
      <c r="AC117" s="26">
        <v>517243</v>
      </c>
      <c r="AD117" s="26">
        <v>526369</v>
      </c>
      <c r="AE117" s="26">
        <v>535076</v>
      </c>
      <c r="AF117" s="26">
        <v>541982</v>
      </c>
      <c r="AG117" s="26">
        <v>548496</v>
      </c>
      <c r="AH117" s="26">
        <v>555726</v>
      </c>
      <c r="AI117" s="26">
        <v>562651</v>
      </c>
      <c r="AJ117" s="26">
        <v>567952</v>
      </c>
      <c r="AK117" s="26">
        <v>574397</v>
      </c>
      <c r="AL117" s="26">
        <v>580233</v>
      </c>
      <c r="AM117" s="26">
        <v>585388</v>
      </c>
      <c r="AN117" s="26">
        <v>589851</v>
      </c>
      <c r="AO117" s="26">
        <v>593644</v>
      </c>
      <c r="AP117" s="26">
        <v>599039</v>
      </c>
      <c r="AQ117" s="26">
        <v>603480</v>
      </c>
      <c r="AR117" s="26">
        <v>606945</v>
      </c>
      <c r="AS117" s="26">
        <v>608373</v>
      </c>
      <c r="AT117" s="26">
        <v>609941</v>
      </c>
      <c r="AU117" s="26">
        <v>612522</v>
      </c>
      <c r="AV117" s="26">
        <v>613989</v>
      </c>
      <c r="AW117" s="26">
        <v>616143</v>
      </c>
      <c r="AX117" s="26">
        <v>617517</v>
      </c>
      <c r="AY117" s="26">
        <v>620774</v>
      </c>
      <c r="AZ117" s="26">
        <v>624151</v>
      </c>
      <c r="BB117" s="27">
        <f t="shared" si="5"/>
        <v>0.23417849811715064</v>
      </c>
      <c r="BC117" s="27">
        <f t="shared" si="6"/>
        <v>0.10286167709962268</v>
      </c>
      <c r="BD117" s="27">
        <f t="shared" si="7"/>
        <v>0.1582662576939704</v>
      </c>
      <c r="BE117" s="27">
        <f t="shared" si="8"/>
        <v>7.1169746739160988E-2</v>
      </c>
      <c r="BF117" s="27">
        <f t="shared" si="9"/>
        <v>2.3297335316038836E-2</v>
      </c>
    </row>
    <row r="118" spans="1:58" x14ac:dyDescent="0.4">
      <c r="A118" s="24">
        <v>39</v>
      </c>
      <c r="B118" s="25" t="s">
        <v>1937</v>
      </c>
      <c r="C118" s="25">
        <v>33340</v>
      </c>
      <c r="D118" s="26">
        <v>3926</v>
      </c>
      <c r="E118" s="26">
        <v>1053871</v>
      </c>
      <c r="F118" s="26">
        <v>1052386</v>
      </c>
      <c r="G118" s="26">
        <v>1058599</v>
      </c>
      <c r="H118" s="26">
        <v>1042060</v>
      </c>
      <c r="I118" s="26">
        <v>1036127</v>
      </c>
      <c r="J118" s="26">
        <v>1011862</v>
      </c>
      <c r="K118" s="26">
        <v>1010814</v>
      </c>
      <c r="L118" s="26">
        <v>993840</v>
      </c>
      <c r="M118" s="26">
        <v>974298</v>
      </c>
      <c r="N118" s="26">
        <v>972045</v>
      </c>
      <c r="O118" s="26">
        <v>964507</v>
      </c>
      <c r="P118" s="26">
        <v>960670</v>
      </c>
      <c r="Q118" s="26">
        <v>960664</v>
      </c>
      <c r="R118" s="26">
        <v>957459</v>
      </c>
      <c r="S118" s="26">
        <v>951594</v>
      </c>
      <c r="T118" s="26">
        <v>952896</v>
      </c>
      <c r="U118" s="26">
        <v>951490</v>
      </c>
      <c r="V118" s="26">
        <v>951028</v>
      </c>
      <c r="W118" s="26">
        <v>952320</v>
      </c>
      <c r="X118" s="26">
        <v>957084</v>
      </c>
      <c r="Y118" s="26">
        <v>959963</v>
      </c>
      <c r="Z118" s="26">
        <v>963990</v>
      </c>
      <c r="AA118" s="26">
        <v>966433</v>
      </c>
      <c r="AB118" s="26">
        <v>964231</v>
      </c>
      <c r="AC118" s="26">
        <v>959029</v>
      </c>
      <c r="AD118" s="26">
        <v>954978</v>
      </c>
      <c r="AE118" s="26">
        <v>950969</v>
      </c>
      <c r="AF118" s="26">
        <v>945453</v>
      </c>
      <c r="AG118" s="26">
        <v>942430</v>
      </c>
      <c r="AH118" s="26">
        <v>940529</v>
      </c>
      <c r="AI118" s="26">
        <v>939769</v>
      </c>
      <c r="AJ118" s="26">
        <v>939305</v>
      </c>
      <c r="AK118" s="26">
        <v>939854</v>
      </c>
      <c r="AL118" s="26">
        <v>939513</v>
      </c>
      <c r="AM118" s="26">
        <v>936914</v>
      </c>
      <c r="AN118" s="26">
        <v>932540</v>
      </c>
      <c r="AO118" s="26">
        <v>930263</v>
      </c>
      <c r="AP118" s="26">
        <v>931453</v>
      </c>
      <c r="AQ118" s="26">
        <v>934752</v>
      </c>
      <c r="AR118" s="26">
        <v>942668</v>
      </c>
      <c r="AS118" s="26">
        <v>948302</v>
      </c>
      <c r="AT118" s="26">
        <v>951730</v>
      </c>
      <c r="AU118" s="26">
        <v>955237</v>
      </c>
      <c r="AV118" s="26">
        <v>957751</v>
      </c>
      <c r="AW118" s="26">
        <v>958864</v>
      </c>
      <c r="AX118" s="26">
        <v>958859</v>
      </c>
      <c r="AY118" s="26">
        <v>955369</v>
      </c>
      <c r="AZ118" s="26">
        <v>952085</v>
      </c>
      <c r="BB118" s="27">
        <f t="shared" si="5"/>
        <v>-8.4795957000429856E-2</v>
      </c>
      <c r="BC118" s="27">
        <f t="shared" si="6"/>
        <v>-7.359447052578405E-4</v>
      </c>
      <c r="BD118" s="27">
        <f t="shared" si="7"/>
        <v>-2.5125779313063368E-2</v>
      </c>
      <c r="BE118" s="27">
        <f t="shared" si="8"/>
        <v>9.5783584671644828E-3</v>
      </c>
      <c r="BF118" s="27">
        <f t="shared" si="9"/>
        <v>3.7300494888259372E-4</v>
      </c>
    </row>
    <row r="119" spans="1:58" x14ac:dyDescent="0.4">
      <c r="A119" s="24">
        <v>40</v>
      </c>
      <c r="B119" s="25" t="s">
        <v>1926</v>
      </c>
      <c r="C119" s="25">
        <v>27260</v>
      </c>
      <c r="D119" s="26">
        <v>1352</v>
      </c>
      <c r="E119" s="26">
        <v>624385</v>
      </c>
      <c r="F119" s="26">
        <v>634706</v>
      </c>
      <c r="G119" s="26">
        <v>646300</v>
      </c>
      <c r="H119" s="26">
        <v>659844</v>
      </c>
      <c r="I119" s="26">
        <v>687764</v>
      </c>
      <c r="J119" s="26">
        <v>690701</v>
      </c>
      <c r="K119" s="26">
        <v>698542</v>
      </c>
      <c r="L119" s="26">
        <v>704872</v>
      </c>
      <c r="M119" s="26">
        <v>715764</v>
      </c>
      <c r="N119" s="26">
        <v>721765</v>
      </c>
      <c r="O119" s="26">
        <v>741284</v>
      </c>
      <c r="P119" s="26">
        <v>755418</v>
      </c>
      <c r="Q119" s="26">
        <v>768418</v>
      </c>
      <c r="R119" s="26">
        <v>783349</v>
      </c>
      <c r="S119" s="26">
        <v>804182</v>
      </c>
      <c r="T119" s="26">
        <v>827740</v>
      </c>
      <c r="U119" s="26">
        <v>853214</v>
      </c>
      <c r="V119" s="26">
        <v>874753</v>
      </c>
      <c r="W119" s="26">
        <v>896414</v>
      </c>
      <c r="X119" s="26">
        <v>904282</v>
      </c>
      <c r="Y119" s="26">
        <v>932169</v>
      </c>
      <c r="Z119" s="26">
        <v>955572</v>
      </c>
      <c r="AA119" s="26">
        <v>977699</v>
      </c>
      <c r="AB119" s="26">
        <v>990520</v>
      </c>
      <c r="AC119" s="26">
        <v>1004478</v>
      </c>
      <c r="AD119" s="26">
        <v>1020631</v>
      </c>
      <c r="AE119" s="26">
        <v>1052363</v>
      </c>
      <c r="AF119" s="26">
        <v>1077069</v>
      </c>
      <c r="AG119" s="26">
        <v>1094889</v>
      </c>
      <c r="AH119" s="26">
        <v>1109951</v>
      </c>
      <c r="AI119" s="26">
        <v>1126282</v>
      </c>
      <c r="AJ119" s="26">
        <v>1148091</v>
      </c>
      <c r="AK119" s="26">
        <v>1171363</v>
      </c>
      <c r="AL119" s="26">
        <v>1193042</v>
      </c>
      <c r="AM119" s="26">
        <v>1222866</v>
      </c>
      <c r="AN119" s="26">
        <v>1249072</v>
      </c>
      <c r="AO119" s="26">
        <v>1282311</v>
      </c>
      <c r="AP119" s="26">
        <v>1306788</v>
      </c>
      <c r="AQ119" s="26">
        <v>1322728</v>
      </c>
      <c r="AR119" s="26">
        <v>1334972</v>
      </c>
      <c r="AS119" s="26">
        <v>1348910</v>
      </c>
      <c r="AT119" s="26">
        <v>1361962</v>
      </c>
      <c r="AU119" s="26">
        <v>1378059</v>
      </c>
      <c r="AV119" s="26">
        <v>1394206</v>
      </c>
      <c r="AW119" s="26">
        <v>1417740</v>
      </c>
      <c r="AX119" s="26">
        <v>1445986</v>
      </c>
      <c r="AY119" s="26">
        <v>1476503</v>
      </c>
      <c r="AZ119" s="26">
        <v>1504980</v>
      </c>
      <c r="BB119" s="27">
        <f t="shared" si="5"/>
        <v>0.1872226270650319</v>
      </c>
      <c r="BC119" s="27">
        <f t="shared" si="6"/>
        <v>0.2339777447717688</v>
      </c>
      <c r="BD119" s="27">
        <f t="shared" si="7"/>
        <v>0.17864692561104767</v>
      </c>
      <c r="BE119" s="27">
        <f t="shared" si="8"/>
        <v>0.17491557724953855</v>
      </c>
      <c r="BF119" s="27">
        <f t="shared" si="9"/>
        <v>0.10500880347616159</v>
      </c>
    </row>
    <row r="120" spans="1:58" x14ac:dyDescent="0.4">
      <c r="A120" s="24">
        <v>40</v>
      </c>
      <c r="B120" s="25" t="s">
        <v>1932</v>
      </c>
      <c r="C120" s="25">
        <v>27260</v>
      </c>
      <c r="D120" s="26">
        <v>307.09999999999997</v>
      </c>
      <c r="E120" s="26">
        <v>73273</v>
      </c>
      <c r="F120" s="26">
        <v>77078</v>
      </c>
      <c r="G120" s="26">
        <v>82003</v>
      </c>
      <c r="H120" s="26">
        <v>89052</v>
      </c>
      <c r="I120" s="26">
        <v>98764</v>
      </c>
      <c r="J120" s="26">
        <v>103350</v>
      </c>
      <c r="K120" s="26">
        <v>107695</v>
      </c>
      <c r="L120" s="26">
        <v>114444</v>
      </c>
      <c r="M120" s="26">
        <v>121540</v>
      </c>
      <c r="N120" s="26">
        <v>128028</v>
      </c>
      <c r="O120" s="26">
        <v>135193</v>
      </c>
      <c r="P120" s="26">
        <v>140948</v>
      </c>
      <c r="Q120" s="26">
        <v>146641</v>
      </c>
      <c r="R120" s="26">
        <v>152494</v>
      </c>
      <c r="S120" s="26">
        <v>160956</v>
      </c>
      <c r="T120" s="26">
        <v>170142</v>
      </c>
      <c r="U120" s="26">
        <v>178223</v>
      </c>
      <c r="V120" s="26">
        <v>185470</v>
      </c>
      <c r="W120" s="26">
        <v>193386</v>
      </c>
      <c r="X120" s="26">
        <v>201804</v>
      </c>
      <c r="Y120" s="26">
        <v>210171</v>
      </c>
      <c r="Z120" s="26">
        <v>216623</v>
      </c>
      <c r="AA120" s="26">
        <v>223002</v>
      </c>
      <c r="AB120" s="26">
        <v>230471</v>
      </c>
      <c r="AC120" s="26">
        <v>237710</v>
      </c>
      <c r="AD120" s="26">
        <v>245400</v>
      </c>
      <c r="AE120" s="26">
        <v>255378</v>
      </c>
      <c r="AF120" s="26">
        <v>265101</v>
      </c>
      <c r="AG120" s="26">
        <v>273053</v>
      </c>
      <c r="AH120" s="26">
        <v>279925</v>
      </c>
      <c r="AI120" s="26">
        <v>288525</v>
      </c>
      <c r="AJ120" s="26">
        <v>298110</v>
      </c>
      <c r="AK120" s="26">
        <v>310015</v>
      </c>
      <c r="AL120" s="26">
        <v>321340</v>
      </c>
      <c r="AM120" s="26">
        <v>339097</v>
      </c>
      <c r="AN120" s="26">
        <v>354516</v>
      </c>
      <c r="AO120" s="26">
        <v>372390</v>
      </c>
      <c r="AP120" s="26">
        <v>385786</v>
      </c>
      <c r="AQ120" s="26">
        <v>395734</v>
      </c>
      <c r="AR120" s="26">
        <v>402506</v>
      </c>
      <c r="AS120" s="26">
        <v>409731</v>
      </c>
      <c r="AT120" s="26">
        <v>415411</v>
      </c>
      <c r="AU120" s="26">
        <v>423012</v>
      </c>
      <c r="AV120" s="26">
        <v>432214</v>
      </c>
      <c r="AW120" s="26">
        <v>443819</v>
      </c>
      <c r="AX120" s="26">
        <v>456469</v>
      </c>
      <c r="AY120" s="26">
        <v>470201</v>
      </c>
      <c r="AZ120" s="26">
        <v>484325</v>
      </c>
      <c r="BB120" s="27">
        <f t="shared" si="5"/>
        <v>0.84505888935897255</v>
      </c>
      <c r="BC120" s="27">
        <f t="shared" si="6"/>
        <v>0.49112438629849309</v>
      </c>
      <c r="BD120" s="27">
        <f t="shared" si="7"/>
        <v>0.33192227972098998</v>
      </c>
      <c r="BE120" s="27">
        <f t="shared" si="8"/>
        <v>0.37442890208312374</v>
      </c>
      <c r="BF120" s="27">
        <f t="shared" si="9"/>
        <v>0.16589353676238705</v>
      </c>
    </row>
    <row r="121" spans="1:58" x14ac:dyDescent="0.4">
      <c r="A121" s="24">
        <v>40</v>
      </c>
      <c r="B121" s="25" t="s">
        <v>1938</v>
      </c>
      <c r="C121" s="25">
        <v>27260</v>
      </c>
      <c r="D121" s="26">
        <v>2919.3500000000004</v>
      </c>
      <c r="E121" s="26">
        <v>551112</v>
      </c>
      <c r="F121" s="26">
        <v>557628</v>
      </c>
      <c r="G121" s="26">
        <v>564297</v>
      </c>
      <c r="H121" s="26">
        <v>570792</v>
      </c>
      <c r="I121" s="26">
        <v>589000</v>
      </c>
      <c r="J121" s="26">
        <v>587351</v>
      </c>
      <c r="K121" s="26">
        <v>590847</v>
      </c>
      <c r="L121" s="26">
        <v>590428</v>
      </c>
      <c r="M121" s="26">
        <v>594224</v>
      </c>
      <c r="N121" s="26">
        <v>593737</v>
      </c>
      <c r="O121" s="26">
        <v>606091</v>
      </c>
      <c r="P121" s="26">
        <v>614470</v>
      </c>
      <c r="Q121" s="26">
        <v>621777</v>
      </c>
      <c r="R121" s="26">
        <v>630855</v>
      </c>
      <c r="S121" s="26">
        <v>643226</v>
      </c>
      <c r="T121" s="26">
        <v>657598</v>
      </c>
      <c r="U121" s="26">
        <v>674991</v>
      </c>
      <c r="V121" s="26">
        <v>689283</v>
      </c>
      <c r="W121" s="26">
        <v>703028</v>
      </c>
      <c r="X121" s="26">
        <v>702478</v>
      </c>
      <c r="Y121" s="26">
        <v>721998</v>
      </c>
      <c r="Z121" s="26">
        <v>738949</v>
      </c>
      <c r="AA121" s="26">
        <v>754697</v>
      </c>
      <c r="AB121" s="26">
        <v>760049</v>
      </c>
      <c r="AC121" s="26">
        <v>766768</v>
      </c>
      <c r="AD121" s="26">
        <v>775231</v>
      </c>
      <c r="AE121" s="26">
        <v>796985</v>
      </c>
      <c r="AF121" s="26">
        <v>811968</v>
      </c>
      <c r="AG121" s="26">
        <v>821836</v>
      </c>
      <c r="AH121" s="26">
        <v>830026</v>
      </c>
      <c r="AI121" s="26">
        <v>837757</v>
      </c>
      <c r="AJ121" s="26">
        <v>849981</v>
      </c>
      <c r="AK121" s="26">
        <v>861348</v>
      </c>
      <c r="AL121" s="26">
        <v>871702</v>
      </c>
      <c r="AM121" s="26">
        <v>883769</v>
      </c>
      <c r="AN121" s="26">
        <v>894556</v>
      </c>
      <c r="AO121" s="26">
        <v>909921</v>
      </c>
      <c r="AP121" s="26">
        <v>921002</v>
      </c>
      <c r="AQ121" s="26">
        <v>926994</v>
      </c>
      <c r="AR121" s="26">
        <v>932466</v>
      </c>
      <c r="AS121" s="26">
        <v>939179</v>
      </c>
      <c r="AT121" s="26">
        <v>946551</v>
      </c>
      <c r="AU121" s="26">
        <v>955047</v>
      </c>
      <c r="AV121" s="26">
        <v>961992</v>
      </c>
      <c r="AW121" s="26">
        <v>973921</v>
      </c>
      <c r="AX121" s="26">
        <v>989517</v>
      </c>
      <c r="AY121" s="26">
        <v>1006302</v>
      </c>
      <c r="AZ121" s="26">
        <v>1020655</v>
      </c>
      <c r="BB121" s="27">
        <f t="shared" si="5"/>
        <v>9.9760121354643072E-2</v>
      </c>
      <c r="BC121" s="27">
        <f t="shared" si="6"/>
        <v>0.17499308347030773</v>
      </c>
      <c r="BD121" s="27">
        <f t="shared" si="7"/>
        <v>0.13371423467654742</v>
      </c>
      <c r="BE121" s="27">
        <f t="shared" si="8"/>
        <v>0.10494116927319541</v>
      </c>
      <c r="BF121" s="27">
        <f t="shared" si="9"/>
        <v>7.8288438763468582E-2</v>
      </c>
    </row>
    <row r="122" spans="1:58" x14ac:dyDescent="0.4">
      <c r="A122" s="24">
        <v>41</v>
      </c>
      <c r="B122" s="25" t="s">
        <v>1927</v>
      </c>
      <c r="C122" s="25">
        <v>36420</v>
      </c>
      <c r="D122" s="26">
        <v>299.37142857142857</v>
      </c>
      <c r="E122" s="26">
        <v>729786</v>
      </c>
      <c r="F122" s="26">
        <v>751179</v>
      </c>
      <c r="G122" s="26">
        <v>770170</v>
      </c>
      <c r="H122" s="26">
        <v>784939</v>
      </c>
      <c r="I122" s="26">
        <v>792767</v>
      </c>
      <c r="J122" s="26">
        <v>798196</v>
      </c>
      <c r="K122" s="26">
        <v>808216</v>
      </c>
      <c r="L122" s="26">
        <v>820774</v>
      </c>
      <c r="M122" s="26">
        <v>837094</v>
      </c>
      <c r="N122" s="26">
        <v>851918</v>
      </c>
      <c r="O122" s="26">
        <v>877304</v>
      </c>
      <c r="P122" s="26">
        <v>897665</v>
      </c>
      <c r="Q122" s="26">
        <v>937310</v>
      </c>
      <c r="R122" s="26">
        <v>971984</v>
      </c>
      <c r="S122" s="26">
        <v>983686</v>
      </c>
      <c r="T122" s="26">
        <v>987884</v>
      </c>
      <c r="U122" s="26">
        <v>983994</v>
      </c>
      <c r="V122" s="26">
        <v>970009</v>
      </c>
      <c r="W122" s="26">
        <v>966435</v>
      </c>
      <c r="X122" s="26">
        <v>969987</v>
      </c>
      <c r="Y122" s="26">
        <v>972512</v>
      </c>
      <c r="Z122" s="26">
        <v>983942</v>
      </c>
      <c r="AA122" s="26">
        <v>998407</v>
      </c>
      <c r="AB122" s="26">
        <v>1014998</v>
      </c>
      <c r="AC122" s="26">
        <v>1029338</v>
      </c>
      <c r="AD122" s="26">
        <v>1039343</v>
      </c>
      <c r="AE122" s="26">
        <v>1051886</v>
      </c>
      <c r="AF122" s="26">
        <v>1065333</v>
      </c>
      <c r="AG122" s="26">
        <v>1075233</v>
      </c>
      <c r="AH122" s="26">
        <v>1088347</v>
      </c>
      <c r="AI122" s="26">
        <v>1098132</v>
      </c>
      <c r="AJ122" s="26">
        <v>1108860</v>
      </c>
      <c r="AK122" s="26">
        <v>1122241</v>
      </c>
      <c r="AL122" s="26">
        <v>1134419</v>
      </c>
      <c r="AM122" s="26">
        <v>1145524</v>
      </c>
      <c r="AN122" s="26">
        <v>1161308</v>
      </c>
      <c r="AO122" s="26">
        <v>1182668</v>
      </c>
      <c r="AP122" s="26">
        <v>1199665</v>
      </c>
      <c r="AQ122" s="26">
        <v>1216645</v>
      </c>
      <c r="AR122" s="26">
        <v>1237780</v>
      </c>
      <c r="AS122" s="26">
        <v>1257743</v>
      </c>
      <c r="AT122" s="26">
        <v>1276130</v>
      </c>
      <c r="AU122" s="26">
        <v>1297041</v>
      </c>
      <c r="AV122" s="26">
        <v>1319469</v>
      </c>
      <c r="AW122" s="26">
        <v>1335736</v>
      </c>
      <c r="AX122" s="26">
        <v>1356118</v>
      </c>
      <c r="AY122" s="26">
        <v>1372463</v>
      </c>
      <c r="AZ122" s="26">
        <v>1383737</v>
      </c>
      <c r="BB122" s="27">
        <f t="shared" si="5"/>
        <v>0.20213870915583465</v>
      </c>
      <c r="BC122" s="27">
        <f t="shared" si="6"/>
        <v>8.3379657221792192E-2</v>
      </c>
      <c r="BD122" s="27">
        <f t="shared" si="7"/>
        <v>0.11605358852452685</v>
      </c>
      <c r="BE122" s="27">
        <f t="shared" si="8"/>
        <v>0.1342667243836011</v>
      </c>
      <c r="BF122" s="27">
        <f t="shared" si="9"/>
        <v>8.4322913809721678E-2</v>
      </c>
    </row>
    <row r="123" spans="1:58" x14ac:dyDescent="0.4">
      <c r="A123" s="24">
        <v>41</v>
      </c>
      <c r="B123" s="25" t="s">
        <v>1933</v>
      </c>
      <c r="C123" s="25">
        <v>36420</v>
      </c>
      <c r="D123" s="26">
        <v>180.29999999999998</v>
      </c>
      <c r="E123" s="26">
        <v>199088</v>
      </c>
      <c r="F123" s="26">
        <v>208564</v>
      </c>
      <c r="G123" s="26">
        <v>221000</v>
      </c>
      <c r="H123" s="26">
        <v>233832</v>
      </c>
      <c r="I123" s="26">
        <v>245913</v>
      </c>
      <c r="J123" s="26">
        <v>248303</v>
      </c>
      <c r="K123" s="26">
        <v>255885</v>
      </c>
      <c r="L123" s="26">
        <v>266757</v>
      </c>
      <c r="M123" s="26">
        <v>276847</v>
      </c>
      <c r="N123" s="26">
        <v>292250</v>
      </c>
      <c r="O123" s="26">
        <v>305786</v>
      </c>
      <c r="P123" s="26">
        <v>316460</v>
      </c>
      <c r="Q123" s="26">
        <v>335347</v>
      </c>
      <c r="R123" s="26">
        <v>352205</v>
      </c>
      <c r="S123" s="26">
        <v>362196</v>
      </c>
      <c r="T123" s="26">
        <v>366923</v>
      </c>
      <c r="U123" s="26">
        <v>369529</v>
      </c>
      <c r="V123" s="26">
        <v>368768</v>
      </c>
      <c r="W123" s="26">
        <v>366754</v>
      </c>
      <c r="X123" s="26">
        <v>368919</v>
      </c>
      <c r="Y123" s="26">
        <v>372114</v>
      </c>
      <c r="Z123" s="26">
        <v>377407</v>
      </c>
      <c r="AA123" s="26">
        <v>383191</v>
      </c>
      <c r="AB123" s="26">
        <v>391358</v>
      </c>
      <c r="AC123" s="26">
        <v>398202</v>
      </c>
      <c r="AD123" s="26">
        <v>404969</v>
      </c>
      <c r="AE123" s="26">
        <v>411435</v>
      </c>
      <c r="AF123" s="26">
        <v>419056</v>
      </c>
      <c r="AG123" s="26">
        <v>424944</v>
      </c>
      <c r="AH123" s="26">
        <v>431165</v>
      </c>
      <c r="AI123" s="26">
        <v>436363</v>
      </c>
      <c r="AJ123" s="26">
        <v>444024</v>
      </c>
      <c r="AK123" s="26">
        <v>451121</v>
      </c>
      <c r="AL123" s="26">
        <v>459848</v>
      </c>
      <c r="AM123" s="26">
        <v>467782</v>
      </c>
      <c r="AN123" s="26">
        <v>478009</v>
      </c>
      <c r="AO123" s="26">
        <v>492515</v>
      </c>
      <c r="AP123" s="26">
        <v>503959</v>
      </c>
      <c r="AQ123" s="26">
        <v>515161</v>
      </c>
      <c r="AR123" s="26">
        <v>526185</v>
      </c>
      <c r="AS123" s="26">
        <v>537019</v>
      </c>
      <c r="AT123" s="26">
        <v>545954</v>
      </c>
      <c r="AU123" s="26">
        <v>554314</v>
      </c>
      <c r="AV123" s="26">
        <v>563766</v>
      </c>
      <c r="AW123" s="26">
        <v>569234</v>
      </c>
      <c r="AX123" s="26">
        <v>579475</v>
      </c>
      <c r="AY123" s="26">
        <v>588255</v>
      </c>
      <c r="AZ123" s="26">
        <v>595779</v>
      </c>
      <c r="BB123" s="27">
        <f t="shared" si="5"/>
        <v>0.53593385839427787</v>
      </c>
      <c r="BC123" s="27">
        <f t="shared" si="6"/>
        <v>0.17586424824622382</v>
      </c>
      <c r="BD123" s="27">
        <f t="shared" si="7"/>
        <v>0.15621331877787115</v>
      </c>
      <c r="BE123" s="27">
        <f t="shared" si="8"/>
        <v>0.20943687728591254</v>
      </c>
      <c r="BF123" s="27">
        <f t="shared" si="9"/>
        <v>9.1262267517043583E-2</v>
      </c>
    </row>
    <row r="124" spans="1:58" x14ac:dyDescent="0.4">
      <c r="A124" s="24">
        <v>41</v>
      </c>
      <c r="B124" s="25" t="s">
        <v>1939</v>
      </c>
      <c r="C124" s="25">
        <v>36420</v>
      </c>
      <c r="D124" s="26">
        <v>1013.8</v>
      </c>
      <c r="E124" s="26">
        <v>530698</v>
      </c>
      <c r="F124" s="26">
        <v>542615</v>
      </c>
      <c r="G124" s="26">
        <v>549170</v>
      </c>
      <c r="H124" s="26">
        <v>551107</v>
      </c>
      <c r="I124" s="26">
        <v>546854</v>
      </c>
      <c r="J124" s="26">
        <v>549893</v>
      </c>
      <c r="K124" s="26">
        <v>552331</v>
      </c>
      <c r="L124" s="26">
        <v>554017</v>
      </c>
      <c r="M124" s="26">
        <v>560247</v>
      </c>
      <c r="N124" s="26">
        <v>559668</v>
      </c>
      <c r="O124" s="26">
        <v>571518</v>
      </c>
      <c r="P124" s="26">
        <v>581205</v>
      </c>
      <c r="Q124" s="26">
        <v>601963</v>
      </c>
      <c r="R124" s="26">
        <v>619779</v>
      </c>
      <c r="S124" s="26">
        <v>621490</v>
      </c>
      <c r="T124" s="26">
        <v>620961</v>
      </c>
      <c r="U124" s="26">
        <v>614465</v>
      </c>
      <c r="V124" s="26">
        <v>601241</v>
      </c>
      <c r="W124" s="26">
        <v>599681</v>
      </c>
      <c r="X124" s="26">
        <v>601068</v>
      </c>
      <c r="Y124" s="26">
        <v>600398</v>
      </c>
      <c r="Z124" s="26">
        <v>606535</v>
      </c>
      <c r="AA124" s="26">
        <v>615216</v>
      </c>
      <c r="AB124" s="26">
        <v>623640</v>
      </c>
      <c r="AC124" s="26">
        <v>631136</v>
      </c>
      <c r="AD124" s="26">
        <v>634374</v>
      </c>
      <c r="AE124" s="26">
        <v>640451</v>
      </c>
      <c r="AF124" s="26">
        <v>646277</v>
      </c>
      <c r="AG124" s="26">
        <v>650289</v>
      </c>
      <c r="AH124" s="26">
        <v>657182</v>
      </c>
      <c r="AI124" s="26">
        <v>661769</v>
      </c>
      <c r="AJ124" s="26">
        <v>664836</v>
      </c>
      <c r="AK124" s="26">
        <v>671120</v>
      </c>
      <c r="AL124" s="26">
        <v>674571</v>
      </c>
      <c r="AM124" s="26">
        <v>677742</v>
      </c>
      <c r="AN124" s="26">
        <v>683299</v>
      </c>
      <c r="AO124" s="26">
        <v>690153</v>
      </c>
      <c r="AP124" s="26">
        <v>695706</v>
      </c>
      <c r="AQ124" s="26">
        <v>701484</v>
      </c>
      <c r="AR124" s="26">
        <v>711595</v>
      </c>
      <c r="AS124" s="26">
        <v>720724</v>
      </c>
      <c r="AT124" s="26">
        <v>730176</v>
      </c>
      <c r="AU124" s="26">
        <v>742727</v>
      </c>
      <c r="AV124" s="26">
        <v>755703</v>
      </c>
      <c r="AW124" s="26">
        <v>766502</v>
      </c>
      <c r="AX124" s="26">
        <v>776643</v>
      </c>
      <c r="AY124" s="26">
        <v>784208</v>
      </c>
      <c r="AZ124" s="26">
        <v>787958</v>
      </c>
      <c r="BB124" s="27">
        <f t="shared" si="5"/>
        <v>7.6917568937512559E-2</v>
      </c>
      <c r="BC124" s="27">
        <f t="shared" si="6"/>
        <v>3.3022771655440097E-2</v>
      </c>
      <c r="BD124" s="27">
        <f t="shared" si="7"/>
        <v>9.1064819012917742E-2</v>
      </c>
      <c r="BE124" s="27">
        <f t="shared" si="8"/>
        <v>8.4062836549164022E-2</v>
      </c>
      <c r="BF124" s="27">
        <f t="shared" si="9"/>
        <v>7.913434569199751E-2</v>
      </c>
    </row>
    <row r="125" spans="1:58" x14ac:dyDescent="0.4">
      <c r="A125" s="24">
        <v>42</v>
      </c>
      <c r="B125" s="25" t="s">
        <v>1928</v>
      </c>
      <c r="C125" s="25">
        <v>32820</v>
      </c>
      <c r="D125" s="26">
        <v>370.5</v>
      </c>
      <c r="E125" s="26">
        <v>920874</v>
      </c>
      <c r="F125" s="26">
        <v>929876</v>
      </c>
      <c r="G125" s="26">
        <v>944435</v>
      </c>
      <c r="H125" s="26">
        <v>948177</v>
      </c>
      <c r="I125" s="26">
        <v>960444</v>
      </c>
      <c r="J125" s="26">
        <v>963608</v>
      </c>
      <c r="K125" s="26">
        <v>969382</v>
      </c>
      <c r="L125" s="26">
        <v>975221</v>
      </c>
      <c r="M125" s="26">
        <v>983505</v>
      </c>
      <c r="N125" s="26">
        <v>996441</v>
      </c>
      <c r="O125" s="26">
        <v>1004877</v>
      </c>
      <c r="P125" s="26">
        <v>1002177</v>
      </c>
      <c r="Q125" s="26">
        <v>1005310</v>
      </c>
      <c r="R125" s="26">
        <v>1009757</v>
      </c>
      <c r="S125" s="26">
        <v>1013319</v>
      </c>
      <c r="T125" s="26">
        <v>1024196</v>
      </c>
      <c r="U125" s="26">
        <v>1034098</v>
      </c>
      <c r="V125" s="26">
        <v>1047146</v>
      </c>
      <c r="W125" s="26">
        <v>1061586</v>
      </c>
      <c r="X125" s="26">
        <v>1071135</v>
      </c>
      <c r="Y125" s="26">
        <v>1078598</v>
      </c>
      <c r="Z125" s="26">
        <v>1091735</v>
      </c>
      <c r="AA125" s="26">
        <v>1104416</v>
      </c>
      <c r="AB125" s="26">
        <v>1117303</v>
      </c>
      <c r="AC125" s="26">
        <v>1132959</v>
      </c>
      <c r="AD125" s="26">
        <v>1148208</v>
      </c>
      <c r="AE125" s="26">
        <v>1161613</v>
      </c>
      <c r="AF125" s="26">
        <v>1172495</v>
      </c>
      <c r="AG125" s="26">
        <v>1187032</v>
      </c>
      <c r="AH125" s="26">
        <v>1202822</v>
      </c>
      <c r="AI125" s="26">
        <v>1216257</v>
      </c>
      <c r="AJ125" s="26">
        <v>1224627</v>
      </c>
      <c r="AK125" s="26">
        <v>1235125</v>
      </c>
      <c r="AL125" s="26">
        <v>1247414</v>
      </c>
      <c r="AM125" s="26">
        <v>1258948</v>
      </c>
      <c r="AN125" s="26">
        <v>1271965</v>
      </c>
      <c r="AO125" s="26">
        <v>1291868</v>
      </c>
      <c r="AP125" s="26">
        <v>1302273</v>
      </c>
      <c r="AQ125" s="26">
        <v>1310829</v>
      </c>
      <c r="AR125" s="26">
        <v>1317719</v>
      </c>
      <c r="AS125" s="26">
        <v>1326280</v>
      </c>
      <c r="AT125" s="26">
        <v>1332338</v>
      </c>
      <c r="AU125" s="26">
        <v>1340171</v>
      </c>
      <c r="AV125" s="26">
        <v>1340975</v>
      </c>
      <c r="AW125" s="26">
        <v>1342422</v>
      </c>
      <c r="AX125" s="26">
        <v>1343439</v>
      </c>
      <c r="AY125" s="26">
        <v>1345193</v>
      </c>
      <c r="AZ125" s="26">
        <v>1348260</v>
      </c>
      <c r="BB125" s="27">
        <f t="shared" si="5"/>
        <v>9.1220948794297652E-2</v>
      </c>
      <c r="BC125" s="27">
        <f t="shared" si="6"/>
        <v>7.6254992880499195E-2</v>
      </c>
      <c r="BD125" s="27">
        <f t="shared" si="7"/>
        <v>0.11405881463908374</v>
      </c>
      <c r="BE125" s="27">
        <f t="shared" si="8"/>
        <v>8.3007315696942863E-2</v>
      </c>
      <c r="BF125" s="27">
        <f t="shared" si="9"/>
        <v>1.1950420989268462E-2</v>
      </c>
    </row>
    <row r="126" spans="1:58" x14ac:dyDescent="0.4">
      <c r="A126" s="24">
        <v>42</v>
      </c>
      <c r="B126" s="25" t="s">
        <v>1934</v>
      </c>
      <c r="C126" s="25">
        <v>32820</v>
      </c>
      <c r="D126" s="26">
        <v>153.74285714285716</v>
      </c>
      <c r="E126" s="26">
        <v>173991</v>
      </c>
      <c r="F126" s="26">
        <v>174603</v>
      </c>
      <c r="G126" s="26">
        <v>180810</v>
      </c>
      <c r="H126" s="26">
        <v>190502</v>
      </c>
      <c r="I126" s="26">
        <v>193827</v>
      </c>
      <c r="J126" s="26">
        <v>196558</v>
      </c>
      <c r="K126" s="26">
        <v>197399</v>
      </c>
      <c r="L126" s="26">
        <v>198639</v>
      </c>
      <c r="M126" s="26">
        <v>200109</v>
      </c>
      <c r="N126" s="26">
        <v>202538</v>
      </c>
      <c r="O126" s="26">
        <v>203704</v>
      </c>
      <c r="P126" s="26">
        <v>204330</v>
      </c>
      <c r="Q126" s="26">
        <v>204969</v>
      </c>
      <c r="R126" s="26">
        <v>206063</v>
      </c>
      <c r="S126" s="26">
        <v>206584</v>
      </c>
      <c r="T126" s="26">
        <v>208971</v>
      </c>
      <c r="U126" s="26">
        <v>210856</v>
      </c>
      <c r="V126" s="26">
        <v>214672</v>
      </c>
      <c r="W126" s="26">
        <v>218329</v>
      </c>
      <c r="X126" s="26">
        <v>221341</v>
      </c>
      <c r="Y126" s="26">
        <v>224603</v>
      </c>
      <c r="Z126" s="26">
        <v>228804</v>
      </c>
      <c r="AA126" s="26">
        <v>232750</v>
      </c>
      <c r="AB126" s="26">
        <v>238699</v>
      </c>
      <c r="AC126" s="26">
        <v>244631</v>
      </c>
      <c r="AD126" s="26">
        <v>250821</v>
      </c>
      <c r="AE126" s="26">
        <v>257561</v>
      </c>
      <c r="AF126" s="26">
        <v>264797</v>
      </c>
      <c r="AG126" s="26">
        <v>273560</v>
      </c>
      <c r="AH126" s="26">
        <v>280948</v>
      </c>
      <c r="AI126" s="26">
        <v>288963</v>
      </c>
      <c r="AJ126" s="26">
        <v>295143</v>
      </c>
      <c r="AK126" s="26">
        <v>301555</v>
      </c>
      <c r="AL126" s="26">
        <v>308752</v>
      </c>
      <c r="AM126" s="26">
        <v>316300</v>
      </c>
      <c r="AN126" s="26">
        <v>324933</v>
      </c>
      <c r="AO126" s="26">
        <v>336095</v>
      </c>
      <c r="AP126" s="26">
        <v>344201</v>
      </c>
      <c r="AQ126" s="26">
        <v>352293</v>
      </c>
      <c r="AR126" s="26">
        <v>356792</v>
      </c>
      <c r="AS126" s="26">
        <v>359299</v>
      </c>
      <c r="AT126" s="26">
        <v>360504</v>
      </c>
      <c r="AU126" s="26">
        <v>362075</v>
      </c>
      <c r="AV126" s="26">
        <v>363329</v>
      </c>
      <c r="AW126" s="26">
        <v>364957</v>
      </c>
      <c r="AX126" s="26">
        <v>366336</v>
      </c>
      <c r="AY126" s="26">
        <v>368488</v>
      </c>
      <c r="AZ126" s="26">
        <v>371263</v>
      </c>
      <c r="BB126" s="27">
        <f t="shared" si="5"/>
        <v>0.17077320091269099</v>
      </c>
      <c r="BC126" s="27">
        <f t="shared" si="6"/>
        <v>9.9216952968237626E-2</v>
      </c>
      <c r="BD126" s="27">
        <f t="shared" si="7"/>
        <v>0.26292809566266317</v>
      </c>
      <c r="BE126" s="27">
        <f t="shared" si="8"/>
        <v>0.2173725956570205</v>
      </c>
      <c r="BF126" s="27">
        <f t="shared" si="9"/>
        <v>2.9844329050440432E-2</v>
      </c>
    </row>
    <row r="127" spans="1:58" x14ac:dyDescent="0.4">
      <c r="A127" s="24">
        <v>42</v>
      </c>
      <c r="B127" s="25" t="s">
        <v>1940</v>
      </c>
      <c r="C127" s="25">
        <v>32820</v>
      </c>
      <c r="D127" s="26">
        <v>1129.1500000000001</v>
      </c>
      <c r="E127" s="26">
        <v>746883</v>
      </c>
      <c r="F127" s="26">
        <v>755273</v>
      </c>
      <c r="G127" s="26">
        <v>763625</v>
      </c>
      <c r="H127" s="26">
        <v>757675</v>
      </c>
      <c r="I127" s="26">
        <v>766617</v>
      </c>
      <c r="J127" s="26">
        <v>767050</v>
      </c>
      <c r="K127" s="26">
        <v>771983</v>
      </c>
      <c r="L127" s="26">
        <v>776582</v>
      </c>
      <c r="M127" s="26">
        <v>783396</v>
      </c>
      <c r="N127" s="26">
        <v>793903</v>
      </c>
      <c r="O127" s="26">
        <v>801173</v>
      </c>
      <c r="P127" s="26">
        <v>797847</v>
      </c>
      <c r="Q127" s="26">
        <v>800341</v>
      </c>
      <c r="R127" s="26">
        <v>803694</v>
      </c>
      <c r="S127" s="26">
        <v>806735</v>
      </c>
      <c r="T127" s="26">
        <v>815225</v>
      </c>
      <c r="U127" s="26">
        <v>823242</v>
      </c>
      <c r="V127" s="26">
        <v>832474</v>
      </c>
      <c r="W127" s="26">
        <v>843257</v>
      </c>
      <c r="X127" s="26">
        <v>849794</v>
      </c>
      <c r="Y127" s="26">
        <v>853995</v>
      </c>
      <c r="Z127" s="26">
        <v>862931</v>
      </c>
      <c r="AA127" s="26">
        <v>871666</v>
      </c>
      <c r="AB127" s="26">
        <v>878604</v>
      </c>
      <c r="AC127" s="26">
        <v>888328</v>
      </c>
      <c r="AD127" s="26">
        <v>897387</v>
      </c>
      <c r="AE127" s="26">
        <v>904052</v>
      </c>
      <c r="AF127" s="26">
        <v>907698</v>
      </c>
      <c r="AG127" s="26">
        <v>913472</v>
      </c>
      <c r="AH127" s="26">
        <v>921874</v>
      </c>
      <c r="AI127" s="26">
        <v>927294</v>
      </c>
      <c r="AJ127" s="26">
        <v>929484</v>
      </c>
      <c r="AK127" s="26">
        <v>933570</v>
      </c>
      <c r="AL127" s="26">
        <v>938662</v>
      </c>
      <c r="AM127" s="26">
        <v>942648</v>
      </c>
      <c r="AN127" s="26">
        <v>947032</v>
      </c>
      <c r="AO127" s="26">
        <v>955773</v>
      </c>
      <c r="AP127" s="26">
        <v>958072</v>
      </c>
      <c r="AQ127" s="26">
        <v>958536</v>
      </c>
      <c r="AR127" s="26">
        <v>960927</v>
      </c>
      <c r="AS127" s="26">
        <v>966981</v>
      </c>
      <c r="AT127" s="26">
        <v>971834</v>
      </c>
      <c r="AU127" s="26">
        <v>978096</v>
      </c>
      <c r="AV127" s="26">
        <v>977646</v>
      </c>
      <c r="AW127" s="26">
        <v>977465</v>
      </c>
      <c r="AX127" s="26">
        <v>977103</v>
      </c>
      <c r="AY127" s="26">
        <v>976705</v>
      </c>
      <c r="AZ127" s="26">
        <v>976997</v>
      </c>
      <c r="BB127" s="27">
        <f t="shared" si="5"/>
        <v>7.2688761158039572E-2</v>
      </c>
      <c r="BC127" s="27">
        <f t="shared" si="6"/>
        <v>7.0374395090788022E-2</v>
      </c>
      <c r="BD127" s="27">
        <f t="shared" si="7"/>
        <v>7.4586496486972909E-2</v>
      </c>
      <c r="BE127" s="27">
        <f t="shared" si="8"/>
        <v>4.0341737996565818E-2</v>
      </c>
      <c r="BF127" s="27">
        <f t="shared" si="9"/>
        <v>5.3126356970429889E-3</v>
      </c>
    </row>
    <row r="128" spans="1:58" x14ac:dyDescent="0.4">
      <c r="A128" s="24">
        <v>43</v>
      </c>
      <c r="B128" s="25" t="s">
        <v>1929</v>
      </c>
      <c r="C128" s="25">
        <v>39580</v>
      </c>
      <c r="D128" s="26">
        <v>1159.4333333333334</v>
      </c>
      <c r="E128" s="26">
        <v>319760</v>
      </c>
      <c r="F128" s="26">
        <v>328633</v>
      </c>
      <c r="G128" s="26">
        <v>337788</v>
      </c>
      <c r="H128" s="26">
        <v>346993</v>
      </c>
      <c r="I128" s="26">
        <v>356674</v>
      </c>
      <c r="J128" s="26">
        <v>362797</v>
      </c>
      <c r="K128" s="26">
        <v>368851</v>
      </c>
      <c r="L128" s="26">
        <v>377222</v>
      </c>
      <c r="M128" s="26">
        <v>384997</v>
      </c>
      <c r="N128" s="26">
        <v>393400</v>
      </c>
      <c r="O128" s="26">
        <v>404142</v>
      </c>
      <c r="P128" s="26">
        <v>411986</v>
      </c>
      <c r="Q128" s="26">
        <v>419793</v>
      </c>
      <c r="R128" s="26">
        <v>431404</v>
      </c>
      <c r="S128" s="26">
        <v>448118</v>
      </c>
      <c r="T128" s="26">
        <v>467730</v>
      </c>
      <c r="U128" s="26">
        <v>483168</v>
      </c>
      <c r="V128" s="26">
        <v>494486</v>
      </c>
      <c r="W128" s="26">
        <v>511207</v>
      </c>
      <c r="X128" s="26">
        <v>527349</v>
      </c>
      <c r="Y128" s="26">
        <v>548874</v>
      </c>
      <c r="Z128" s="26">
        <v>568119</v>
      </c>
      <c r="AA128" s="26">
        <v>588751</v>
      </c>
      <c r="AB128" s="26">
        <v>612576</v>
      </c>
      <c r="AC128" s="26">
        <v>638140</v>
      </c>
      <c r="AD128" s="26">
        <v>666317</v>
      </c>
      <c r="AE128" s="26">
        <v>694496</v>
      </c>
      <c r="AF128" s="26">
        <v>721528</v>
      </c>
      <c r="AG128" s="26">
        <v>750079</v>
      </c>
      <c r="AH128" s="26">
        <v>776786</v>
      </c>
      <c r="AI128" s="26">
        <v>804157</v>
      </c>
      <c r="AJ128" s="26">
        <v>833100</v>
      </c>
      <c r="AK128" s="26">
        <v>859117</v>
      </c>
      <c r="AL128" s="26">
        <v>883333</v>
      </c>
      <c r="AM128" s="26">
        <v>909510</v>
      </c>
      <c r="AN128" s="26">
        <v>944725</v>
      </c>
      <c r="AO128" s="26">
        <v>989219</v>
      </c>
      <c r="AP128" s="26">
        <v>1034476</v>
      </c>
      <c r="AQ128" s="26">
        <v>1077163</v>
      </c>
      <c r="AR128" s="26">
        <v>1110061</v>
      </c>
      <c r="AS128" s="26">
        <v>1137393</v>
      </c>
      <c r="AT128" s="26">
        <v>1163343</v>
      </c>
      <c r="AU128" s="26">
        <v>1188920</v>
      </c>
      <c r="AV128" s="26">
        <v>1214464</v>
      </c>
      <c r="AW128" s="26">
        <v>1242613</v>
      </c>
      <c r="AX128" s="26">
        <v>1272875</v>
      </c>
      <c r="AY128" s="26">
        <v>1304896</v>
      </c>
      <c r="AZ128" s="26">
        <v>1335079</v>
      </c>
      <c r="BB128" s="27">
        <f t="shared" si="5"/>
        <v>0.26389166875156378</v>
      </c>
      <c r="BC128" s="27">
        <f t="shared" si="6"/>
        <v>0.3322637176991452</v>
      </c>
      <c r="BD128" s="27">
        <f t="shared" si="7"/>
        <v>0.41547281467439046</v>
      </c>
      <c r="BE128" s="27">
        <f t="shared" si="8"/>
        <v>0.3652538710839035</v>
      </c>
      <c r="BF128" s="27">
        <f t="shared" si="9"/>
        <v>0.14762284210245813</v>
      </c>
    </row>
    <row r="129" spans="1:58" x14ac:dyDescent="0.4">
      <c r="A129" s="24">
        <v>43</v>
      </c>
      <c r="B129" s="25" t="s">
        <v>1935</v>
      </c>
      <c r="C129" s="25">
        <v>39580</v>
      </c>
      <c r="D129" s="26">
        <v>213.4</v>
      </c>
      <c r="E129" s="26">
        <v>61950</v>
      </c>
      <c r="F129" s="26">
        <v>62819</v>
      </c>
      <c r="G129" s="26">
        <v>64196</v>
      </c>
      <c r="H129" s="26">
        <v>64377</v>
      </c>
      <c r="I129" s="26">
        <v>65274</v>
      </c>
      <c r="J129" s="26">
        <v>66758</v>
      </c>
      <c r="K129" s="26">
        <v>67577</v>
      </c>
      <c r="L129" s="26">
        <v>68191</v>
      </c>
      <c r="M129" s="26">
        <v>69376</v>
      </c>
      <c r="N129" s="26">
        <v>70163</v>
      </c>
      <c r="O129" s="26">
        <v>70794</v>
      </c>
      <c r="P129" s="26">
        <v>71443</v>
      </c>
      <c r="Q129" s="26">
        <v>72057</v>
      </c>
      <c r="R129" s="26">
        <v>72562</v>
      </c>
      <c r="S129" s="26">
        <v>74093</v>
      </c>
      <c r="T129" s="26">
        <v>75858</v>
      </c>
      <c r="U129" s="26">
        <v>77031</v>
      </c>
      <c r="V129" s="26">
        <v>77911</v>
      </c>
      <c r="W129" s="26">
        <v>78927</v>
      </c>
      <c r="X129" s="26">
        <v>80004</v>
      </c>
      <c r="Y129" s="26">
        <v>81925</v>
      </c>
      <c r="Z129" s="26">
        <v>84521</v>
      </c>
      <c r="AA129" s="26">
        <v>87353</v>
      </c>
      <c r="AB129" s="26">
        <v>90285</v>
      </c>
      <c r="AC129" s="26">
        <v>93384</v>
      </c>
      <c r="AD129" s="26">
        <v>97914</v>
      </c>
      <c r="AE129" s="26">
        <v>102352</v>
      </c>
      <c r="AF129" s="26">
        <v>106905</v>
      </c>
      <c r="AG129" s="26">
        <v>112394</v>
      </c>
      <c r="AH129" s="26">
        <v>117765</v>
      </c>
      <c r="AI129" s="26">
        <v>123279</v>
      </c>
      <c r="AJ129" s="26">
        <v>127487</v>
      </c>
      <c r="AK129" s="26">
        <v>132103</v>
      </c>
      <c r="AL129" s="26">
        <v>135628</v>
      </c>
      <c r="AM129" s="26">
        <v>140055</v>
      </c>
      <c r="AN129" s="26">
        <v>144417</v>
      </c>
      <c r="AO129" s="26">
        <v>149721</v>
      </c>
      <c r="AP129" s="26">
        <v>155695</v>
      </c>
      <c r="AQ129" s="26">
        <v>161746</v>
      </c>
      <c r="AR129" s="26">
        <v>166478</v>
      </c>
      <c r="AS129" s="26">
        <v>169684</v>
      </c>
      <c r="AT129" s="26">
        <v>172534</v>
      </c>
      <c r="AU129" s="26">
        <v>174521</v>
      </c>
      <c r="AV129" s="26">
        <v>177421</v>
      </c>
      <c r="AW129" s="26">
        <v>180961</v>
      </c>
      <c r="AX129" s="26">
        <v>185357</v>
      </c>
      <c r="AY129" s="26">
        <v>191094</v>
      </c>
      <c r="AZ129" s="26">
        <v>196708</v>
      </c>
      <c r="BB129" s="27">
        <f t="shared" si="5"/>
        <v>0.14276029055690076</v>
      </c>
      <c r="BC129" s="27">
        <f t="shared" si="6"/>
        <v>0.14671836289069606</v>
      </c>
      <c r="BD129" s="27">
        <f t="shared" si="7"/>
        <v>0.45856059440849029</v>
      </c>
      <c r="BE129" s="27">
        <f t="shared" si="8"/>
        <v>0.33099061080737635</v>
      </c>
      <c r="BF129" s="27">
        <f t="shared" si="9"/>
        <v>0.14011151425226331</v>
      </c>
    </row>
    <row r="130" spans="1:58" x14ac:dyDescent="0.4">
      <c r="A130" s="24">
        <v>43</v>
      </c>
      <c r="B130" s="25" t="s">
        <v>1941</v>
      </c>
      <c r="C130" s="25">
        <v>39580</v>
      </c>
      <c r="D130" s="26">
        <v>1632.4499999999998</v>
      </c>
      <c r="E130" s="26">
        <v>257810</v>
      </c>
      <c r="F130" s="26">
        <v>265814</v>
      </c>
      <c r="G130" s="26">
        <v>273592</v>
      </c>
      <c r="H130" s="26">
        <v>282616</v>
      </c>
      <c r="I130" s="26">
        <v>291400</v>
      </c>
      <c r="J130" s="26">
        <v>296039</v>
      </c>
      <c r="K130" s="26">
        <v>301274</v>
      </c>
      <c r="L130" s="26">
        <v>309031</v>
      </c>
      <c r="M130" s="26">
        <v>315621</v>
      </c>
      <c r="N130" s="26">
        <v>323237</v>
      </c>
      <c r="O130" s="26">
        <v>333348</v>
      </c>
      <c r="P130" s="26">
        <v>340543</v>
      </c>
      <c r="Q130" s="26">
        <v>347736</v>
      </c>
      <c r="R130" s="26">
        <v>358842</v>
      </c>
      <c r="S130" s="26">
        <v>374025</v>
      </c>
      <c r="T130" s="26">
        <v>391872</v>
      </c>
      <c r="U130" s="26">
        <v>406137</v>
      </c>
      <c r="V130" s="26">
        <v>416575</v>
      </c>
      <c r="W130" s="26">
        <v>432280</v>
      </c>
      <c r="X130" s="26">
        <v>447345</v>
      </c>
      <c r="Y130" s="26">
        <v>466949</v>
      </c>
      <c r="Z130" s="26">
        <v>483598</v>
      </c>
      <c r="AA130" s="26">
        <v>501398</v>
      </c>
      <c r="AB130" s="26">
        <v>522291</v>
      </c>
      <c r="AC130" s="26">
        <v>544756</v>
      </c>
      <c r="AD130" s="26">
        <v>568403</v>
      </c>
      <c r="AE130" s="26">
        <v>592144</v>
      </c>
      <c r="AF130" s="26">
        <v>614623</v>
      </c>
      <c r="AG130" s="26">
        <v>637685</v>
      </c>
      <c r="AH130" s="26">
        <v>659021</v>
      </c>
      <c r="AI130" s="26">
        <v>680878</v>
      </c>
      <c r="AJ130" s="26">
        <v>705613</v>
      </c>
      <c r="AK130" s="26">
        <v>727014</v>
      </c>
      <c r="AL130" s="26">
        <v>747705</v>
      </c>
      <c r="AM130" s="26">
        <v>769455</v>
      </c>
      <c r="AN130" s="26">
        <v>800308</v>
      </c>
      <c r="AO130" s="26">
        <v>839498</v>
      </c>
      <c r="AP130" s="26">
        <v>878781</v>
      </c>
      <c r="AQ130" s="26">
        <v>915417</v>
      </c>
      <c r="AR130" s="26">
        <v>943583</v>
      </c>
      <c r="AS130" s="26">
        <v>967709</v>
      </c>
      <c r="AT130" s="26">
        <v>990809</v>
      </c>
      <c r="AU130" s="26">
        <v>1014399</v>
      </c>
      <c r="AV130" s="26">
        <v>1037043</v>
      </c>
      <c r="AW130" s="26">
        <v>1061652</v>
      </c>
      <c r="AX130" s="26">
        <v>1087518</v>
      </c>
      <c r="AY130" s="26">
        <v>1113802</v>
      </c>
      <c r="AZ130" s="26">
        <v>1138371</v>
      </c>
      <c r="BB130" s="27">
        <f t="shared" si="5"/>
        <v>0.29299871998758786</v>
      </c>
      <c r="BC130" s="27">
        <f t="shared" si="6"/>
        <v>0.37118954140886751</v>
      </c>
      <c r="BD130" s="27">
        <f t="shared" si="7"/>
        <v>0.40794213375572275</v>
      </c>
      <c r="BE130" s="27">
        <f t="shared" si="8"/>
        <v>0.37144440366036346</v>
      </c>
      <c r="BF130" s="27">
        <f t="shared" si="9"/>
        <v>0.14893082319599449</v>
      </c>
    </row>
    <row r="131" spans="1:58" x14ac:dyDescent="0.4">
      <c r="A131" s="24">
        <v>44</v>
      </c>
      <c r="B131" s="25" t="s">
        <v>1930</v>
      </c>
      <c r="C131" s="25">
        <v>31140</v>
      </c>
      <c r="D131" s="26">
        <v>593.39166666666665</v>
      </c>
      <c r="E131" s="26">
        <v>968151</v>
      </c>
      <c r="F131" s="26">
        <v>981177</v>
      </c>
      <c r="G131" s="26">
        <v>984003</v>
      </c>
      <c r="H131" s="26">
        <v>996510</v>
      </c>
      <c r="I131" s="26">
        <v>1005441</v>
      </c>
      <c r="J131" s="26">
        <v>1008803</v>
      </c>
      <c r="K131" s="26">
        <v>1013754</v>
      </c>
      <c r="L131" s="26">
        <v>1015639</v>
      </c>
      <c r="M131" s="26">
        <v>1022670</v>
      </c>
      <c r="N131" s="26">
        <v>1026910</v>
      </c>
      <c r="O131" s="26">
        <v>1024353</v>
      </c>
      <c r="P131" s="26">
        <v>1023447</v>
      </c>
      <c r="Q131" s="26">
        <v>1025304</v>
      </c>
      <c r="R131" s="26">
        <v>1024493</v>
      </c>
      <c r="S131" s="26">
        <v>1022722</v>
      </c>
      <c r="T131" s="26">
        <v>1020980</v>
      </c>
      <c r="U131" s="26">
        <v>1019904</v>
      </c>
      <c r="V131" s="26">
        <v>1020405</v>
      </c>
      <c r="W131" s="26">
        <v>1019655</v>
      </c>
      <c r="X131" s="26">
        <v>1020952</v>
      </c>
      <c r="Y131" s="26">
        <v>1025448</v>
      </c>
      <c r="Z131" s="26">
        <v>1035577</v>
      </c>
      <c r="AA131" s="26">
        <v>1045950</v>
      </c>
      <c r="AB131" s="26">
        <v>1056941</v>
      </c>
      <c r="AC131" s="26">
        <v>1066643</v>
      </c>
      <c r="AD131" s="26">
        <v>1076646</v>
      </c>
      <c r="AE131" s="26">
        <v>1085228</v>
      </c>
      <c r="AF131" s="26">
        <v>1094013</v>
      </c>
      <c r="AG131" s="26">
        <v>1102866</v>
      </c>
      <c r="AH131" s="26">
        <v>1113813</v>
      </c>
      <c r="AI131" s="26">
        <v>1124086</v>
      </c>
      <c r="AJ131" s="26">
        <v>1132204</v>
      </c>
      <c r="AK131" s="26">
        <v>1140281</v>
      </c>
      <c r="AL131" s="26">
        <v>1151726</v>
      </c>
      <c r="AM131" s="26">
        <v>1161921</v>
      </c>
      <c r="AN131" s="26">
        <v>1172611</v>
      </c>
      <c r="AO131" s="26">
        <v>1187190</v>
      </c>
      <c r="AP131" s="26">
        <v>1202720</v>
      </c>
      <c r="AQ131" s="26">
        <v>1216853</v>
      </c>
      <c r="AR131" s="26">
        <v>1227965</v>
      </c>
      <c r="AS131" s="26">
        <v>1237565</v>
      </c>
      <c r="AT131" s="26">
        <v>1244490</v>
      </c>
      <c r="AU131" s="26">
        <v>1252357</v>
      </c>
      <c r="AV131" s="26">
        <v>1263269</v>
      </c>
      <c r="AW131" s="26">
        <v>1270951</v>
      </c>
      <c r="AX131" s="26">
        <v>1277992</v>
      </c>
      <c r="AY131" s="26">
        <v>1284848</v>
      </c>
      <c r="AZ131" s="26">
        <v>1293953</v>
      </c>
      <c r="BB131" s="27">
        <f t="shared" ref="BB131:BB160" si="10">(O131/E131)-1</f>
        <v>5.8050861900674544E-2</v>
      </c>
      <c r="BC131" s="27">
        <f t="shared" ref="BC131:BC160" si="11">(Y131/P131)-1</f>
        <v>1.9551574238823033E-3</v>
      </c>
      <c r="BD131" s="27">
        <f t="shared" ref="BD131:BD160" si="12">(AI131/Z131)-1</f>
        <v>8.5468294487034857E-2</v>
      </c>
      <c r="BE131" s="27">
        <f t="shared" ref="BE131:BE160" si="13">(AS131/AJ131)-1</f>
        <v>9.3058318112283711E-2</v>
      </c>
      <c r="BF131" s="27">
        <f t="shared" ref="BF131:BF160" si="14">(AZ131/AT131)-1</f>
        <v>3.9745598598622811E-2</v>
      </c>
    </row>
    <row r="132" spans="1:58" x14ac:dyDescent="0.4">
      <c r="A132" s="24">
        <v>44</v>
      </c>
      <c r="B132" s="25" t="s">
        <v>1936</v>
      </c>
      <c r="C132" s="25">
        <v>31140</v>
      </c>
      <c r="D132" s="26">
        <v>395.71</v>
      </c>
      <c r="E132" s="26">
        <v>251921</v>
      </c>
      <c r="F132" s="26">
        <v>256223</v>
      </c>
      <c r="G132" s="26">
        <v>261029</v>
      </c>
      <c r="H132" s="26">
        <v>266957</v>
      </c>
      <c r="I132" s="26">
        <v>273649</v>
      </c>
      <c r="J132" s="26">
        <v>280102</v>
      </c>
      <c r="K132" s="26">
        <v>287760</v>
      </c>
      <c r="L132" s="26">
        <v>295879</v>
      </c>
      <c r="M132" s="26">
        <v>304644</v>
      </c>
      <c r="N132" s="26">
        <v>311940</v>
      </c>
      <c r="O132" s="26">
        <v>316668</v>
      </c>
      <c r="P132" s="26">
        <v>318756</v>
      </c>
      <c r="Q132" s="26">
        <v>319696</v>
      </c>
      <c r="R132" s="26">
        <v>320535</v>
      </c>
      <c r="S132" s="26">
        <v>321164</v>
      </c>
      <c r="T132" s="26">
        <v>321975</v>
      </c>
      <c r="U132" s="26">
        <v>322545</v>
      </c>
      <c r="V132" s="26">
        <v>324301</v>
      </c>
      <c r="W132" s="26">
        <v>327951</v>
      </c>
      <c r="X132" s="26">
        <v>330551</v>
      </c>
      <c r="Y132" s="26">
        <v>334382</v>
      </c>
      <c r="Z132" s="26">
        <v>340621</v>
      </c>
      <c r="AA132" s="26">
        <v>345937</v>
      </c>
      <c r="AB132" s="26">
        <v>353327</v>
      </c>
      <c r="AC132" s="26">
        <v>359634</v>
      </c>
      <c r="AD132" s="26">
        <v>365855</v>
      </c>
      <c r="AE132" s="26">
        <v>371871</v>
      </c>
      <c r="AF132" s="26">
        <v>377401</v>
      </c>
      <c r="AG132" s="26">
        <v>382918</v>
      </c>
      <c r="AH132" s="26">
        <v>389349</v>
      </c>
      <c r="AI132" s="26">
        <v>396113</v>
      </c>
      <c r="AJ132" s="26">
        <v>400998</v>
      </c>
      <c r="AK132" s="26">
        <v>405717</v>
      </c>
      <c r="AL132" s="26">
        <v>412050</v>
      </c>
      <c r="AM132" s="26">
        <v>418411</v>
      </c>
      <c r="AN132" s="26">
        <v>424793</v>
      </c>
      <c r="AO132" s="26">
        <v>432758</v>
      </c>
      <c r="AP132" s="26">
        <v>439345</v>
      </c>
      <c r="AQ132" s="26">
        <v>445615</v>
      </c>
      <c r="AR132" s="26">
        <v>449684</v>
      </c>
      <c r="AS132" s="26">
        <v>453289</v>
      </c>
      <c r="AT132" s="26">
        <v>455284</v>
      </c>
      <c r="AU132" s="26">
        <v>457361</v>
      </c>
      <c r="AV132" s="26">
        <v>460952</v>
      </c>
      <c r="AW132" s="26">
        <v>464825</v>
      </c>
      <c r="AX132" s="26">
        <v>467899</v>
      </c>
      <c r="AY132" s="26">
        <v>470921</v>
      </c>
      <c r="AZ132" s="26">
        <v>475374</v>
      </c>
      <c r="BB132" s="27">
        <f t="shared" si="10"/>
        <v>0.25701311125313087</v>
      </c>
      <c r="BC132" s="27">
        <f t="shared" si="11"/>
        <v>4.9021822334324616E-2</v>
      </c>
      <c r="BD132" s="27">
        <f t="shared" si="12"/>
        <v>0.16291420669894108</v>
      </c>
      <c r="BE132" s="27">
        <f t="shared" si="13"/>
        <v>0.13040214664412297</v>
      </c>
      <c r="BF132" s="27">
        <f t="shared" si="14"/>
        <v>4.4126303581940141E-2</v>
      </c>
    </row>
    <row r="133" spans="1:58" x14ac:dyDescent="0.4">
      <c r="A133" s="24">
        <v>44</v>
      </c>
      <c r="B133" s="25" t="s">
        <v>1942</v>
      </c>
      <c r="C133" s="25">
        <v>31140</v>
      </c>
      <c r="D133" s="26">
        <v>1581.8</v>
      </c>
      <c r="E133" s="26">
        <v>716230</v>
      </c>
      <c r="F133" s="26">
        <v>724954</v>
      </c>
      <c r="G133" s="26">
        <v>722974</v>
      </c>
      <c r="H133" s="26">
        <v>729553</v>
      </c>
      <c r="I133" s="26">
        <v>731792</v>
      </c>
      <c r="J133" s="26">
        <v>728701</v>
      </c>
      <c r="K133" s="26">
        <v>725994</v>
      </c>
      <c r="L133" s="26">
        <v>719760</v>
      </c>
      <c r="M133" s="26">
        <v>718026</v>
      </c>
      <c r="N133" s="26">
        <v>714970</v>
      </c>
      <c r="O133" s="26">
        <v>707685</v>
      </c>
      <c r="P133" s="26">
        <v>704691</v>
      </c>
      <c r="Q133" s="26">
        <v>705608</v>
      </c>
      <c r="R133" s="26">
        <v>703958</v>
      </c>
      <c r="S133" s="26">
        <v>701558</v>
      </c>
      <c r="T133" s="26">
        <v>699005</v>
      </c>
      <c r="U133" s="26">
        <v>697359</v>
      </c>
      <c r="V133" s="26">
        <v>696104</v>
      </c>
      <c r="W133" s="26">
        <v>691704</v>
      </c>
      <c r="X133" s="26">
        <v>690401</v>
      </c>
      <c r="Y133" s="26">
        <v>691066</v>
      </c>
      <c r="Z133" s="26">
        <v>694956</v>
      </c>
      <c r="AA133" s="26">
        <v>700013</v>
      </c>
      <c r="AB133" s="26">
        <v>703614</v>
      </c>
      <c r="AC133" s="26">
        <v>707009</v>
      </c>
      <c r="AD133" s="26">
        <v>710791</v>
      </c>
      <c r="AE133" s="26">
        <v>713357</v>
      </c>
      <c r="AF133" s="26">
        <v>716612</v>
      </c>
      <c r="AG133" s="26">
        <v>719948</v>
      </c>
      <c r="AH133" s="26">
        <v>724464</v>
      </c>
      <c r="AI133" s="26">
        <v>727973</v>
      </c>
      <c r="AJ133" s="26">
        <v>731206</v>
      </c>
      <c r="AK133" s="26">
        <v>734564</v>
      </c>
      <c r="AL133" s="26">
        <v>739676</v>
      </c>
      <c r="AM133" s="26">
        <v>743510</v>
      </c>
      <c r="AN133" s="26">
        <v>747818</v>
      </c>
      <c r="AO133" s="26">
        <v>754432</v>
      </c>
      <c r="AP133" s="26">
        <v>763375</v>
      </c>
      <c r="AQ133" s="26">
        <v>771238</v>
      </c>
      <c r="AR133" s="26">
        <v>778281</v>
      </c>
      <c r="AS133" s="26">
        <v>784276</v>
      </c>
      <c r="AT133" s="26">
        <v>789206</v>
      </c>
      <c r="AU133" s="26">
        <v>794996</v>
      </c>
      <c r="AV133" s="26">
        <v>802317</v>
      </c>
      <c r="AW133" s="26">
        <v>806126</v>
      </c>
      <c r="AX133" s="26">
        <v>810093</v>
      </c>
      <c r="AY133" s="26">
        <v>813927</v>
      </c>
      <c r="AZ133" s="26">
        <v>818579</v>
      </c>
      <c r="BB133" s="27">
        <f t="shared" si="10"/>
        <v>-1.1930525110648849E-2</v>
      </c>
      <c r="BC133" s="27">
        <f t="shared" si="11"/>
        <v>-1.9334715499417454E-2</v>
      </c>
      <c r="BD133" s="27">
        <f t="shared" si="12"/>
        <v>4.750948261472665E-2</v>
      </c>
      <c r="BE133" s="27">
        <f t="shared" si="13"/>
        <v>7.2578726104545188E-2</v>
      </c>
      <c r="BF133" s="27">
        <f t="shared" si="14"/>
        <v>3.7218419525447022E-2</v>
      </c>
    </row>
    <row r="134" spans="1:58" x14ac:dyDescent="0.4">
      <c r="A134" s="24">
        <v>45</v>
      </c>
      <c r="B134" s="25" t="s">
        <v>1943</v>
      </c>
      <c r="C134" s="25">
        <v>40060</v>
      </c>
      <c r="D134" s="26">
        <v>741.36470588235295</v>
      </c>
      <c r="E134" s="26">
        <v>719164</v>
      </c>
      <c r="F134" s="26">
        <v>728945</v>
      </c>
      <c r="G134" s="26">
        <v>731880</v>
      </c>
      <c r="H134" s="26">
        <v>741289</v>
      </c>
      <c r="I134" s="26">
        <v>747858</v>
      </c>
      <c r="J134" s="26">
        <v>758733</v>
      </c>
      <c r="K134" s="26">
        <v>772479</v>
      </c>
      <c r="L134" s="26">
        <v>786753</v>
      </c>
      <c r="M134" s="26">
        <v>794681</v>
      </c>
      <c r="N134" s="26">
        <v>803794</v>
      </c>
      <c r="O134" s="26">
        <v>809746</v>
      </c>
      <c r="P134" s="26">
        <v>817756</v>
      </c>
      <c r="Q134" s="26">
        <v>823721</v>
      </c>
      <c r="R134" s="26">
        <v>830102</v>
      </c>
      <c r="S134" s="26">
        <v>836596</v>
      </c>
      <c r="T134" s="26">
        <v>845644</v>
      </c>
      <c r="U134" s="26">
        <v>857394</v>
      </c>
      <c r="V134" s="26">
        <v>873222</v>
      </c>
      <c r="W134" s="26">
        <v>888869</v>
      </c>
      <c r="X134" s="26">
        <v>903202</v>
      </c>
      <c r="Y134" s="26">
        <v>919735</v>
      </c>
      <c r="Z134" s="26">
        <v>933839</v>
      </c>
      <c r="AA134" s="26">
        <v>950908</v>
      </c>
      <c r="AB134" s="26">
        <v>965604</v>
      </c>
      <c r="AC134" s="26">
        <v>979035</v>
      </c>
      <c r="AD134" s="26">
        <v>991943</v>
      </c>
      <c r="AE134" s="26">
        <v>1004116</v>
      </c>
      <c r="AF134" s="26">
        <v>1017990</v>
      </c>
      <c r="AG134" s="26">
        <v>1031320</v>
      </c>
      <c r="AH134" s="26">
        <v>1045761</v>
      </c>
      <c r="AI134" s="26">
        <v>1058966</v>
      </c>
      <c r="AJ134" s="26">
        <v>1070817</v>
      </c>
      <c r="AK134" s="26">
        <v>1084389</v>
      </c>
      <c r="AL134" s="26">
        <v>1098631</v>
      </c>
      <c r="AM134" s="26">
        <v>1115900</v>
      </c>
      <c r="AN134" s="26">
        <v>1135074</v>
      </c>
      <c r="AO134" s="26">
        <v>1157286</v>
      </c>
      <c r="AP134" s="26">
        <v>1174344</v>
      </c>
      <c r="AQ134" s="26">
        <v>1189113</v>
      </c>
      <c r="AR134" s="26">
        <v>1200712</v>
      </c>
      <c r="AS134" s="26">
        <v>1210039</v>
      </c>
      <c r="AT134" s="26">
        <v>1219241</v>
      </c>
      <c r="AU134" s="26">
        <v>1233321</v>
      </c>
      <c r="AV134" s="26">
        <v>1245755</v>
      </c>
      <c r="AW134" s="26">
        <v>1258597</v>
      </c>
      <c r="AX134" s="26">
        <v>1270027</v>
      </c>
      <c r="AY134" s="26">
        <v>1282205</v>
      </c>
      <c r="AZ134" s="26">
        <v>1294204</v>
      </c>
      <c r="BB134" s="27">
        <f t="shared" si="10"/>
        <v>0.12595458059635911</v>
      </c>
      <c r="BC134" s="27">
        <f t="shared" si="11"/>
        <v>0.1247059024941426</v>
      </c>
      <c r="BD134" s="27">
        <f t="shared" si="12"/>
        <v>0.13399204787977381</v>
      </c>
      <c r="BE134" s="27">
        <f t="shared" si="13"/>
        <v>0.13001474575020766</v>
      </c>
      <c r="BF134" s="27">
        <f t="shared" si="14"/>
        <v>6.1483332663517798E-2</v>
      </c>
    </row>
    <row r="135" spans="1:58" x14ac:dyDescent="0.4">
      <c r="A135" s="24">
        <v>45</v>
      </c>
      <c r="B135" s="25" t="s">
        <v>1952</v>
      </c>
      <c r="C135" s="25">
        <v>40060</v>
      </c>
      <c r="D135" s="26">
        <v>162.34166666666667</v>
      </c>
      <c r="E135" s="26">
        <v>233320</v>
      </c>
      <c r="F135" s="26">
        <v>245964</v>
      </c>
      <c r="G135" s="26">
        <v>245322</v>
      </c>
      <c r="H135" s="26">
        <v>252667</v>
      </c>
      <c r="I135" s="26">
        <v>258209</v>
      </c>
      <c r="J135" s="26">
        <v>268872</v>
      </c>
      <c r="K135" s="26">
        <v>280876</v>
      </c>
      <c r="L135" s="26">
        <v>301495</v>
      </c>
      <c r="M135" s="26">
        <v>310858</v>
      </c>
      <c r="N135" s="26">
        <v>319756</v>
      </c>
      <c r="O135" s="26">
        <v>328504</v>
      </c>
      <c r="P135" s="26">
        <v>334615</v>
      </c>
      <c r="Q135" s="26">
        <v>338259</v>
      </c>
      <c r="R135" s="26">
        <v>341030</v>
      </c>
      <c r="S135" s="26">
        <v>347003</v>
      </c>
      <c r="T135" s="26">
        <v>355074</v>
      </c>
      <c r="U135" s="26">
        <v>365772</v>
      </c>
      <c r="V135" s="26">
        <v>379190</v>
      </c>
      <c r="W135" s="26">
        <v>391542</v>
      </c>
      <c r="X135" s="26">
        <v>404587</v>
      </c>
      <c r="Y135" s="26">
        <v>421429</v>
      </c>
      <c r="Z135" s="26">
        <v>430909</v>
      </c>
      <c r="AA135" s="26">
        <v>442546</v>
      </c>
      <c r="AB135" s="26">
        <v>452880</v>
      </c>
      <c r="AC135" s="26">
        <v>462435</v>
      </c>
      <c r="AD135" s="26">
        <v>475103</v>
      </c>
      <c r="AE135" s="26">
        <v>484676</v>
      </c>
      <c r="AF135" s="26">
        <v>493949</v>
      </c>
      <c r="AG135" s="26">
        <v>504247</v>
      </c>
      <c r="AH135" s="26">
        <v>515508</v>
      </c>
      <c r="AI135" s="26">
        <v>525056</v>
      </c>
      <c r="AJ135" s="26">
        <v>533188</v>
      </c>
      <c r="AK135" s="26">
        <v>544148</v>
      </c>
      <c r="AL135" s="26">
        <v>555023</v>
      </c>
      <c r="AM135" s="26">
        <v>567146</v>
      </c>
      <c r="AN135" s="26">
        <v>579759</v>
      </c>
      <c r="AO135" s="26">
        <v>595128</v>
      </c>
      <c r="AP135" s="26">
        <v>605406</v>
      </c>
      <c r="AQ135" s="26">
        <v>614377</v>
      </c>
      <c r="AR135" s="26">
        <v>620123</v>
      </c>
      <c r="AS135" s="26">
        <v>625880</v>
      </c>
      <c r="AT135" s="26">
        <v>630149</v>
      </c>
      <c r="AU135" s="26">
        <v>634960</v>
      </c>
      <c r="AV135" s="26">
        <v>640572</v>
      </c>
      <c r="AW135" s="26">
        <v>647212</v>
      </c>
      <c r="AX135" s="26">
        <v>652589</v>
      </c>
      <c r="AY135" s="26">
        <v>658659</v>
      </c>
      <c r="AZ135" s="26">
        <v>667073</v>
      </c>
      <c r="BB135" s="27">
        <f t="shared" si="10"/>
        <v>0.40795474027087253</v>
      </c>
      <c r="BC135" s="27">
        <f t="shared" si="11"/>
        <v>0.25944443614303014</v>
      </c>
      <c r="BD135" s="27">
        <f t="shared" si="12"/>
        <v>0.21848464524992517</v>
      </c>
      <c r="BE135" s="27">
        <f t="shared" si="13"/>
        <v>0.17384487272781834</v>
      </c>
      <c r="BF135" s="27">
        <f t="shared" si="14"/>
        <v>5.8595665469595382E-2</v>
      </c>
    </row>
    <row r="136" spans="1:58" x14ac:dyDescent="0.4">
      <c r="A136" s="24">
        <v>45</v>
      </c>
      <c r="B136" s="25" t="s">
        <v>1969</v>
      </c>
      <c r="C136" s="25">
        <v>40060</v>
      </c>
      <c r="D136" s="26">
        <v>2131.02</v>
      </c>
      <c r="E136" s="26">
        <v>485844</v>
      </c>
      <c r="F136" s="26">
        <v>482981</v>
      </c>
      <c r="G136" s="26">
        <v>486558</v>
      </c>
      <c r="H136" s="26">
        <v>488622</v>
      </c>
      <c r="I136" s="26">
        <v>489649</v>
      </c>
      <c r="J136" s="26">
        <v>489861</v>
      </c>
      <c r="K136" s="26">
        <v>491603</v>
      </c>
      <c r="L136" s="26">
        <v>485258</v>
      </c>
      <c r="M136" s="26">
        <v>483823</v>
      </c>
      <c r="N136" s="26">
        <v>484038</v>
      </c>
      <c r="O136" s="26">
        <v>481242</v>
      </c>
      <c r="P136" s="26">
        <v>483141</v>
      </c>
      <c r="Q136" s="26">
        <v>485462</v>
      </c>
      <c r="R136" s="26">
        <v>489072</v>
      </c>
      <c r="S136" s="26">
        <v>489593</v>
      </c>
      <c r="T136" s="26">
        <v>490570</v>
      </c>
      <c r="U136" s="26">
        <v>491622</v>
      </c>
      <c r="V136" s="26">
        <v>494032</v>
      </c>
      <c r="W136" s="26">
        <v>497327</v>
      </c>
      <c r="X136" s="26">
        <v>498615</v>
      </c>
      <c r="Y136" s="26">
        <v>498306</v>
      </c>
      <c r="Z136" s="26">
        <v>502930</v>
      </c>
      <c r="AA136" s="26">
        <v>508362</v>
      </c>
      <c r="AB136" s="26">
        <v>512724</v>
      </c>
      <c r="AC136" s="26">
        <v>516600</v>
      </c>
      <c r="AD136" s="26">
        <v>516840</v>
      </c>
      <c r="AE136" s="26">
        <v>519440</v>
      </c>
      <c r="AF136" s="26">
        <v>524041</v>
      </c>
      <c r="AG136" s="26">
        <v>527073</v>
      </c>
      <c r="AH136" s="26">
        <v>530253</v>
      </c>
      <c r="AI136" s="26">
        <v>533910</v>
      </c>
      <c r="AJ136" s="26">
        <v>537629</v>
      </c>
      <c r="AK136" s="26">
        <v>540241</v>
      </c>
      <c r="AL136" s="26">
        <v>543608</v>
      </c>
      <c r="AM136" s="26">
        <v>548754</v>
      </c>
      <c r="AN136" s="26">
        <v>555315</v>
      </c>
      <c r="AO136" s="26">
        <v>562158</v>
      </c>
      <c r="AP136" s="26">
        <v>568938</v>
      </c>
      <c r="AQ136" s="26">
        <v>574736</v>
      </c>
      <c r="AR136" s="26">
        <v>580589</v>
      </c>
      <c r="AS136" s="26">
        <v>584159</v>
      </c>
      <c r="AT136" s="26">
        <v>589092</v>
      </c>
      <c r="AU136" s="26">
        <v>598361</v>
      </c>
      <c r="AV136" s="26">
        <v>605183</v>
      </c>
      <c r="AW136" s="26">
        <v>611385</v>
      </c>
      <c r="AX136" s="26">
        <v>617438</v>
      </c>
      <c r="AY136" s="26">
        <v>623546</v>
      </c>
      <c r="AZ136" s="26">
        <v>627131</v>
      </c>
      <c r="BB136" s="27">
        <f t="shared" si="10"/>
        <v>-9.4721762541062349E-3</v>
      </c>
      <c r="BC136" s="27">
        <f t="shared" si="11"/>
        <v>3.1388352468534109E-2</v>
      </c>
      <c r="BD136" s="27">
        <f t="shared" si="12"/>
        <v>6.1599029686039808E-2</v>
      </c>
      <c r="BE136" s="27">
        <f t="shared" si="13"/>
        <v>8.654667065950683E-2</v>
      </c>
      <c r="BF136" s="27">
        <f t="shared" si="14"/>
        <v>6.4572256964956276E-2</v>
      </c>
    </row>
    <row r="137" spans="1:58" x14ac:dyDescent="0.4">
      <c r="A137" s="24">
        <v>46</v>
      </c>
      <c r="B137" s="25" t="s">
        <v>1944</v>
      </c>
      <c r="C137" s="25">
        <v>35380</v>
      </c>
      <c r="D137" s="26">
        <v>548.69999999999993</v>
      </c>
      <c r="E137" s="26">
        <v>1149079</v>
      </c>
      <c r="F137" s="26">
        <v>1166426</v>
      </c>
      <c r="G137" s="26">
        <v>1187268</v>
      </c>
      <c r="H137" s="26">
        <v>1197199</v>
      </c>
      <c r="I137" s="26">
        <v>1202886</v>
      </c>
      <c r="J137" s="26">
        <v>1217134</v>
      </c>
      <c r="K137" s="26">
        <v>1239935</v>
      </c>
      <c r="L137" s="26">
        <v>1255262</v>
      </c>
      <c r="M137" s="26">
        <v>1270226</v>
      </c>
      <c r="N137" s="26">
        <v>1285622</v>
      </c>
      <c r="O137" s="26">
        <v>1307660</v>
      </c>
      <c r="P137" s="26">
        <v>1322676</v>
      </c>
      <c r="Q137" s="26">
        <v>1340937</v>
      </c>
      <c r="R137" s="26">
        <v>1351284</v>
      </c>
      <c r="S137" s="26">
        <v>1350471</v>
      </c>
      <c r="T137" s="26">
        <v>1349898</v>
      </c>
      <c r="U137" s="26">
        <v>1347341</v>
      </c>
      <c r="V137" s="26">
        <v>1327384</v>
      </c>
      <c r="W137" s="26">
        <v>1310340</v>
      </c>
      <c r="X137" s="26">
        <v>1296937</v>
      </c>
      <c r="Y137" s="26">
        <v>1285014</v>
      </c>
      <c r="Z137" s="26">
        <v>1294966</v>
      </c>
      <c r="AA137" s="26">
        <v>1307069</v>
      </c>
      <c r="AB137" s="26">
        <v>1315265</v>
      </c>
      <c r="AC137" s="26">
        <v>1323418</v>
      </c>
      <c r="AD137" s="26">
        <v>1330188</v>
      </c>
      <c r="AE137" s="26">
        <v>1331131</v>
      </c>
      <c r="AF137" s="26">
        <v>1333525</v>
      </c>
      <c r="AG137" s="26">
        <v>1335520</v>
      </c>
      <c r="AH137" s="26">
        <v>1338370</v>
      </c>
      <c r="AI137" s="26">
        <v>1339280</v>
      </c>
      <c r="AJ137" s="26">
        <v>1344528</v>
      </c>
      <c r="AK137" s="26">
        <v>1354638</v>
      </c>
      <c r="AL137" s="26">
        <v>1365146</v>
      </c>
      <c r="AM137" s="26">
        <v>1377699</v>
      </c>
      <c r="AN137" s="26">
        <v>1386429</v>
      </c>
      <c r="AO137" s="26">
        <v>1040195</v>
      </c>
      <c r="AP137" s="26">
        <v>1096365</v>
      </c>
      <c r="AQ137" s="26">
        <v>1135831</v>
      </c>
      <c r="AR137" s="26">
        <v>1167842</v>
      </c>
      <c r="AS137" s="26">
        <v>1195455</v>
      </c>
      <c r="AT137" s="26">
        <v>1213780</v>
      </c>
      <c r="AU137" s="26">
        <v>1227902</v>
      </c>
      <c r="AV137" s="26">
        <v>1241194</v>
      </c>
      <c r="AW137" s="26">
        <v>1251626</v>
      </c>
      <c r="AX137" s="26">
        <v>1263526</v>
      </c>
      <c r="AY137" s="26">
        <v>1271195</v>
      </c>
      <c r="AZ137" s="26">
        <v>1275762</v>
      </c>
      <c r="BB137" s="27">
        <f t="shared" si="10"/>
        <v>0.13800704738316516</v>
      </c>
      <c r="BC137" s="27">
        <f t="shared" si="11"/>
        <v>-2.8474093428776159E-2</v>
      </c>
      <c r="BD137" s="27">
        <f t="shared" si="12"/>
        <v>3.4220203464801369E-2</v>
      </c>
      <c r="BE137" s="27">
        <f t="shared" si="13"/>
        <v>-0.1108738531291279</v>
      </c>
      <c r="BF137" s="27">
        <f t="shared" si="14"/>
        <v>5.1065267181861662E-2</v>
      </c>
    </row>
    <row r="138" spans="1:58" x14ac:dyDescent="0.4">
      <c r="A138" s="24">
        <v>46</v>
      </c>
      <c r="B138" s="25" t="s">
        <v>1953</v>
      </c>
      <c r="C138" s="25">
        <v>35380</v>
      </c>
      <c r="D138" s="26">
        <v>149.51666666666668</v>
      </c>
      <c r="E138" s="26">
        <v>213811</v>
      </c>
      <c r="F138" s="26">
        <v>216846</v>
      </c>
      <c r="G138" s="26">
        <v>223376</v>
      </c>
      <c r="H138" s="26">
        <v>230656</v>
      </c>
      <c r="I138" s="26">
        <v>235191</v>
      </c>
      <c r="J138" s="26">
        <v>241499</v>
      </c>
      <c r="K138" s="26">
        <v>250171</v>
      </c>
      <c r="L138" s="26">
        <v>259150</v>
      </c>
      <c r="M138" s="26">
        <v>270921</v>
      </c>
      <c r="N138" s="26">
        <v>281759</v>
      </c>
      <c r="O138" s="26">
        <v>293832</v>
      </c>
      <c r="P138" s="26">
        <v>301792</v>
      </c>
      <c r="Q138" s="26">
        <v>312094</v>
      </c>
      <c r="R138" s="26">
        <v>321538</v>
      </c>
      <c r="S138" s="26">
        <v>328683</v>
      </c>
      <c r="T138" s="26">
        <v>334330</v>
      </c>
      <c r="U138" s="26">
        <v>340526</v>
      </c>
      <c r="V138" s="26">
        <v>340208</v>
      </c>
      <c r="W138" s="26">
        <v>339863</v>
      </c>
      <c r="X138" s="26">
        <v>339171</v>
      </c>
      <c r="Y138" s="26">
        <v>340702</v>
      </c>
      <c r="Z138" s="26">
        <v>346533</v>
      </c>
      <c r="AA138" s="26">
        <v>353100</v>
      </c>
      <c r="AB138" s="26">
        <v>359985</v>
      </c>
      <c r="AC138" s="26">
        <v>367197</v>
      </c>
      <c r="AD138" s="26">
        <v>373994</v>
      </c>
      <c r="AE138" s="26">
        <v>380088</v>
      </c>
      <c r="AF138" s="26">
        <v>386257</v>
      </c>
      <c r="AG138" s="26">
        <v>391144</v>
      </c>
      <c r="AH138" s="26">
        <v>395288</v>
      </c>
      <c r="AI138" s="26">
        <v>398734</v>
      </c>
      <c r="AJ138" s="26">
        <v>404011</v>
      </c>
      <c r="AK138" s="26">
        <v>411487</v>
      </c>
      <c r="AL138" s="26">
        <v>418426</v>
      </c>
      <c r="AM138" s="26">
        <v>427332</v>
      </c>
      <c r="AN138" s="26">
        <v>435581</v>
      </c>
      <c r="AO138" s="26">
        <v>383738</v>
      </c>
      <c r="AP138" s="26">
        <v>394931</v>
      </c>
      <c r="AQ138" s="26">
        <v>402230</v>
      </c>
      <c r="AR138" s="26">
        <v>408118</v>
      </c>
      <c r="AS138" s="26">
        <v>414952</v>
      </c>
      <c r="AT138" s="26">
        <v>419085</v>
      </c>
      <c r="AU138" s="26">
        <v>423263</v>
      </c>
      <c r="AV138" s="26">
        <v>426872</v>
      </c>
      <c r="AW138" s="26">
        <v>431278</v>
      </c>
      <c r="AX138" s="26">
        <v>435927</v>
      </c>
      <c r="AY138" s="26">
        <v>439689</v>
      </c>
      <c r="AZ138" s="26">
        <v>443434</v>
      </c>
      <c r="BB138" s="27">
        <f t="shared" si="10"/>
        <v>0.37426044497242894</v>
      </c>
      <c r="BC138" s="27">
        <f t="shared" si="11"/>
        <v>0.1289298589757184</v>
      </c>
      <c r="BD138" s="27">
        <f t="shared" si="12"/>
        <v>0.15063789018650464</v>
      </c>
      <c r="BE138" s="27">
        <f t="shared" si="13"/>
        <v>2.7080945815831647E-2</v>
      </c>
      <c r="BF138" s="27">
        <f t="shared" si="14"/>
        <v>5.8100385363351048E-2</v>
      </c>
    </row>
    <row r="139" spans="1:58" x14ac:dyDescent="0.4">
      <c r="A139" s="24">
        <v>46</v>
      </c>
      <c r="B139" s="25" t="s">
        <v>1968</v>
      </c>
      <c r="C139" s="25">
        <v>35380</v>
      </c>
      <c r="D139" s="26">
        <v>1746.25</v>
      </c>
      <c r="E139" s="26">
        <v>935268</v>
      </c>
      <c r="F139" s="26">
        <v>949580</v>
      </c>
      <c r="G139" s="26">
        <v>963892</v>
      </c>
      <c r="H139" s="26">
        <v>966543</v>
      </c>
      <c r="I139" s="26">
        <v>967695</v>
      </c>
      <c r="J139" s="26">
        <v>975635</v>
      </c>
      <c r="K139" s="26">
        <v>989764</v>
      </c>
      <c r="L139" s="26">
        <v>996112</v>
      </c>
      <c r="M139" s="26">
        <v>999305</v>
      </c>
      <c r="N139" s="26">
        <v>1003863</v>
      </c>
      <c r="O139" s="26">
        <v>1013828</v>
      </c>
      <c r="P139" s="26">
        <v>1020884</v>
      </c>
      <c r="Q139" s="26">
        <v>1028843</v>
      </c>
      <c r="R139" s="26">
        <v>1029746</v>
      </c>
      <c r="S139" s="26">
        <v>1021788</v>
      </c>
      <c r="T139" s="26">
        <v>1015568</v>
      </c>
      <c r="U139" s="26">
        <v>1006815</v>
      </c>
      <c r="V139" s="26">
        <v>987176</v>
      </c>
      <c r="W139" s="26">
        <v>970477</v>
      </c>
      <c r="X139" s="26">
        <v>957766</v>
      </c>
      <c r="Y139" s="26">
        <v>944312</v>
      </c>
      <c r="Z139" s="26">
        <v>948433</v>
      </c>
      <c r="AA139" s="26">
        <v>953969</v>
      </c>
      <c r="AB139" s="26">
        <v>955280</v>
      </c>
      <c r="AC139" s="26">
        <v>956221</v>
      </c>
      <c r="AD139" s="26">
        <v>956194</v>
      </c>
      <c r="AE139" s="26">
        <v>951043</v>
      </c>
      <c r="AF139" s="26">
        <v>947268</v>
      </c>
      <c r="AG139" s="26">
        <v>944376</v>
      </c>
      <c r="AH139" s="26">
        <v>943082</v>
      </c>
      <c r="AI139" s="26">
        <v>940546</v>
      </c>
      <c r="AJ139" s="26">
        <v>940517</v>
      </c>
      <c r="AK139" s="26">
        <v>943151</v>
      </c>
      <c r="AL139" s="26">
        <v>946720</v>
      </c>
      <c r="AM139" s="26">
        <v>950367</v>
      </c>
      <c r="AN139" s="26">
        <v>950848</v>
      </c>
      <c r="AO139" s="26">
        <v>656457</v>
      </c>
      <c r="AP139" s="26">
        <v>701434</v>
      </c>
      <c r="AQ139" s="26">
        <v>733601</v>
      </c>
      <c r="AR139" s="26">
        <v>759724</v>
      </c>
      <c r="AS139" s="26">
        <v>780503</v>
      </c>
      <c r="AT139" s="26">
        <v>794695</v>
      </c>
      <c r="AU139" s="26">
        <v>804639</v>
      </c>
      <c r="AV139" s="26">
        <v>814322</v>
      </c>
      <c r="AW139" s="26">
        <v>820348</v>
      </c>
      <c r="AX139" s="26">
        <v>827599</v>
      </c>
      <c r="AY139" s="26">
        <v>831506</v>
      </c>
      <c r="AZ139" s="26">
        <v>832328</v>
      </c>
      <c r="BB139" s="27">
        <f t="shared" si="10"/>
        <v>8.3997314138835044E-2</v>
      </c>
      <c r="BC139" s="27">
        <f t="shared" si="11"/>
        <v>-7.5005583396350661E-2</v>
      </c>
      <c r="BD139" s="27">
        <f t="shared" si="12"/>
        <v>-8.3158219926974253E-3</v>
      </c>
      <c r="BE139" s="27">
        <f t="shared" si="13"/>
        <v>-0.17013408582726308</v>
      </c>
      <c r="BF139" s="27">
        <f t="shared" si="14"/>
        <v>4.7355274665123126E-2</v>
      </c>
    </row>
    <row r="140" spans="1:58" x14ac:dyDescent="0.4">
      <c r="A140" s="24">
        <v>47</v>
      </c>
      <c r="B140" s="25" t="s">
        <v>1945</v>
      </c>
      <c r="C140" s="25">
        <v>25540</v>
      </c>
      <c r="D140" s="26">
        <v>1403.3333333333333</v>
      </c>
      <c r="E140" s="26">
        <v>1037486</v>
      </c>
      <c r="F140" s="26">
        <v>1046715</v>
      </c>
      <c r="G140" s="26">
        <v>1050949</v>
      </c>
      <c r="H140" s="26">
        <v>1051717</v>
      </c>
      <c r="I140" s="26">
        <v>1054609</v>
      </c>
      <c r="J140" s="26">
        <v>1050715</v>
      </c>
      <c r="K140" s="26">
        <v>1047784</v>
      </c>
      <c r="L140" s="26">
        <v>1041169</v>
      </c>
      <c r="M140" s="26">
        <v>1046858</v>
      </c>
      <c r="N140" s="26">
        <v>1048344</v>
      </c>
      <c r="O140" s="26">
        <v>1053825</v>
      </c>
      <c r="P140" s="26">
        <v>1058566</v>
      </c>
      <c r="Q140" s="26">
        <v>1060120</v>
      </c>
      <c r="R140" s="26">
        <v>1068106</v>
      </c>
      <c r="S140" s="26">
        <v>1074268</v>
      </c>
      <c r="T140" s="26">
        <v>1081584</v>
      </c>
      <c r="U140" s="26">
        <v>1092352</v>
      </c>
      <c r="V140" s="26">
        <v>1106427</v>
      </c>
      <c r="W140" s="26">
        <v>1121181</v>
      </c>
      <c r="X140" s="26">
        <v>1123314</v>
      </c>
      <c r="Y140" s="26">
        <v>1125047</v>
      </c>
      <c r="Z140" s="26">
        <v>1127479</v>
      </c>
      <c r="AA140" s="26">
        <v>1125083</v>
      </c>
      <c r="AB140" s="26">
        <v>1125634</v>
      </c>
      <c r="AC140" s="26">
        <v>1125949</v>
      </c>
      <c r="AD140" s="26">
        <v>1124531</v>
      </c>
      <c r="AE140" s="26">
        <v>1126396</v>
      </c>
      <c r="AF140" s="26">
        <v>1128992</v>
      </c>
      <c r="AG140" s="26">
        <v>1134353</v>
      </c>
      <c r="AH140" s="26">
        <v>1141318</v>
      </c>
      <c r="AI140" s="26">
        <v>1150872</v>
      </c>
      <c r="AJ140" s="26">
        <v>1158513</v>
      </c>
      <c r="AK140" s="26">
        <v>1169000</v>
      </c>
      <c r="AL140" s="26">
        <v>1179394</v>
      </c>
      <c r="AM140" s="26">
        <v>1182605</v>
      </c>
      <c r="AN140" s="26">
        <v>1187929</v>
      </c>
      <c r="AO140" s="26">
        <v>1193725</v>
      </c>
      <c r="AP140" s="26">
        <v>1198395</v>
      </c>
      <c r="AQ140" s="26">
        <v>1204436</v>
      </c>
      <c r="AR140" s="26">
        <v>1209604</v>
      </c>
      <c r="AS140" s="26">
        <v>1214343</v>
      </c>
      <c r="AT140" s="26">
        <v>1217106</v>
      </c>
      <c r="AU140" s="26">
        <v>1216064</v>
      </c>
      <c r="AV140" s="26">
        <v>1216966</v>
      </c>
      <c r="AW140" s="26">
        <v>1215275</v>
      </c>
      <c r="AX140" s="26">
        <v>1213041</v>
      </c>
      <c r="AY140" s="26">
        <v>1210075</v>
      </c>
      <c r="AZ140" s="26">
        <v>1210259</v>
      </c>
      <c r="BB140" s="27">
        <f t="shared" si="10"/>
        <v>1.5748646246792619E-2</v>
      </c>
      <c r="BC140" s="27">
        <f t="shared" si="11"/>
        <v>6.2802886168646932E-2</v>
      </c>
      <c r="BD140" s="27">
        <f t="shared" si="12"/>
        <v>2.0748058278690751E-2</v>
      </c>
      <c r="BE140" s="27">
        <f t="shared" si="13"/>
        <v>4.8191086332220801E-2</v>
      </c>
      <c r="BF140" s="27">
        <f t="shared" si="14"/>
        <v>-5.6256398374504579E-3</v>
      </c>
    </row>
    <row r="141" spans="1:58" x14ac:dyDescent="0.4">
      <c r="A141" s="24">
        <v>47</v>
      </c>
      <c r="B141" s="25" t="s">
        <v>1954</v>
      </c>
      <c r="C141" s="25">
        <v>25540</v>
      </c>
      <c r="D141" s="26">
        <v>372.2</v>
      </c>
      <c r="E141" s="26">
        <v>103855</v>
      </c>
      <c r="F141" s="26">
        <v>105541</v>
      </c>
      <c r="G141" s="26">
        <v>110152</v>
      </c>
      <c r="H141" s="26">
        <v>110783</v>
      </c>
      <c r="I141" s="26">
        <v>112069</v>
      </c>
      <c r="J141" s="26">
        <v>111640</v>
      </c>
      <c r="K141" s="26">
        <v>111837</v>
      </c>
      <c r="L141" s="26">
        <v>110071</v>
      </c>
      <c r="M141" s="26">
        <v>114182</v>
      </c>
      <c r="N141" s="26">
        <v>114456</v>
      </c>
      <c r="O141" s="26">
        <v>115306</v>
      </c>
      <c r="P141" s="26">
        <v>116612</v>
      </c>
      <c r="Q141" s="26">
        <v>117645</v>
      </c>
      <c r="R141" s="26">
        <v>118569</v>
      </c>
      <c r="S141" s="26">
        <v>119625</v>
      </c>
      <c r="T141" s="26">
        <v>121017</v>
      </c>
      <c r="U141" s="26">
        <v>122417</v>
      </c>
      <c r="V141" s="26">
        <v>124831</v>
      </c>
      <c r="W141" s="26">
        <v>127436</v>
      </c>
      <c r="X141" s="26">
        <v>127860</v>
      </c>
      <c r="Y141" s="26">
        <v>128966</v>
      </c>
      <c r="Z141" s="26">
        <v>129017</v>
      </c>
      <c r="AA141" s="26">
        <v>129093</v>
      </c>
      <c r="AB141" s="26">
        <v>129009</v>
      </c>
      <c r="AC141" s="26">
        <v>129665</v>
      </c>
      <c r="AD141" s="26">
        <v>130277</v>
      </c>
      <c r="AE141" s="26">
        <v>131245</v>
      </c>
      <c r="AF141" s="26">
        <v>132614</v>
      </c>
      <c r="AG141" s="26">
        <v>133541</v>
      </c>
      <c r="AH141" s="26">
        <v>134939</v>
      </c>
      <c r="AI141" s="26">
        <v>136863</v>
      </c>
      <c r="AJ141" s="26">
        <v>138934</v>
      </c>
      <c r="AK141" s="26">
        <v>142362</v>
      </c>
      <c r="AL141" s="26">
        <v>145195</v>
      </c>
      <c r="AM141" s="26">
        <v>146706</v>
      </c>
      <c r="AN141" s="26">
        <v>147657</v>
      </c>
      <c r="AO141" s="26">
        <v>148954</v>
      </c>
      <c r="AP141" s="26">
        <v>149718</v>
      </c>
      <c r="AQ141" s="26">
        <v>151583</v>
      </c>
      <c r="AR141" s="26">
        <v>152330</v>
      </c>
      <c r="AS141" s="26">
        <v>153214</v>
      </c>
      <c r="AT141" s="26">
        <v>153063</v>
      </c>
      <c r="AU141" s="26">
        <v>151973</v>
      </c>
      <c r="AV141" s="26">
        <v>151908</v>
      </c>
      <c r="AW141" s="26">
        <v>151748</v>
      </c>
      <c r="AX141" s="26">
        <v>151717</v>
      </c>
      <c r="AY141" s="26">
        <v>151145</v>
      </c>
      <c r="AZ141" s="26">
        <v>151461</v>
      </c>
      <c r="BB141" s="27">
        <f t="shared" si="10"/>
        <v>0.1102594964132686</v>
      </c>
      <c r="BC141" s="27">
        <f t="shared" si="11"/>
        <v>0.10594106952972249</v>
      </c>
      <c r="BD141" s="27">
        <f t="shared" si="12"/>
        <v>6.0813691218986721E-2</v>
      </c>
      <c r="BE141" s="27">
        <f t="shared" si="13"/>
        <v>0.10278261620625617</v>
      </c>
      <c r="BF141" s="27">
        <f t="shared" si="14"/>
        <v>-1.0466278591168332E-2</v>
      </c>
    </row>
    <row r="142" spans="1:58" x14ac:dyDescent="0.4">
      <c r="A142" s="24">
        <v>47</v>
      </c>
      <c r="B142" s="25" t="s">
        <v>1961</v>
      </c>
      <c r="C142" s="25">
        <v>25540</v>
      </c>
      <c r="D142" s="26">
        <v>1918.9</v>
      </c>
      <c r="E142" s="26">
        <v>933631</v>
      </c>
      <c r="F142" s="26">
        <v>941174</v>
      </c>
      <c r="G142" s="26">
        <v>940797</v>
      </c>
      <c r="H142" s="26">
        <v>940934</v>
      </c>
      <c r="I142" s="26">
        <v>942540</v>
      </c>
      <c r="J142" s="26">
        <v>939075</v>
      </c>
      <c r="K142" s="26">
        <v>935947</v>
      </c>
      <c r="L142" s="26">
        <v>931098</v>
      </c>
      <c r="M142" s="26">
        <v>932676</v>
      </c>
      <c r="N142" s="26">
        <v>933888</v>
      </c>
      <c r="O142" s="26">
        <v>938519</v>
      </c>
      <c r="P142" s="26">
        <v>941954</v>
      </c>
      <c r="Q142" s="26">
        <v>942475</v>
      </c>
      <c r="R142" s="26">
        <v>949537</v>
      </c>
      <c r="S142" s="26">
        <v>954643</v>
      </c>
      <c r="T142" s="26">
        <v>960567</v>
      </c>
      <c r="U142" s="26">
        <v>969935</v>
      </c>
      <c r="V142" s="26">
        <v>981596</v>
      </c>
      <c r="W142" s="26">
        <v>993745</v>
      </c>
      <c r="X142" s="26">
        <v>995454</v>
      </c>
      <c r="Y142" s="26">
        <v>996081</v>
      </c>
      <c r="Z142" s="26">
        <v>998462</v>
      </c>
      <c r="AA142" s="26">
        <v>995990</v>
      </c>
      <c r="AB142" s="26">
        <v>996625</v>
      </c>
      <c r="AC142" s="26">
        <v>996284</v>
      </c>
      <c r="AD142" s="26">
        <v>994254</v>
      </c>
      <c r="AE142" s="26">
        <v>995151</v>
      </c>
      <c r="AF142" s="26">
        <v>996378</v>
      </c>
      <c r="AG142" s="26">
        <v>1000812</v>
      </c>
      <c r="AH142" s="26">
        <v>1006379</v>
      </c>
      <c r="AI142" s="26">
        <v>1014009</v>
      </c>
      <c r="AJ142" s="26">
        <v>1019579</v>
      </c>
      <c r="AK142" s="26">
        <v>1026638</v>
      </c>
      <c r="AL142" s="26">
        <v>1034199</v>
      </c>
      <c r="AM142" s="26">
        <v>1035899</v>
      </c>
      <c r="AN142" s="26">
        <v>1040272</v>
      </c>
      <c r="AO142" s="26">
        <v>1044771</v>
      </c>
      <c r="AP142" s="26">
        <v>1048677</v>
      </c>
      <c r="AQ142" s="26">
        <v>1052853</v>
      </c>
      <c r="AR142" s="26">
        <v>1057274</v>
      </c>
      <c r="AS142" s="26">
        <v>1061129</v>
      </c>
      <c r="AT142" s="26">
        <v>1064043</v>
      </c>
      <c r="AU142" s="26">
        <v>1064091</v>
      </c>
      <c r="AV142" s="26">
        <v>1065058</v>
      </c>
      <c r="AW142" s="26">
        <v>1063527</v>
      </c>
      <c r="AX142" s="26">
        <v>1061324</v>
      </c>
      <c r="AY142" s="26">
        <v>1058930</v>
      </c>
      <c r="AZ142" s="26">
        <v>1058798</v>
      </c>
      <c r="BB142" s="27">
        <f t="shared" si="10"/>
        <v>5.235473115181577E-3</v>
      </c>
      <c r="BC142" s="27">
        <f t="shared" si="11"/>
        <v>5.7462466320011396E-2</v>
      </c>
      <c r="BD142" s="27">
        <f t="shared" si="12"/>
        <v>1.5570948118205807E-2</v>
      </c>
      <c r="BE142" s="27">
        <f t="shared" si="13"/>
        <v>4.0752114353081126E-2</v>
      </c>
      <c r="BF142" s="27">
        <f t="shared" si="14"/>
        <v>-4.9293120672754265E-3</v>
      </c>
    </row>
    <row r="143" spans="1:58" x14ac:dyDescent="0.4">
      <c r="A143" s="24">
        <v>48</v>
      </c>
      <c r="B143" s="25" t="s">
        <v>1946</v>
      </c>
      <c r="C143" s="25">
        <v>41620</v>
      </c>
      <c r="D143" s="26">
        <v>697.75</v>
      </c>
      <c r="E143" s="26">
        <v>483900</v>
      </c>
      <c r="F143" s="26">
        <v>498886</v>
      </c>
      <c r="G143" s="26">
        <v>510397</v>
      </c>
      <c r="H143" s="26">
        <v>524022</v>
      </c>
      <c r="I143" s="26">
        <v>536390</v>
      </c>
      <c r="J143" s="26">
        <v>551568</v>
      </c>
      <c r="K143" s="26">
        <v>569753</v>
      </c>
      <c r="L143" s="26">
        <v>586734</v>
      </c>
      <c r="M143" s="26">
        <v>605963</v>
      </c>
      <c r="N143" s="26">
        <v>625891</v>
      </c>
      <c r="O143" s="26">
        <v>650485</v>
      </c>
      <c r="P143" s="26">
        <v>669209</v>
      </c>
      <c r="Q143" s="26">
        <v>684808</v>
      </c>
      <c r="R143" s="26">
        <v>700449</v>
      </c>
      <c r="S143" s="26">
        <v>712926</v>
      </c>
      <c r="T143" s="26">
        <v>720873</v>
      </c>
      <c r="U143" s="26">
        <v>729975</v>
      </c>
      <c r="V143" s="26">
        <v>735967</v>
      </c>
      <c r="W143" s="26">
        <v>741460</v>
      </c>
      <c r="X143" s="26">
        <v>745686</v>
      </c>
      <c r="Y143" s="26">
        <v>756611</v>
      </c>
      <c r="Z143" s="26">
        <v>778307</v>
      </c>
      <c r="AA143" s="26">
        <v>802260</v>
      </c>
      <c r="AB143" s="26">
        <v>826621</v>
      </c>
      <c r="AC143" s="26">
        <v>848617</v>
      </c>
      <c r="AD143" s="26">
        <v>866353</v>
      </c>
      <c r="AE143" s="26">
        <v>884440</v>
      </c>
      <c r="AF143" s="26">
        <v>904628</v>
      </c>
      <c r="AG143" s="26">
        <v>917191</v>
      </c>
      <c r="AH143" s="26">
        <v>929195</v>
      </c>
      <c r="AI143" s="26">
        <v>942537</v>
      </c>
      <c r="AJ143" s="26">
        <v>954081</v>
      </c>
      <c r="AK143" s="26">
        <v>963150</v>
      </c>
      <c r="AL143" s="26">
        <v>971454</v>
      </c>
      <c r="AM143" s="26">
        <v>982034</v>
      </c>
      <c r="AN143" s="26">
        <v>997221</v>
      </c>
      <c r="AO143" s="26">
        <v>1018281</v>
      </c>
      <c r="AP143" s="26">
        <v>1037540</v>
      </c>
      <c r="AQ143" s="26">
        <v>1055462</v>
      </c>
      <c r="AR143" s="26">
        <v>1074013</v>
      </c>
      <c r="AS143" s="26">
        <v>1091460</v>
      </c>
      <c r="AT143" s="26">
        <v>1107497</v>
      </c>
      <c r="AU143" s="26">
        <v>1124277</v>
      </c>
      <c r="AV143" s="26">
        <v>1141470</v>
      </c>
      <c r="AW143" s="26">
        <v>1152719</v>
      </c>
      <c r="AX143" s="26">
        <v>1167013</v>
      </c>
      <c r="AY143" s="26">
        <v>1185978</v>
      </c>
      <c r="AZ143" s="26">
        <v>1203105</v>
      </c>
      <c r="BB143" s="27">
        <f t="shared" si="10"/>
        <v>0.3442550113659848</v>
      </c>
      <c r="BC143" s="27">
        <f t="shared" si="11"/>
        <v>0.13060493806867512</v>
      </c>
      <c r="BD143" s="27">
        <f t="shared" si="12"/>
        <v>0.21100928039963662</v>
      </c>
      <c r="BE143" s="27">
        <f t="shared" si="13"/>
        <v>0.14399091901002126</v>
      </c>
      <c r="BF143" s="27">
        <f t="shared" si="14"/>
        <v>8.6327999082616014E-2</v>
      </c>
    </row>
    <row r="144" spans="1:58" x14ac:dyDescent="0.4">
      <c r="A144" s="24">
        <v>48</v>
      </c>
      <c r="B144" s="25" t="s">
        <v>1955</v>
      </c>
      <c r="C144" s="25">
        <v>41620</v>
      </c>
      <c r="D144" s="26">
        <v>8.4</v>
      </c>
      <c r="E144" s="26">
        <v>21677</v>
      </c>
      <c r="F144" s="26">
        <v>22211</v>
      </c>
      <c r="G144" s="26">
        <v>22586</v>
      </c>
      <c r="H144" s="26">
        <v>22417</v>
      </c>
      <c r="I144" s="26">
        <v>22612</v>
      </c>
      <c r="J144" s="26">
        <v>23570</v>
      </c>
      <c r="K144" s="26">
        <v>23658</v>
      </c>
      <c r="L144" s="26">
        <v>24239</v>
      </c>
      <c r="M144" s="26">
        <v>24976</v>
      </c>
      <c r="N144" s="26">
        <v>25738</v>
      </c>
      <c r="O144" s="26">
        <v>26237</v>
      </c>
      <c r="P144" s="26">
        <v>26943</v>
      </c>
      <c r="Q144" s="26">
        <v>27401</v>
      </c>
      <c r="R144" s="26">
        <v>27483</v>
      </c>
      <c r="S144" s="26">
        <v>27358</v>
      </c>
      <c r="T144" s="26">
        <v>27432</v>
      </c>
      <c r="U144" s="26">
        <v>27351</v>
      </c>
      <c r="V144" s="26">
        <v>27114</v>
      </c>
      <c r="W144" s="26">
        <v>27023</v>
      </c>
      <c r="X144" s="26">
        <v>26638</v>
      </c>
      <c r="Y144" s="26">
        <v>26718</v>
      </c>
      <c r="Z144" s="26">
        <v>27284</v>
      </c>
      <c r="AA144" s="26">
        <v>27852</v>
      </c>
      <c r="AB144" s="26">
        <v>28572</v>
      </c>
      <c r="AC144" s="26">
        <v>29578</v>
      </c>
      <c r="AD144" s="26">
        <v>30345</v>
      </c>
      <c r="AE144" s="26">
        <v>31364</v>
      </c>
      <c r="AF144" s="26">
        <v>33048</v>
      </c>
      <c r="AG144" s="26">
        <v>35351</v>
      </c>
      <c r="AH144" s="26">
        <v>38079</v>
      </c>
      <c r="AI144" s="26">
        <v>41519</v>
      </c>
      <c r="AJ144" s="26">
        <v>43331</v>
      </c>
      <c r="AK144" s="26">
        <v>44998</v>
      </c>
      <c r="AL144" s="26">
        <v>46652</v>
      </c>
      <c r="AM144" s="26">
        <v>47894</v>
      </c>
      <c r="AN144" s="26">
        <v>49258</v>
      </c>
      <c r="AO144" s="26">
        <v>51483</v>
      </c>
      <c r="AP144" s="26">
        <v>53821</v>
      </c>
      <c r="AQ144" s="26">
        <v>55909</v>
      </c>
      <c r="AR144" s="26">
        <v>57218</v>
      </c>
      <c r="AS144" s="26">
        <v>58501</v>
      </c>
      <c r="AT144" s="26">
        <v>59184</v>
      </c>
      <c r="AU144" s="26">
        <v>59788</v>
      </c>
      <c r="AV144" s="26">
        <v>60640</v>
      </c>
      <c r="AW144" s="26">
        <v>61448</v>
      </c>
      <c r="AX144" s="26">
        <v>62641</v>
      </c>
      <c r="AY144" s="26">
        <v>64599</v>
      </c>
      <c r="AZ144" s="26">
        <v>67456</v>
      </c>
      <c r="BB144" s="27">
        <f t="shared" si="10"/>
        <v>0.2103612123448817</v>
      </c>
      <c r="BC144" s="27">
        <f t="shared" si="11"/>
        <v>-8.3509631444159682E-3</v>
      </c>
      <c r="BD144" s="27">
        <f t="shared" si="12"/>
        <v>0.52173434980208189</v>
      </c>
      <c r="BE144" s="27">
        <f t="shared" si="13"/>
        <v>0.35009577438785167</v>
      </c>
      <c r="BF144" s="27">
        <f t="shared" si="14"/>
        <v>0.1397675047310083</v>
      </c>
    </row>
    <row r="145" spans="1:58" x14ac:dyDescent="0.4">
      <c r="A145" s="24">
        <v>48</v>
      </c>
      <c r="B145" s="25" t="s">
        <v>1962</v>
      </c>
      <c r="C145" s="25">
        <v>41620</v>
      </c>
      <c r="D145" s="26">
        <v>1387.1</v>
      </c>
      <c r="E145" s="26">
        <v>462223</v>
      </c>
      <c r="F145" s="26">
        <v>476675</v>
      </c>
      <c r="G145" s="26">
        <v>487811</v>
      </c>
      <c r="H145" s="26">
        <v>501605</v>
      </c>
      <c r="I145" s="26">
        <v>513778</v>
      </c>
      <c r="J145" s="26">
        <v>527998</v>
      </c>
      <c r="K145" s="26">
        <v>546095</v>
      </c>
      <c r="L145" s="26">
        <v>562495</v>
      </c>
      <c r="M145" s="26">
        <v>580987</v>
      </c>
      <c r="N145" s="26">
        <v>600153</v>
      </c>
      <c r="O145" s="26">
        <v>624248</v>
      </c>
      <c r="P145" s="26">
        <v>642266</v>
      </c>
      <c r="Q145" s="26">
        <v>657407</v>
      </c>
      <c r="R145" s="26">
        <v>672966</v>
      </c>
      <c r="S145" s="26">
        <v>685568</v>
      </c>
      <c r="T145" s="26">
        <v>693441</v>
      </c>
      <c r="U145" s="26">
        <v>702624</v>
      </c>
      <c r="V145" s="26">
        <v>708853</v>
      </c>
      <c r="W145" s="26">
        <v>714437</v>
      </c>
      <c r="X145" s="26">
        <v>719048</v>
      </c>
      <c r="Y145" s="26">
        <v>729893</v>
      </c>
      <c r="Z145" s="26">
        <v>751023</v>
      </c>
      <c r="AA145" s="26">
        <v>774408</v>
      </c>
      <c r="AB145" s="26">
        <v>798049</v>
      </c>
      <c r="AC145" s="26">
        <v>819039</v>
      </c>
      <c r="AD145" s="26">
        <v>836008</v>
      </c>
      <c r="AE145" s="26">
        <v>853076</v>
      </c>
      <c r="AF145" s="26">
        <v>871580</v>
      </c>
      <c r="AG145" s="26">
        <v>881840</v>
      </c>
      <c r="AH145" s="26">
        <v>891116</v>
      </c>
      <c r="AI145" s="26">
        <v>901018</v>
      </c>
      <c r="AJ145" s="26">
        <v>910750</v>
      </c>
      <c r="AK145" s="26">
        <v>918152</v>
      </c>
      <c r="AL145" s="26">
        <v>924802</v>
      </c>
      <c r="AM145" s="26">
        <v>934140</v>
      </c>
      <c r="AN145" s="26">
        <v>947963</v>
      </c>
      <c r="AO145" s="26">
        <v>966798</v>
      </c>
      <c r="AP145" s="26">
        <v>983719</v>
      </c>
      <c r="AQ145" s="26">
        <v>999553</v>
      </c>
      <c r="AR145" s="26">
        <v>1016795</v>
      </c>
      <c r="AS145" s="26">
        <v>1032959</v>
      </c>
      <c r="AT145" s="26">
        <v>1048313</v>
      </c>
      <c r="AU145" s="26">
        <v>1064489</v>
      </c>
      <c r="AV145" s="26">
        <v>1080830</v>
      </c>
      <c r="AW145" s="26">
        <v>1091271</v>
      </c>
      <c r="AX145" s="26">
        <v>1104372</v>
      </c>
      <c r="AY145" s="26">
        <v>1121379</v>
      </c>
      <c r="AZ145" s="26">
        <v>1135649</v>
      </c>
      <c r="BB145" s="27">
        <f t="shared" si="10"/>
        <v>0.35053426592791781</v>
      </c>
      <c r="BC145" s="27">
        <f t="shared" si="11"/>
        <v>0.13643412542466837</v>
      </c>
      <c r="BD145" s="27">
        <f t="shared" si="12"/>
        <v>0.19972091400662828</v>
      </c>
      <c r="BE145" s="27">
        <f t="shared" si="13"/>
        <v>0.13418501235245683</v>
      </c>
      <c r="BF145" s="27">
        <f t="shared" si="14"/>
        <v>8.3310995857153403E-2</v>
      </c>
    </row>
    <row r="146" spans="1:58" x14ac:dyDescent="0.4">
      <c r="A146" s="24">
        <v>49</v>
      </c>
      <c r="B146" s="25" t="s">
        <v>1947</v>
      </c>
      <c r="C146" s="25">
        <v>13820</v>
      </c>
      <c r="D146" s="26">
        <v>662.02857142857135</v>
      </c>
      <c r="E146" s="26">
        <v>835529</v>
      </c>
      <c r="F146" s="26">
        <v>845552</v>
      </c>
      <c r="G146" s="26">
        <v>852687</v>
      </c>
      <c r="H146" s="26">
        <v>864091</v>
      </c>
      <c r="I146" s="26">
        <v>870327</v>
      </c>
      <c r="J146" s="26">
        <v>883176</v>
      </c>
      <c r="K146" s="26">
        <v>895562</v>
      </c>
      <c r="L146" s="26">
        <v>908600</v>
      </c>
      <c r="M146" s="26">
        <v>919203</v>
      </c>
      <c r="N146" s="26">
        <v>927710</v>
      </c>
      <c r="O146" s="26">
        <v>930461</v>
      </c>
      <c r="P146" s="26">
        <v>930229</v>
      </c>
      <c r="Q146" s="26">
        <v>926211</v>
      </c>
      <c r="R146" s="26">
        <v>927073</v>
      </c>
      <c r="S146" s="26">
        <v>931391</v>
      </c>
      <c r="T146" s="26">
        <v>936926</v>
      </c>
      <c r="U146" s="26">
        <v>941503</v>
      </c>
      <c r="V146" s="26">
        <v>948470</v>
      </c>
      <c r="W146" s="26">
        <v>951041</v>
      </c>
      <c r="X146" s="26">
        <v>954427</v>
      </c>
      <c r="Y146" s="26">
        <v>958709</v>
      </c>
      <c r="Z146" s="26">
        <v>969491</v>
      </c>
      <c r="AA146" s="26">
        <v>980037</v>
      </c>
      <c r="AB146" s="26">
        <v>991884</v>
      </c>
      <c r="AC146" s="26">
        <v>1003186</v>
      </c>
      <c r="AD146" s="26">
        <v>1013634</v>
      </c>
      <c r="AE146" s="26">
        <v>1022434</v>
      </c>
      <c r="AF146" s="26">
        <v>1030425</v>
      </c>
      <c r="AG146" s="26">
        <v>1039523</v>
      </c>
      <c r="AH146" s="26">
        <v>1047440</v>
      </c>
      <c r="AI146" s="26">
        <v>1053306</v>
      </c>
      <c r="AJ146" s="26">
        <v>1059082</v>
      </c>
      <c r="AK146" s="26">
        <v>1062966</v>
      </c>
      <c r="AL146" s="26">
        <v>1070886</v>
      </c>
      <c r="AM146" s="26">
        <v>1078204</v>
      </c>
      <c r="AN146" s="26">
        <v>1086318</v>
      </c>
      <c r="AO146" s="26">
        <v>1098818</v>
      </c>
      <c r="AP146" s="26">
        <v>1107256</v>
      </c>
      <c r="AQ146" s="26">
        <v>1117101</v>
      </c>
      <c r="AR146" s="26">
        <v>1125271</v>
      </c>
      <c r="AS146" s="26">
        <v>1128791</v>
      </c>
      <c r="AT146" s="26">
        <v>1130457</v>
      </c>
      <c r="AU146" s="26">
        <v>1133409</v>
      </c>
      <c r="AV146" s="26">
        <v>1138173</v>
      </c>
      <c r="AW146" s="26">
        <v>1141099</v>
      </c>
      <c r="AX146" s="26">
        <v>1144518</v>
      </c>
      <c r="AY146" s="26">
        <v>1146888</v>
      </c>
      <c r="AZ146" s="26">
        <v>1149807</v>
      </c>
      <c r="BB146" s="27">
        <f t="shared" si="10"/>
        <v>0.11361903656246519</v>
      </c>
      <c r="BC146" s="27">
        <f t="shared" si="11"/>
        <v>3.0616117106647911E-2</v>
      </c>
      <c r="BD146" s="27">
        <f t="shared" si="12"/>
        <v>8.6452581818706964E-2</v>
      </c>
      <c r="BE146" s="27">
        <f t="shared" si="13"/>
        <v>6.5820210333099816E-2</v>
      </c>
      <c r="BF146" s="27">
        <f t="shared" si="14"/>
        <v>1.7116971277987503E-2</v>
      </c>
    </row>
    <row r="147" spans="1:58" x14ac:dyDescent="0.4">
      <c r="A147" s="24">
        <v>49</v>
      </c>
      <c r="B147" s="25" t="s">
        <v>1956</v>
      </c>
      <c r="C147" s="25">
        <v>13820</v>
      </c>
      <c r="D147" s="26">
        <v>294.12</v>
      </c>
      <c r="E147" s="26">
        <v>151130</v>
      </c>
      <c r="F147" s="26">
        <v>155632</v>
      </c>
      <c r="G147" s="26">
        <v>162853</v>
      </c>
      <c r="H147" s="26">
        <v>167292</v>
      </c>
      <c r="I147" s="26">
        <v>171697</v>
      </c>
      <c r="J147" s="26">
        <v>176138</v>
      </c>
      <c r="K147" s="26">
        <v>179643</v>
      </c>
      <c r="L147" s="26">
        <v>184804</v>
      </c>
      <c r="M147" s="26">
        <v>188311</v>
      </c>
      <c r="N147" s="26">
        <v>191551</v>
      </c>
      <c r="O147" s="26">
        <v>192909</v>
      </c>
      <c r="P147" s="26">
        <v>193160</v>
      </c>
      <c r="Q147" s="26">
        <v>192835</v>
      </c>
      <c r="R147" s="26">
        <v>193385</v>
      </c>
      <c r="S147" s="26">
        <v>195868</v>
      </c>
      <c r="T147" s="26">
        <v>198339</v>
      </c>
      <c r="U147" s="26">
        <v>200383</v>
      </c>
      <c r="V147" s="26">
        <v>202330</v>
      </c>
      <c r="W147" s="26">
        <v>202883</v>
      </c>
      <c r="X147" s="26">
        <v>204524</v>
      </c>
      <c r="Y147" s="26">
        <v>206446</v>
      </c>
      <c r="Z147" s="26">
        <v>209780</v>
      </c>
      <c r="AA147" s="26">
        <v>212796</v>
      </c>
      <c r="AB147" s="26">
        <v>216675</v>
      </c>
      <c r="AC147" s="26">
        <v>219960</v>
      </c>
      <c r="AD147" s="26">
        <v>225020</v>
      </c>
      <c r="AE147" s="26">
        <v>229810</v>
      </c>
      <c r="AF147" s="26">
        <v>234550</v>
      </c>
      <c r="AG147" s="26">
        <v>239112</v>
      </c>
      <c r="AH147" s="26">
        <v>244093</v>
      </c>
      <c r="AI147" s="26">
        <v>246599</v>
      </c>
      <c r="AJ147" s="26">
        <v>249527</v>
      </c>
      <c r="AK147" s="26">
        <v>251472</v>
      </c>
      <c r="AL147" s="26">
        <v>253669</v>
      </c>
      <c r="AM147" s="26">
        <v>256424</v>
      </c>
      <c r="AN147" s="26">
        <v>259708</v>
      </c>
      <c r="AO147" s="26">
        <v>264084</v>
      </c>
      <c r="AP147" s="26">
        <v>268602</v>
      </c>
      <c r="AQ147" s="26">
        <v>272057</v>
      </c>
      <c r="AR147" s="26">
        <v>274122</v>
      </c>
      <c r="AS147" s="26">
        <v>274726</v>
      </c>
      <c r="AT147" s="26">
        <v>274783</v>
      </c>
      <c r="AU147" s="26">
        <v>274913</v>
      </c>
      <c r="AV147" s="26">
        <v>275549</v>
      </c>
      <c r="AW147" s="26">
        <v>275403</v>
      </c>
      <c r="AX147" s="26">
        <v>275554</v>
      </c>
      <c r="AY147" s="26">
        <v>276068</v>
      </c>
      <c r="AZ147" s="26">
        <v>277005</v>
      </c>
      <c r="BB147" s="27">
        <f t="shared" si="10"/>
        <v>0.27644412095546889</v>
      </c>
      <c r="BC147" s="27">
        <f t="shared" si="11"/>
        <v>6.8782356595568528E-2</v>
      </c>
      <c r="BD147" s="27">
        <f t="shared" si="12"/>
        <v>0.1755124416054914</v>
      </c>
      <c r="BE147" s="27">
        <f t="shared" si="13"/>
        <v>0.10098706753177011</v>
      </c>
      <c r="BF147" s="27">
        <f t="shared" si="14"/>
        <v>8.0863808896474154E-3</v>
      </c>
    </row>
    <row r="148" spans="1:58" x14ac:dyDescent="0.4">
      <c r="A148" s="24">
        <v>49</v>
      </c>
      <c r="B148" s="25" t="s">
        <v>1963</v>
      </c>
      <c r="C148" s="25">
        <v>13820</v>
      </c>
      <c r="D148" s="26">
        <v>1581.8</v>
      </c>
      <c r="E148" s="26">
        <v>684399</v>
      </c>
      <c r="F148" s="26">
        <v>689920</v>
      </c>
      <c r="G148" s="26">
        <v>689834</v>
      </c>
      <c r="H148" s="26">
        <v>696799</v>
      </c>
      <c r="I148" s="26">
        <v>698630</v>
      </c>
      <c r="J148" s="26">
        <v>707038</v>
      </c>
      <c r="K148" s="26">
        <v>715919</v>
      </c>
      <c r="L148" s="26">
        <v>723796</v>
      </c>
      <c r="M148" s="26">
        <v>730892</v>
      </c>
      <c r="N148" s="26">
        <v>736159</v>
      </c>
      <c r="O148" s="26">
        <v>737552</v>
      </c>
      <c r="P148" s="26">
        <v>737069</v>
      </c>
      <c r="Q148" s="26">
        <v>733376</v>
      </c>
      <c r="R148" s="26">
        <v>733688</v>
      </c>
      <c r="S148" s="26">
        <v>735523</v>
      </c>
      <c r="T148" s="26">
        <v>738587</v>
      </c>
      <c r="U148" s="26">
        <v>741120</v>
      </c>
      <c r="V148" s="26">
        <v>746140</v>
      </c>
      <c r="W148" s="26">
        <v>748158</v>
      </c>
      <c r="X148" s="26">
        <v>749903</v>
      </c>
      <c r="Y148" s="26">
        <v>752263</v>
      </c>
      <c r="Z148" s="26">
        <v>759711</v>
      </c>
      <c r="AA148" s="26">
        <v>767241</v>
      </c>
      <c r="AB148" s="26">
        <v>775209</v>
      </c>
      <c r="AC148" s="26">
        <v>783226</v>
      </c>
      <c r="AD148" s="26">
        <v>788614</v>
      </c>
      <c r="AE148" s="26">
        <v>792624</v>
      </c>
      <c r="AF148" s="26">
        <v>795875</v>
      </c>
      <c r="AG148" s="26">
        <v>800411</v>
      </c>
      <c r="AH148" s="26">
        <v>803347</v>
      </c>
      <c r="AI148" s="26">
        <v>806707</v>
      </c>
      <c r="AJ148" s="26">
        <v>809555</v>
      </c>
      <c r="AK148" s="26">
        <v>811494</v>
      </c>
      <c r="AL148" s="26">
        <v>817217</v>
      </c>
      <c r="AM148" s="26">
        <v>821780</v>
      </c>
      <c r="AN148" s="26">
        <v>826610</v>
      </c>
      <c r="AO148" s="26">
        <v>834734</v>
      </c>
      <c r="AP148" s="26">
        <v>838654</v>
      </c>
      <c r="AQ148" s="26">
        <v>845044</v>
      </c>
      <c r="AR148" s="26">
        <v>851149</v>
      </c>
      <c r="AS148" s="26">
        <v>854065</v>
      </c>
      <c r="AT148" s="26">
        <v>855674</v>
      </c>
      <c r="AU148" s="26">
        <v>858496</v>
      </c>
      <c r="AV148" s="26">
        <v>862624</v>
      </c>
      <c r="AW148" s="26">
        <v>865696</v>
      </c>
      <c r="AX148" s="26">
        <v>868964</v>
      </c>
      <c r="AY148" s="26">
        <v>870820</v>
      </c>
      <c r="AZ148" s="26">
        <v>872802</v>
      </c>
      <c r="BB148" s="27">
        <f t="shared" si="10"/>
        <v>7.7663760467212795E-2</v>
      </c>
      <c r="BC148" s="27">
        <f t="shared" si="11"/>
        <v>2.0614080906943499E-2</v>
      </c>
      <c r="BD148" s="27">
        <f t="shared" si="12"/>
        <v>6.1860365323129551E-2</v>
      </c>
      <c r="BE148" s="27">
        <f t="shared" si="13"/>
        <v>5.4980822797709772E-2</v>
      </c>
      <c r="BF148" s="27">
        <f t="shared" si="14"/>
        <v>2.0016969079345692E-2</v>
      </c>
    </row>
    <row r="149" spans="1:58" x14ac:dyDescent="0.4">
      <c r="A149" s="24">
        <v>50</v>
      </c>
      <c r="B149" s="25" t="s">
        <v>1948</v>
      </c>
      <c r="C149" s="25">
        <v>15380</v>
      </c>
      <c r="D149" s="26">
        <v>647.9</v>
      </c>
      <c r="E149" s="26">
        <v>1350317</v>
      </c>
      <c r="F149" s="26">
        <v>1354742</v>
      </c>
      <c r="G149" s="26">
        <v>1347598</v>
      </c>
      <c r="H149" s="26">
        <v>1333854</v>
      </c>
      <c r="I149" s="26">
        <v>1318683</v>
      </c>
      <c r="J149" s="26">
        <v>1312982</v>
      </c>
      <c r="K149" s="26">
        <v>1303094</v>
      </c>
      <c r="L149" s="26">
        <v>1289795</v>
      </c>
      <c r="M149" s="26">
        <v>1276096</v>
      </c>
      <c r="N149" s="26">
        <v>1263573</v>
      </c>
      <c r="O149" s="26">
        <v>1241652</v>
      </c>
      <c r="P149" s="26">
        <v>1232722</v>
      </c>
      <c r="Q149" s="26">
        <v>1223573</v>
      </c>
      <c r="R149" s="26">
        <v>1210440</v>
      </c>
      <c r="S149" s="26">
        <v>1197540</v>
      </c>
      <c r="T149" s="26">
        <v>1191854</v>
      </c>
      <c r="U149" s="26">
        <v>1184554</v>
      </c>
      <c r="V149" s="26">
        <v>1179753</v>
      </c>
      <c r="W149" s="26">
        <v>1181176</v>
      </c>
      <c r="X149" s="26">
        <v>1185953</v>
      </c>
      <c r="Y149" s="26">
        <v>1190943</v>
      </c>
      <c r="Z149" s="26">
        <v>1194992</v>
      </c>
      <c r="AA149" s="26">
        <v>1198490</v>
      </c>
      <c r="AB149" s="26">
        <v>1200744</v>
      </c>
      <c r="AC149" s="26">
        <v>1200479</v>
      </c>
      <c r="AD149" s="26">
        <v>1197885</v>
      </c>
      <c r="AE149" s="26">
        <v>1194167</v>
      </c>
      <c r="AF149" s="26">
        <v>1186175</v>
      </c>
      <c r="AG149" s="26">
        <v>1178462</v>
      </c>
      <c r="AH149" s="26">
        <v>1173102</v>
      </c>
      <c r="AI149" s="26">
        <v>1169060</v>
      </c>
      <c r="AJ149" s="26">
        <v>1165067</v>
      </c>
      <c r="AK149" s="26">
        <v>1161678</v>
      </c>
      <c r="AL149" s="26">
        <v>1159918</v>
      </c>
      <c r="AM149" s="26">
        <v>1156070</v>
      </c>
      <c r="AN149" s="26">
        <v>1148563</v>
      </c>
      <c r="AO149" s="26">
        <v>1141712</v>
      </c>
      <c r="AP149" s="26">
        <v>1137678</v>
      </c>
      <c r="AQ149" s="26">
        <v>1136364</v>
      </c>
      <c r="AR149" s="26">
        <v>1135377</v>
      </c>
      <c r="AS149" s="26">
        <v>1135710</v>
      </c>
      <c r="AT149" s="26">
        <v>1136059</v>
      </c>
      <c r="AU149" s="26">
        <v>1135717</v>
      </c>
      <c r="AV149" s="26">
        <v>1136993</v>
      </c>
      <c r="AW149" s="26">
        <v>1137924</v>
      </c>
      <c r="AX149" s="26">
        <v>1136662</v>
      </c>
      <c r="AY149" s="26">
        <v>1134914</v>
      </c>
      <c r="AZ149" s="26">
        <v>1136856</v>
      </c>
      <c r="BB149" s="27">
        <f t="shared" si="10"/>
        <v>-8.0473696176527443E-2</v>
      </c>
      <c r="BC149" s="27">
        <f t="shared" si="11"/>
        <v>-3.3891664138386401E-2</v>
      </c>
      <c r="BD149" s="27">
        <f t="shared" si="12"/>
        <v>-2.1700563685781993E-2</v>
      </c>
      <c r="BE149" s="27">
        <f t="shared" si="13"/>
        <v>-2.5197692493221457E-2</v>
      </c>
      <c r="BF149" s="27">
        <f t="shared" si="14"/>
        <v>7.0154807100686334E-4</v>
      </c>
    </row>
    <row r="150" spans="1:58" x14ac:dyDescent="0.4">
      <c r="A150" s="24">
        <v>50</v>
      </c>
      <c r="B150" s="25" t="s">
        <v>1957</v>
      </c>
      <c r="C150" s="25">
        <v>15380</v>
      </c>
      <c r="D150" s="26">
        <v>647.9</v>
      </c>
      <c r="E150" s="26">
        <v>1350317</v>
      </c>
      <c r="F150" s="26">
        <v>1354742</v>
      </c>
      <c r="G150" s="26">
        <v>1347598</v>
      </c>
      <c r="H150" s="26">
        <v>1333854</v>
      </c>
      <c r="I150" s="26">
        <v>1318683</v>
      </c>
      <c r="J150" s="26">
        <v>1312982</v>
      </c>
      <c r="K150" s="26">
        <v>1303094</v>
      </c>
      <c r="L150" s="26">
        <v>1289795</v>
      </c>
      <c r="M150" s="26">
        <v>1276096</v>
      </c>
      <c r="N150" s="26">
        <v>1263573</v>
      </c>
      <c r="O150" s="26">
        <v>1241652</v>
      </c>
      <c r="P150" s="26">
        <v>1232722</v>
      </c>
      <c r="Q150" s="26">
        <v>1223573</v>
      </c>
      <c r="R150" s="26">
        <v>1210440</v>
      </c>
      <c r="S150" s="26">
        <v>1197540</v>
      </c>
      <c r="T150" s="26">
        <v>1191854</v>
      </c>
      <c r="U150" s="26">
        <v>1184554</v>
      </c>
      <c r="V150" s="26">
        <v>1179753</v>
      </c>
      <c r="W150" s="26">
        <v>1181176</v>
      </c>
      <c r="X150" s="26">
        <v>1185953</v>
      </c>
      <c r="Y150" s="26">
        <v>1190943</v>
      </c>
      <c r="Z150" s="26">
        <v>1194992</v>
      </c>
      <c r="AA150" s="26">
        <v>1198490</v>
      </c>
      <c r="AB150" s="26">
        <v>1200744</v>
      </c>
      <c r="AC150" s="26">
        <v>1200479</v>
      </c>
      <c r="AD150" s="26">
        <v>1197885</v>
      </c>
      <c r="AE150" s="26">
        <v>1194167</v>
      </c>
      <c r="AF150" s="26">
        <v>1186175</v>
      </c>
      <c r="AG150" s="26">
        <v>1178462</v>
      </c>
      <c r="AH150" s="26">
        <v>1173102</v>
      </c>
      <c r="AI150" s="26">
        <v>1169060</v>
      </c>
      <c r="AJ150" s="26">
        <v>1165067</v>
      </c>
      <c r="AK150" s="26">
        <v>1161678</v>
      </c>
      <c r="AL150" s="26">
        <v>1159918</v>
      </c>
      <c r="AM150" s="26">
        <v>1156070</v>
      </c>
      <c r="AN150" s="26">
        <v>1148563</v>
      </c>
      <c r="AO150" s="26">
        <v>1141712</v>
      </c>
      <c r="AP150" s="26">
        <v>1137678</v>
      </c>
      <c r="AQ150" s="26">
        <v>1136364</v>
      </c>
      <c r="AR150" s="26">
        <v>1135377</v>
      </c>
      <c r="AS150" s="26">
        <v>1135710</v>
      </c>
      <c r="AT150" s="26">
        <v>1136059</v>
      </c>
      <c r="AU150" s="26">
        <v>1135717</v>
      </c>
      <c r="AV150" s="26">
        <v>1136993</v>
      </c>
      <c r="AW150" s="26">
        <v>1137924</v>
      </c>
      <c r="AX150" s="26">
        <v>1136662</v>
      </c>
      <c r="AY150" s="26">
        <v>1134914</v>
      </c>
      <c r="AZ150" s="26">
        <v>1136856</v>
      </c>
      <c r="BB150" s="27">
        <f t="shared" si="10"/>
        <v>-8.0473696176527443E-2</v>
      </c>
      <c r="BC150" s="27">
        <f t="shared" si="11"/>
        <v>-3.3891664138386401E-2</v>
      </c>
      <c r="BD150" s="27">
        <f t="shared" si="12"/>
        <v>-2.1700563685781993E-2</v>
      </c>
      <c r="BE150" s="27">
        <f t="shared" si="13"/>
        <v>-2.5197692493221457E-2</v>
      </c>
      <c r="BF150" s="27">
        <f t="shared" si="14"/>
        <v>7.0154807100686334E-4</v>
      </c>
    </row>
    <row r="151" spans="1:58" x14ac:dyDescent="0.4">
      <c r="A151" s="24">
        <v>50</v>
      </c>
      <c r="B151" s="25" t="s">
        <v>1964</v>
      </c>
      <c r="C151" s="25">
        <v>15380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B151" s="27">
        <v>0</v>
      </c>
      <c r="BC151" s="27">
        <v>0</v>
      </c>
      <c r="BD151" s="27">
        <v>0</v>
      </c>
      <c r="BE151" s="27">
        <v>0</v>
      </c>
      <c r="BF151" s="27">
        <v>0</v>
      </c>
    </row>
    <row r="152" spans="1:58" x14ac:dyDescent="0.4">
      <c r="A152" s="24">
        <v>51</v>
      </c>
      <c r="B152" s="25" t="s">
        <v>1949</v>
      </c>
      <c r="C152" s="25">
        <v>40380</v>
      </c>
      <c r="D152" s="26">
        <v>796.56666666666661</v>
      </c>
      <c r="E152" s="26">
        <v>982741</v>
      </c>
      <c r="F152" s="26">
        <v>988377</v>
      </c>
      <c r="G152" s="26">
        <v>991043</v>
      </c>
      <c r="H152" s="26">
        <v>991321</v>
      </c>
      <c r="I152" s="26">
        <v>989217</v>
      </c>
      <c r="J152" s="26">
        <v>996306</v>
      </c>
      <c r="K152" s="26">
        <v>997333</v>
      </c>
      <c r="L152" s="26">
        <v>999580</v>
      </c>
      <c r="M152" s="26">
        <v>995684</v>
      </c>
      <c r="N152" s="26">
        <v>996206</v>
      </c>
      <c r="O152" s="26">
        <v>994571</v>
      </c>
      <c r="P152" s="26">
        <v>998293</v>
      </c>
      <c r="Q152" s="26">
        <v>1003981</v>
      </c>
      <c r="R152" s="26">
        <v>1006963</v>
      </c>
      <c r="S152" s="26">
        <v>1002780</v>
      </c>
      <c r="T152" s="26">
        <v>1002634</v>
      </c>
      <c r="U152" s="26">
        <v>1003285</v>
      </c>
      <c r="V152" s="26">
        <v>1003096</v>
      </c>
      <c r="W152" s="26">
        <v>1009770</v>
      </c>
      <c r="X152" s="26">
        <v>1019677</v>
      </c>
      <c r="Y152" s="26">
        <v>1027880</v>
      </c>
      <c r="Z152" s="26">
        <v>1036248</v>
      </c>
      <c r="AA152" s="26">
        <v>1047976</v>
      </c>
      <c r="AB152" s="26">
        <v>1055228</v>
      </c>
      <c r="AC152" s="26">
        <v>1057376</v>
      </c>
      <c r="AD152" s="26">
        <v>1057933</v>
      </c>
      <c r="AE152" s="26">
        <v>1059684</v>
      </c>
      <c r="AF152" s="26">
        <v>1060003</v>
      </c>
      <c r="AG152" s="26">
        <v>1059773</v>
      </c>
      <c r="AH152" s="26">
        <v>1060310</v>
      </c>
      <c r="AI152" s="26">
        <v>1066482</v>
      </c>
      <c r="AJ152" s="26">
        <v>1068215</v>
      </c>
      <c r="AK152" s="26">
        <v>1070355</v>
      </c>
      <c r="AL152" s="26">
        <v>1071918</v>
      </c>
      <c r="AM152" s="26">
        <v>1072494</v>
      </c>
      <c r="AN152" s="26">
        <v>1070418</v>
      </c>
      <c r="AO152" s="26">
        <v>1070370</v>
      </c>
      <c r="AP152" s="26">
        <v>1072040</v>
      </c>
      <c r="AQ152" s="26">
        <v>1075302</v>
      </c>
      <c r="AR152" s="26">
        <v>1077941</v>
      </c>
      <c r="AS152" s="26">
        <v>1080280</v>
      </c>
      <c r="AT152" s="26">
        <v>1082275</v>
      </c>
      <c r="AU152" s="26">
        <v>1082782</v>
      </c>
      <c r="AV152" s="26">
        <v>1083791</v>
      </c>
      <c r="AW152" s="26">
        <v>1082785</v>
      </c>
      <c r="AX152" s="26">
        <v>1080385</v>
      </c>
      <c r="AY152" s="26">
        <v>1078352</v>
      </c>
      <c r="AZ152" s="26">
        <v>1077948</v>
      </c>
      <c r="BB152" s="27">
        <f t="shared" si="10"/>
        <v>1.2037759694568662E-2</v>
      </c>
      <c r="BC152" s="27">
        <f t="shared" si="11"/>
        <v>2.9637591368465888E-2</v>
      </c>
      <c r="BD152" s="27">
        <f t="shared" si="12"/>
        <v>2.9176413368228404E-2</v>
      </c>
      <c r="BE152" s="27">
        <f t="shared" si="13"/>
        <v>1.1294542765267312E-2</v>
      </c>
      <c r="BF152" s="27">
        <f t="shared" si="14"/>
        <v>-3.9980596428819126E-3</v>
      </c>
    </row>
    <row r="153" spans="1:58" x14ac:dyDescent="0.4">
      <c r="A153" s="24">
        <v>51</v>
      </c>
      <c r="B153" s="25" t="s">
        <v>1958</v>
      </c>
      <c r="C153" s="25">
        <v>40380</v>
      </c>
      <c r="D153" s="26">
        <v>168.1</v>
      </c>
      <c r="E153" s="26">
        <v>190982</v>
      </c>
      <c r="F153" s="26">
        <v>194824</v>
      </c>
      <c r="G153" s="26">
        <v>197050</v>
      </c>
      <c r="H153" s="26">
        <v>199343</v>
      </c>
      <c r="I153" s="26">
        <v>200194</v>
      </c>
      <c r="J153" s="26">
        <v>203026</v>
      </c>
      <c r="K153" s="26">
        <v>204153</v>
      </c>
      <c r="L153" s="26">
        <v>205689</v>
      </c>
      <c r="M153" s="26">
        <v>206813</v>
      </c>
      <c r="N153" s="26">
        <v>207518</v>
      </c>
      <c r="O153" s="26">
        <v>206257</v>
      </c>
      <c r="P153" s="26">
        <v>206696</v>
      </c>
      <c r="Q153" s="26">
        <v>208010</v>
      </c>
      <c r="R153" s="26">
        <v>209296</v>
      </c>
      <c r="S153" s="26">
        <v>210707</v>
      </c>
      <c r="T153" s="26">
        <v>211692</v>
      </c>
      <c r="U153" s="26">
        <v>212741</v>
      </c>
      <c r="V153" s="26">
        <v>214888</v>
      </c>
      <c r="W153" s="26">
        <v>216996</v>
      </c>
      <c r="X153" s="26">
        <v>219963</v>
      </c>
      <c r="Y153" s="26">
        <v>222690</v>
      </c>
      <c r="Z153" s="26">
        <v>224664</v>
      </c>
      <c r="AA153" s="26">
        <v>228020</v>
      </c>
      <c r="AB153" s="26">
        <v>229481</v>
      </c>
      <c r="AC153" s="26">
        <v>230791</v>
      </c>
      <c r="AD153" s="26">
        <v>231550</v>
      </c>
      <c r="AE153" s="26">
        <v>232299</v>
      </c>
      <c r="AF153" s="26">
        <v>232327</v>
      </c>
      <c r="AG153" s="26">
        <v>232073</v>
      </c>
      <c r="AH153" s="26">
        <v>232841</v>
      </c>
      <c r="AI153" s="26">
        <v>233712</v>
      </c>
      <c r="AJ153" s="26">
        <v>234530</v>
      </c>
      <c r="AK153" s="26">
        <v>235229</v>
      </c>
      <c r="AL153" s="26">
        <v>236246</v>
      </c>
      <c r="AM153" s="26">
        <v>237559</v>
      </c>
      <c r="AN153" s="26">
        <v>238185</v>
      </c>
      <c r="AO153" s="26">
        <v>238446</v>
      </c>
      <c r="AP153" s="26">
        <v>239252</v>
      </c>
      <c r="AQ153" s="26">
        <v>240545</v>
      </c>
      <c r="AR153" s="26">
        <v>240912</v>
      </c>
      <c r="AS153" s="26">
        <v>241624</v>
      </c>
      <c r="AT153" s="26">
        <v>241551</v>
      </c>
      <c r="AU153" s="26">
        <v>241196</v>
      </c>
      <c r="AV153" s="26">
        <v>241266</v>
      </c>
      <c r="AW153" s="26">
        <v>241126</v>
      </c>
      <c r="AX153" s="26">
        <v>240522</v>
      </c>
      <c r="AY153" s="26">
        <v>240102</v>
      </c>
      <c r="AZ153" s="26">
        <v>239636</v>
      </c>
      <c r="BB153" s="27">
        <f t="shared" si="10"/>
        <v>7.9981359499848192E-2</v>
      </c>
      <c r="BC153" s="27">
        <f t="shared" si="11"/>
        <v>7.7379339706622252E-2</v>
      </c>
      <c r="BD153" s="27">
        <f t="shared" si="12"/>
        <v>4.0273475056083807E-2</v>
      </c>
      <c r="BE153" s="27">
        <f t="shared" si="13"/>
        <v>3.0247729501556408E-2</v>
      </c>
      <c r="BF153" s="27">
        <f t="shared" si="14"/>
        <v>-7.9279324035089749E-3</v>
      </c>
    </row>
    <row r="154" spans="1:58" x14ac:dyDescent="0.4">
      <c r="A154" s="24">
        <v>51</v>
      </c>
      <c r="B154" s="25" t="s">
        <v>1965</v>
      </c>
      <c r="C154" s="25">
        <v>40380</v>
      </c>
      <c r="D154" s="26">
        <v>2053.5</v>
      </c>
      <c r="E154" s="26">
        <v>791759</v>
      </c>
      <c r="F154" s="26">
        <v>793553</v>
      </c>
      <c r="G154" s="26">
        <v>793993</v>
      </c>
      <c r="H154" s="26">
        <v>791978</v>
      </c>
      <c r="I154" s="26">
        <v>789023</v>
      </c>
      <c r="J154" s="26">
        <v>793280</v>
      </c>
      <c r="K154" s="26">
        <v>793180</v>
      </c>
      <c r="L154" s="26">
        <v>793891</v>
      </c>
      <c r="M154" s="26">
        <v>788871</v>
      </c>
      <c r="N154" s="26">
        <v>788688</v>
      </c>
      <c r="O154" s="26">
        <v>788314</v>
      </c>
      <c r="P154" s="26">
        <v>791597</v>
      </c>
      <c r="Q154" s="26">
        <v>795971</v>
      </c>
      <c r="R154" s="26">
        <v>797667</v>
      </c>
      <c r="S154" s="26">
        <v>792073</v>
      </c>
      <c r="T154" s="26">
        <v>790942</v>
      </c>
      <c r="U154" s="26">
        <v>790544</v>
      </c>
      <c r="V154" s="26">
        <v>788208</v>
      </c>
      <c r="W154" s="26">
        <v>792774</v>
      </c>
      <c r="X154" s="26">
        <v>799714</v>
      </c>
      <c r="Y154" s="26">
        <v>805190</v>
      </c>
      <c r="Z154" s="26">
        <v>811584</v>
      </c>
      <c r="AA154" s="26">
        <v>819956</v>
      </c>
      <c r="AB154" s="26">
        <v>825747</v>
      </c>
      <c r="AC154" s="26">
        <v>826585</v>
      </c>
      <c r="AD154" s="26">
        <v>826383</v>
      </c>
      <c r="AE154" s="26">
        <v>827385</v>
      </c>
      <c r="AF154" s="26">
        <v>827676</v>
      </c>
      <c r="AG154" s="26">
        <v>827700</v>
      </c>
      <c r="AH154" s="26">
        <v>827469</v>
      </c>
      <c r="AI154" s="26">
        <v>832770</v>
      </c>
      <c r="AJ154" s="26">
        <v>833685</v>
      </c>
      <c r="AK154" s="26">
        <v>835126</v>
      </c>
      <c r="AL154" s="26">
        <v>835672</v>
      </c>
      <c r="AM154" s="26">
        <v>834935</v>
      </c>
      <c r="AN154" s="26">
        <v>832233</v>
      </c>
      <c r="AO154" s="26">
        <v>831924</v>
      </c>
      <c r="AP154" s="26">
        <v>832788</v>
      </c>
      <c r="AQ154" s="26">
        <v>834757</v>
      </c>
      <c r="AR154" s="26">
        <v>837029</v>
      </c>
      <c r="AS154" s="26">
        <v>838656</v>
      </c>
      <c r="AT154" s="26">
        <v>840724</v>
      </c>
      <c r="AU154" s="26">
        <v>841586</v>
      </c>
      <c r="AV154" s="26">
        <v>842525</v>
      </c>
      <c r="AW154" s="26">
        <v>841659</v>
      </c>
      <c r="AX154" s="26">
        <v>839863</v>
      </c>
      <c r="AY154" s="26">
        <v>838250</v>
      </c>
      <c r="AZ154" s="26">
        <v>838312</v>
      </c>
      <c r="BB154" s="27">
        <f t="shared" si="10"/>
        <v>-4.3510714750322199E-3</v>
      </c>
      <c r="BC154" s="27">
        <f t="shared" si="11"/>
        <v>1.7171616365398101E-2</v>
      </c>
      <c r="BD154" s="27">
        <f t="shared" si="12"/>
        <v>2.6104506742370415E-2</v>
      </c>
      <c r="BE154" s="27">
        <f t="shared" si="13"/>
        <v>5.9626837474586747E-3</v>
      </c>
      <c r="BF154" s="27">
        <f t="shared" si="14"/>
        <v>-2.868955804758766E-3</v>
      </c>
    </row>
    <row r="155" spans="1:58" x14ac:dyDescent="0.4">
      <c r="A155" s="24">
        <v>52</v>
      </c>
      <c r="B155" s="25" t="s">
        <v>1950</v>
      </c>
      <c r="C155" s="25">
        <v>24340</v>
      </c>
      <c r="D155" s="26">
        <v>412.72500000000002</v>
      </c>
      <c r="E155" s="26">
        <v>617803</v>
      </c>
      <c r="F155" s="26">
        <v>620777</v>
      </c>
      <c r="G155" s="26">
        <v>626890</v>
      </c>
      <c r="H155" s="26">
        <v>638079</v>
      </c>
      <c r="I155" s="26">
        <v>643154</v>
      </c>
      <c r="J155" s="26">
        <v>648332</v>
      </c>
      <c r="K155" s="26">
        <v>654239</v>
      </c>
      <c r="L155" s="26">
        <v>662787</v>
      </c>
      <c r="M155" s="26">
        <v>672223</v>
      </c>
      <c r="N155" s="26">
        <v>685112</v>
      </c>
      <c r="O155" s="26">
        <v>697494</v>
      </c>
      <c r="P155" s="26">
        <v>704238</v>
      </c>
      <c r="Q155" s="26">
        <v>706368</v>
      </c>
      <c r="R155" s="26">
        <v>709379</v>
      </c>
      <c r="S155" s="26">
        <v>719659</v>
      </c>
      <c r="T155" s="26">
        <v>730764</v>
      </c>
      <c r="U155" s="26">
        <v>740948</v>
      </c>
      <c r="V155" s="26">
        <v>753912</v>
      </c>
      <c r="W155" s="26">
        <v>769644</v>
      </c>
      <c r="X155" s="26">
        <v>782000</v>
      </c>
      <c r="Y155" s="26">
        <v>795411</v>
      </c>
      <c r="Z155" s="26">
        <v>810613</v>
      </c>
      <c r="AA155" s="26">
        <v>823316</v>
      </c>
      <c r="AB155" s="26">
        <v>835716</v>
      </c>
      <c r="AC155" s="26">
        <v>849497</v>
      </c>
      <c r="AD155" s="26">
        <v>864714</v>
      </c>
      <c r="AE155" s="26">
        <v>880047</v>
      </c>
      <c r="AF155" s="26">
        <v>893999</v>
      </c>
      <c r="AG155" s="26">
        <v>906489</v>
      </c>
      <c r="AH155" s="26">
        <v>920648</v>
      </c>
      <c r="AI155" s="26">
        <v>934152</v>
      </c>
      <c r="AJ155" s="26">
        <v>944552</v>
      </c>
      <c r="AK155" s="26">
        <v>952185</v>
      </c>
      <c r="AL155" s="26">
        <v>959259</v>
      </c>
      <c r="AM155" s="26">
        <v>965089</v>
      </c>
      <c r="AN155" s="26">
        <v>970713</v>
      </c>
      <c r="AO155" s="26">
        <v>976610</v>
      </c>
      <c r="AP155" s="26">
        <v>981643</v>
      </c>
      <c r="AQ155" s="26">
        <v>984563</v>
      </c>
      <c r="AR155" s="26">
        <v>987281</v>
      </c>
      <c r="AS155" s="26">
        <v>989416</v>
      </c>
      <c r="AT155" s="26">
        <v>997100</v>
      </c>
      <c r="AU155" s="26">
        <v>1007613</v>
      </c>
      <c r="AV155" s="26">
        <v>1019146</v>
      </c>
      <c r="AW155" s="26">
        <v>1029762</v>
      </c>
      <c r="AX155" s="26">
        <v>1039064</v>
      </c>
      <c r="AY155" s="26">
        <v>1048826</v>
      </c>
      <c r="AZ155" s="26">
        <v>1059113</v>
      </c>
      <c r="BB155" s="27">
        <f t="shared" si="10"/>
        <v>0.12899095666417937</v>
      </c>
      <c r="BC155" s="27">
        <f t="shared" si="11"/>
        <v>0.12946333483850636</v>
      </c>
      <c r="BD155" s="27">
        <f t="shared" si="12"/>
        <v>0.15240194766183124</v>
      </c>
      <c r="BE155" s="27">
        <f t="shared" si="13"/>
        <v>4.7497649679424825E-2</v>
      </c>
      <c r="BF155" s="27">
        <f t="shared" si="14"/>
        <v>6.2193360746163773E-2</v>
      </c>
    </row>
    <row r="156" spans="1:58" x14ac:dyDescent="0.4">
      <c r="A156" s="24">
        <v>52</v>
      </c>
      <c r="B156" s="25" t="s">
        <v>1959</v>
      </c>
      <c r="C156" s="25">
        <v>24340</v>
      </c>
      <c r="D156" s="26">
        <v>412.72500000000002</v>
      </c>
      <c r="E156" s="26">
        <v>617803</v>
      </c>
      <c r="F156" s="26">
        <v>620777</v>
      </c>
      <c r="G156" s="26">
        <v>626890</v>
      </c>
      <c r="H156" s="26">
        <v>638079</v>
      </c>
      <c r="I156" s="26">
        <v>643154</v>
      </c>
      <c r="J156" s="26">
        <v>648332</v>
      </c>
      <c r="K156" s="26">
        <v>654239</v>
      </c>
      <c r="L156" s="26">
        <v>662787</v>
      </c>
      <c r="M156" s="26">
        <v>672223</v>
      </c>
      <c r="N156" s="26">
        <v>685112</v>
      </c>
      <c r="O156" s="26">
        <v>697494</v>
      </c>
      <c r="P156" s="26">
        <v>704238</v>
      </c>
      <c r="Q156" s="26">
        <v>706368</v>
      </c>
      <c r="R156" s="26">
        <v>709379</v>
      </c>
      <c r="S156" s="26">
        <v>719659</v>
      </c>
      <c r="T156" s="26">
        <v>730764</v>
      </c>
      <c r="U156" s="26">
        <v>740948</v>
      </c>
      <c r="V156" s="26">
        <v>753912</v>
      </c>
      <c r="W156" s="26">
        <v>769644</v>
      </c>
      <c r="X156" s="26">
        <v>782000</v>
      </c>
      <c r="Y156" s="26">
        <v>795411</v>
      </c>
      <c r="Z156" s="26">
        <v>810613</v>
      </c>
      <c r="AA156" s="26">
        <v>823316</v>
      </c>
      <c r="AB156" s="26">
        <v>835716</v>
      </c>
      <c r="AC156" s="26">
        <v>849497</v>
      </c>
      <c r="AD156" s="26">
        <v>864714</v>
      </c>
      <c r="AE156" s="26">
        <v>880047</v>
      </c>
      <c r="AF156" s="26">
        <v>893999</v>
      </c>
      <c r="AG156" s="26">
        <v>906489</v>
      </c>
      <c r="AH156" s="26">
        <v>920648</v>
      </c>
      <c r="AI156" s="26">
        <v>934152</v>
      </c>
      <c r="AJ156" s="26">
        <v>944552</v>
      </c>
      <c r="AK156" s="26">
        <v>952185</v>
      </c>
      <c r="AL156" s="26">
        <v>959259</v>
      </c>
      <c r="AM156" s="26">
        <v>965089</v>
      </c>
      <c r="AN156" s="26">
        <v>970713</v>
      </c>
      <c r="AO156" s="26">
        <v>976610</v>
      </c>
      <c r="AP156" s="26">
        <v>981643</v>
      </c>
      <c r="AQ156" s="26">
        <v>984563</v>
      </c>
      <c r="AR156" s="26">
        <v>987281</v>
      </c>
      <c r="AS156" s="26">
        <v>989416</v>
      </c>
      <c r="AT156" s="26">
        <v>997100</v>
      </c>
      <c r="AU156" s="26">
        <v>1007613</v>
      </c>
      <c r="AV156" s="26">
        <v>1019146</v>
      </c>
      <c r="AW156" s="26">
        <v>1029762</v>
      </c>
      <c r="AX156" s="26">
        <v>1039064</v>
      </c>
      <c r="AY156" s="26">
        <v>1048826</v>
      </c>
      <c r="AZ156" s="26">
        <v>1059113</v>
      </c>
      <c r="BB156" s="27">
        <f t="shared" si="10"/>
        <v>0.12899095666417937</v>
      </c>
      <c r="BC156" s="27">
        <f t="shared" si="11"/>
        <v>0.12946333483850636</v>
      </c>
      <c r="BD156" s="27">
        <f t="shared" si="12"/>
        <v>0.15240194766183124</v>
      </c>
      <c r="BE156" s="27">
        <f t="shared" si="13"/>
        <v>4.7497649679424825E-2</v>
      </c>
      <c r="BF156" s="27">
        <f t="shared" si="14"/>
        <v>6.2193360746163773E-2</v>
      </c>
    </row>
    <row r="157" spans="1:58" x14ac:dyDescent="0.4">
      <c r="A157" s="24">
        <v>52</v>
      </c>
      <c r="B157" s="25" t="s">
        <v>1966</v>
      </c>
      <c r="C157" s="25">
        <v>24340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0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B157" s="27">
        <v>0</v>
      </c>
      <c r="BC157" s="27">
        <v>0</v>
      </c>
      <c r="BD157" s="27">
        <v>0</v>
      </c>
      <c r="BE157" s="27">
        <v>0</v>
      </c>
      <c r="BF157" s="27">
        <v>0</v>
      </c>
    </row>
    <row r="158" spans="1:58" x14ac:dyDescent="0.4">
      <c r="A158" s="24">
        <v>53</v>
      </c>
      <c r="B158" s="25" t="s">
        <v>1951</v>
      </c>
      <c r="C158" s="25">
        <v>46060</v>
      </c>
      <c r="D158" s="26">
        <v>106.7</v>
      </c>
      <c r="E158" s="26">
        <v>357383</v>
      </c>
      <c r="F158" s="26">
        <v>380248</v>
      </c>
      <c r="G158" s="26">
        <v>407511</v>
      </c>
      <c r="H158" s="26">
        <v>428555</v>
      </c>
      <c r="I158" s="26">
        <v>443741</v>
      </c>
      <c r="J158" s="26">
        <v>459737</v>
      </c>
      <c r="K158" s="26">
        <v>471601</v>
      </c>
      <c r="L158" s="26">
        <v>483486</v>
      </c>
      <c r="M158" s="26">
        <v>497691</v>
      </c>
      <c r="N158" s="26">
        <v>523342</v>
      </c>
      <c r="O158" s="26">
        <v>535975</v>
      </c>
      <c r="P158" s="26">
        <v>552630</v>
      </c>
      <c r="Q158" s="26">
        <v>568000</v>
      </c>
      <c r="R158" s="26">
        <v>582174</v>
      </c>
      <c r="S158" s="26">
        <v>592086</v>
      </c>
      <c r="T158" s="26">
        <v>602646</v>
      </c>
      <c r="U158" s="26">
        <v>621578</v>
      </c>
      <c r="V158" s="26">
        <v>640416</v>
      </c>
      <c r="W158" s="26">
        <v>656722</v>
      </c>
      <c r="X158" s="26">
        <v>664202</v>
      </c>
      <c r="Y158" s="26">
        <v>668844</v>
      </c>
      <c r="Z158" s="26">
        <v>679813</v>
      </c>
      <c r="AA158" s="26">
        <v>698091</v>
      </c>
      <c r="AB158" s="26">
        <v>719598</v>
      </c>
      <c r="AC158" s="26">
        <v>745112</v>
      </c>
      <c r="AD158" s="26">
        <v>768212</v>
      </c>
      <c r="AE158" s="26">
        <v>783685</v>
      </c>
      <c r="AF158" s="26">
        <v>798521</v>
      </c>
      <c r="AG158" s="26">
        <v>813386</v>
      </c>
      <c r="AH158" s="26">
        <v>828905</v>
      </c>
      <c r="AI158" s="26">
        <v>848019</v>
      </c>
      <c r="AJ158" s="26">
        <v>859280</v>
      </c>
      <c r="AK158" s="26">
        <v>874267</v>
      </c>
      <c r="AL158" s="26">
        <v>885893</v>
      </c>
      <c r="AM158" s="26">
        <v>901342</v>
      </c>
      <c r="AN158" s="26">
        <v>920298</v>
      </c>
      <c r="AO158" s="26">
        <v>940930</v>
      </c>
      <c r="AP158" s="26">
        <v>955869</v>
      </c>
      <c r="AQ158" s="26">
        <v>967778</v>
      </c>
      <c r="AR158" s="26">
        <v>975580</v>
      </c>
      <c r="AS158" s="26">
        <v>981540</v>
      </c>
      <c r="AT158" s="26">
        <v>987297</v>
      </c>
      <c r="AU158" s="26">
        <v>991528</v>
      </c>
      <c r="AV158" s="26">
        <v>994759</v>
      </c>
      <c r="AW158" s="26">
        <v>1000916</v>
      </c>
      <c r="AX158" s="26">
        <v>1005323</v>
      </c>
      <c r="AY158" s="26">
        <v>1012519</v>
      </c>
      <c r="AZ158" s="26">
        <v>1022769</v>
      </c>
      <c r="BB158" s="27">
        <f t="shared" si="10"/>
        <v>0.49972158720476356</v>
      </c>
      <c r="BC158" s="27">
        <f t="shared" si="11"/>
        <v>0.21029260083600243</v>
      </c>
      <c r="BD158" s="27">
        <f t="shared" si="12"/>
        <v>0.24742980790305569</v>
      </c>
      <c r="BE158" s="27">
        <f t="shared" si="13"/>
        <v>0.14228191043664462</v>
      </c>
      <c r="BF158" s="27">
        <f t="shared" si="14"/>
        <v>3.5928398445452592E-2</v>
      </c>
    </row>
    <row r="159" spans="1:58" x14ac:dyDescent="0.4">
      <c r="A159" s="24">
        <v>53</v>
      </c>
      <c r="B159" s="25" t="s">
        <v>1960</v>
      </c>
      <c r="C159" s="25">
        <v>46060</v>
      </c>
      <c r="D159" s="26">
        <v>106.7</v>
      </c>
      <c r="E159" s="26">
        <v>357383</v>
      </c>
      <c r="F159" s="26">
        <v>380248</v>
      </c>
      <c r="G159" s="26">
        <v>407511</v>
      </c>
      <c r="H159" s="26">
        <v>428555</v>
      </c>
      <c r="I159" s="26">
        <v>443741</v>
      </c>
      <c r="J159" s="26">
        <v>459737</v>
      </c>
      <c r="K159" s="26">
        <v>471601</v>
      </c>
      <c r="L159" s="26">
        <v>483486</v>
      </c>
      <c r="M159" s="26">
        <v>497691</v>
      </c>
      <c r="N159" s="26">
        <v>523342</v>
      </c>
      <c r="O159" s="26">
        <v>535975</v>
      </c>
      <c r="P159" s="26">
        <v>552630</v>
      </c>
      <c r="Q159" s="26">
        <v>568000</v>
      </c>
      <c r="R159" s="26">
        <v>582174</v>
      </c>
      <c r="S159" s="26">
        <v>592086</v>
      </c>
      <c r="T159" s="26">
        <v>602646</v>
      </c>
      <c r="U159" s="26">
        <v>621578</v>
      </c>
      <c r="V159" s="26">
        <v>640416</v>
      </c>
      <c r="W159" s="26">
        <v>656722</v>
      </c>
      <c r="X159" s="26">
        <v>664202</v>
      </c>
      <c r="Y159" s="26">
        <v>668844</v>
      </c>
      <c r="Z159" s="26">
        <v>679813</v>
      </c>
      <c r="AA159" s="26">
        <v>698091</v>
      </c>
      <c r="AB159" s="26">
        <v>719598</v>
      </c>
      <c r="AC159" s="26">
        <v>745112</v>
      </c>
      <c r="AD159" s="26">
        <v>768212</v>
      </c>
      <c r="AE159" s="26">
        <v>783685</v>
      </c>
      <c r="AF159" s="26">
        <v>798521</v>
      </c>
      <c r="AG159" s="26">
        <v>813386</v>
      </c>
      <c r="AH159" s="26">
        <v>828905</v>
      </c>
      <c r="AI159" s="26">
        <v>848019</v>
      </c>
      <c r="AJ159" s="26">
        <v>859280</v>
      </c>
      <c r="AK159" s="26">
        <v>874267</v>
      </c>
      <c r="AL159" s="26">
        <v>885893</v>
      </c>
      <c r="AM159" s="26">
        <v>901342</v>
      </c>
      <c r="AN159" s="26">
        <v>920298</v>
      </c>
      <c r="AO159" s="26">
        <v>940930</v>
      </c>
      <c r="AP159" s="26">
        <v>955869</v>
      </c>
      <c r="AQ159" s="26">
        <v>967778</v>
      </c>
      <c r="AR159" s="26">
        <v>975580</v>
      </c>
      <c r="AS159" s="26">
        <v>981540</v>
      </c>
      <c r="AT159" s="26">
        <v>987297</v>
      </c>
      <c r="AU159" s="26">
        <v>991528</v>
      </c>
      <c r="AV159" s="26">
        <v>994759</v>
      </c>
      <c r="AW159" s="26">
        <v>1000916</v>
      </c>
      <c r="AX159" s="26">
        <v>1005323</v>
      </c>
      <c r="AY159" s="26">
        <v>1012519</v>
      </c>
      <c r="AZ159" s="26">
        <v>1022769</v>
      </c>
      <c r="BB159" s="27">
        <f t="shared" si="10"/>
        <v>0.49972158720476356</v>
      </c>
      <c r="BC159" s="27">
        <f t="shared" si="11"/>
        <v>0.21029260083600243</v>
      </c>
      <c r="BD159" s="27">
        <f t="shared" si="12"/>
        <v>0.24742980790305569</v>
      </c>
      <c r="BE159" s="27">
        <f t="shared" si="13"/>
        <v>0.14228191043664462</v>
      </c>
      <c r="BF159" s="27">
        <f t="shared" si="14"/>
        <v>3.5928398445452592E-2</v>
      </c>
    </row>
    <row r="160" spans="1:58" x14ac:dyDescent="0.4">
      <c r="A160" s="24">
        <v>53</v>
      </c>
      <c r="B160" s="25" t="s">
        <v>1967</v>
      </c>
      <c r="C160" s="25">
        <v>46060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B160" s="27">
        <v>0</v>
      </c>
      <c r="BC160" s="27">
        <v>0</v>
      </c>
      <c r="BD160" s="27">
        <v>0</v>
      </c>
      <c r="BE160" s="27">
        <v>0</v>
      </c>
      <c r="BF160" s="27">
        <v>0</v>
      </c>
    </row>
    <row r="164" spans="53:58" x14ac:dyDescent="0.4">
      <c r="BA164" s="25" t="s">
        <v>1976</v>
      </c>
      <c r="BB164" s="27">
        <f>MAX(BB2:BB160)</f>
        <v>1.5210242223169805</v>
      </c>
      <c r="BC164" s="27">
        <f t="shared" ref="BC164:BF164" si="15">MAX(BC2:BC160)</f>
        <v>0.97269459792929558</v>
      </c>
      <c r="BD164" s="27">
        <f t="shared" si="15"/>
        <v>0.70804389248668942</v>
      </c>
      <c r="BE164" s="27">
        <f t="shared" si="15"/>
        <v>0.48520039186764552</v>
      </c>
      <c r="BF164" s="27">
        <f t="shared" si="15"/>
        <v>0.26350306565781589</v>
      </c>
    </row>
    <row r="165" spans="53:58" x14ac:dyDescent="0.4">
      <c r="BA165" s="25" t="s">
        <v>1977</v>
      </c>
      <c r="BB165" s="27">
        <f>MIN(BB2:BB160)</f>
        <v>-0.10760487854025924</v>
      </c>
      <c r="BC165" s="27">
        <f t="shared" ref="BC165:BF165" si="16">MIN(BC2:BC160)</f>
        <v>-7.5005583396350661E-2</v>
      </c>
      <c r="BD165" s="27">
        <f t="shared" si="16"/>
        <v>-3.8441724261237264E-2</v>
      </c>
      <c r="BE165" s="27">
        <f t="shared" si="16"/>
        <v>-0.17013408582726308</v>
      </c>
      <c r="BF165" s="27">
        <f t="shared" si="16"/>
        <v>-1.7130663988954464E-2</v>
      </c>
    </row>
  </sheetData>
  <autoFilter ref="A1:BF160" xr:uid="{7F7B0A8E-3139-479D-8E50-D3E401BE354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L533"/>
  <sheetViews>
    <sheetView topLeftCell="B1" zoomScale="80" zoomScaleNormal="80" workbookViewId="0">
      <selection activeCell="C1" sqref="C1"/>
    </sheetView>
  </sheetViews>
  <sheetFormatPr defaultColWidth="0" defaultRowHeight="12.75" zeroHeight="1" x14ac:dyDescent="0.35"/>
  <cols>
    <col min="1" max="1" width="14.86328125" bestFit="1" customWidth="1"/>
    <col min="2" max="2" width="7.19921875" bestFit="1" customWidth="1"/>
    <col min="3" max="3" width="7.86328125" bestFit="1" customWidth="1"/>
    <col min="4" max="4" width="7.46484375" bestFit="1" customWidth="1"/>
    <col min="5" max="5" width="7.796875" bestFit="1" customWidth="1"/>
    <col min="6" max="6" width="13.796875" bestFit="1" customWidth="1"/>
    <col min="7" max="7" width="46.46484375" bestFit="1" customWidth="1"/>
    <col min="8" max="8" width="24.6640625" bestFit="1" customWidth="1"/>
    <col min="9" max="9" width="24.19921875" bestFit="1" customWidth="1"/>
    <col min="10" max="10" width="22.19921875" bestFit="1" customWidth="1"/>
    <col min="11" max="11" width="7.46484375" bestFit="1" customWidth="1"/>
    <col min="12" max="12" width="11.19921875" bestFit="1" customWidth="1"/>
    <col min="13" max="13" width="18.53125" bestFit="1" customWidth="1"/>
    <col min="14" max="61" width="15.1328125" bestFit="1" customWidth="1"/>
    <col min="62" max="64" width="8.86328125" customWidth="1"/>
    <col min="65" max="16384" width="8.86328125" hidden="1"/>
  </cols>
  <sheetData>
    <row r="1" spans="1:62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>
        <v>1970</v>
      </c>
      <c r="O1" s="2">
        <v>1971</v>
      </c>
      <c r="P1" s="2">
        <v>1972</v>
      </c>
      <c r="Q1" s="2">
        <v>1973</v>
      </c>
      <c r="R1" s="2">
        <v>1974</v>
      </c>
      <c r="S1" s="2">
        <v>1975</v>
      </c>
      <c r="T1" s="2">
        <v>1976</v>
      </c>
      <c r="U1" s="2">
        <v>1977</v>
      </c>
      <c r="V1" s="2">
        <v>1978</v>
      </c>
      <c r="W1" s="2">
        <v>1979</v>
      </c>
      <c r="X1" s="2">
        <v>1980</v>
      </c>
      <c r="Y1" s="2">
        <v>1981</v>
      </c>
      <c r="Z1" s="2">
        <v>1982</v>
      </c>
      <c r="AA1" s="2">
        <v>1983</v>
      </c>
      <c r="AB1" s="2">
        <v>1984</v>
      </c>
      <c r="AC1" s="2">
        <v>1985</v>
      </c>
      <c r="AD1" s="2">
        <v>1986</v>
      </c>
      <c r="AE1" s="2">
        <v>1987</v>
      </c>
      <c r="AF1" s="2">
        <v>1988</v>
      </c>
      <c r="AG1" s="2">
        <v>1989</v>
      </c>
      <c r="AH1" s="2">
        <v>1990</v>
      </c>
      <c r="AI1" s="2">
        <v>1991</v>
      </c>
      <c r="AJ1" s="2">
        <v>1992</v>
      </c>
      <c r="AK1" s="2">
        <v>1993</v>
      </c>
      <c r="AL1" s="2">
        <v>1994</v>
      </c>
      <c r="AM1" s="2">
        <v>1995</v>
      </c>
      <c r="AN1" s="2">
        <v>1996</v>
      </c>
      <c r="AO1" s="2">
        <v>1997</v>
      </c>
      <c r="AP1" s="2">
        <v>1998</v>
      </c>
      <c r="AQ1" s="2">
        <v>1999</v>
      </c>
      <c r="AR1" s="2">
        <v>2000</v>
      </c>
      <c r="AS1" s="2">
        <v>2001</v>
      </c>
      <c r="AT1" s="2">
        <v>2002</v>
      </c>
      <c r="AU1" s="2">
        <v>2003</v>
      </c>
      <c r="AV1" s="2">
        <v>2004</v>
      </c>
      <c r="AW1" s="2">
        <v>2005</v>
      </c>
      <c r="AX1" s="2">
        <v>2006</v>
      </c>
      <c r="AY1" s="2">
        <v>2007</v>
      </c>
      <c r="AZ1" s="2">
        <v>2008</v>
      </c>
      <c r="BA1" s="2">
        <v>2009</v>
      </c>
      <c r="BB1" s="2">
        <v>2010</v>
      </c>
      <c r="BC1" s="2">
        <v>2011</v>
      </c>
      <c r="BD1" s="2">
        <v>2012</v>
      </c>
      <c r="BE1" s="2">
        <v>2013</v>
      </c>
      <c r="BF1" s="2">
        <v>2014</v>
      </c>
      <c r="BG1" s="2">
        <v>2015</v>
      </c>
      <c r="BH1" s="2">
        <v>2016</v>
      </c>
      <c r="BI1" s="2">
        <v>2017</v>
      </c>
      <c r="BJ1" t="s">
        <v>1801</v>
      </c>
    </row>
    <row r="2" spans="1:62" hidden="1" x14ac:dyDescent="0.35">
      <c r="B2">
        <v>1</v>
      </c>
      <c r="C2">
        <v>5</v>
      </c>
      <c r="D2" s="3">
        <v>35620</v>
      </c>
      <c r="E2" s="3"/>
      <c r="F2" s="3"/>
      <c r="G2" s="3" t="s">
        <v>13</v>
      </c>
      <c r="H2" s="3" t="s">
        <v>14</v>
      </c>
      <c r="I2" s="4" t="s">
        <v>1809</v>
      </c>
      <c r="J2" s="4"/>
      <c r="K2" s="4"/>
      <c r="L2" s="4" t="s">
        <v>15</v>
      </c>
      <c r="M2" s="5">
        <f>AVERAGE(M4:M31)</f>
        <v>9261.4719999999998</v>
      </c>
      <c r="N2" s="6">
        <f>SUM(N4:N31)</f>
        <v>17534084</v>
      </c>
      <c r="O2" s="6">
        <f t="shared" ref="O2:BI2" si="0">SUM(O4:O31)</f>
        <v>17619551</v>
      </c>
      <c r="P2" s="6">
        <f t="shared" si="0"/>
        <v>17585345</v>
      </c>
      <c r="Q2" s="6">
        <f t="shared" si="0"/>
        <v>17443586</v>
      </c>
      <c r="R2" s="6">
        <f t="shared" si="0"/>
        <v>17332526</v>
      </c>
      <c r="S2" s="6">
        <f t="shared" si="0"/>
        <v>17261647</v>
      </c>
      <c r="T2" s="6">
        <f t="shared" si="0"/>
        <v>17196329</v>
      </c>
      <c r="U2" s="6">
        <f t="shared" si="0"/>
        <v>17073936</v>
      </c>
      <c r="V2" s="6">
        <f t="shared" si="0"/>
        <v>16964439</v>
      </c>
      <c r="W2" s="6">
        <f t="shared" si="0"/>
        <v>16902199</v>
      </c>
      <c r="X2" s="6">
        <f t="shared" si="0"/>
        <v>16880628</v>
      </c>
      <c r="Y2" s="6">
        <f t="shared" si="0"/>
        <v>16912862</v>
      </c>
      <c r="Z2" s="6">
        <f t="shared" si="0"/>
        <v>16953212</v>
      </c>
      <c r="AA2" s="6">
        <f t="shared" si="0"/>
        <v>17083874</v>
      </c>
      <c r="AB2" s="6">
        <f t="shared" si="0"/>
        <v>17184785</v>
      </c>
      <c r="AC2" s="6">
        <f t="shared" si="0"/>
        <v>17262810</v>
      </c>
      <c r="AD2" s="6">
        <f t="shared" si="0"/>
        <v>17348480</v>
      </c>
      <c r="AE2" s="6">
        <f t="shared" si="0"/>
        <v>17406150</v>
      </c>
      <c r="AF2" s="6">
        <f t="shared" si="0"/>
        <v>17454551</v>
      </c>
      <c r="AG2" s="6">
        <f t="shared" si="0"/>
        <v>17442721</v>
      </c>
      <c r="AH2" s="6">
        <f t="shared" si="0"/>
        <v>17457943</v>
      </c>
      <c r="AI2" s="6">
        <f t="shared" si="0"/>
        <v>17552994</v>
      </c>
      <c r="AJ2" s="6">
        <f t="shared" si="0"/>
        <v>17695120</v>
      </c>
      <c r="AK2" s="6">
        <f t="shared" si="0"/>
        <v>17857808</v>
      </c>
      <c r="AL2" s="6">
        <f t="shared" si="0"/>
        <v>17992928</v>
      </c>
      <c r="AM2" s="6">
        <f t="shared" si="0"/>
        <v>18134488</v>
      </c>
      <c r="AN2" s="6">
        <f t="shared" si="0"/>
        <v>18276694</v>
      </c>
      <c r="AO2" s="6">
        <f t="shared" si="0"/>
        <v>18435323</v>
      </c>
      <c r="AP2" s="6">
        <f t="shared" si="0"/>
        <v>18613907</v>
      </c>
      <c r="AQ2" s="6">
        <f t="shared" si="0"/>
        <v>18806645</v>
      </c>
      <c r="AR2" s="6">
        <f t="shared" si="0"/>
        <v>18980010</v>
      </c>
      <c r="AS2" s="6">
        <f t="shared" si="0"/>
        <v>19109150</v>
      </c>
      <c r="AT2" s="6">
        <f t="shared" si="0"/>
        <v>19195261</v>
      </c>
      <c r="AU2" s="6">
        <f t="shared" si="0"/>
        <v>19248311</v>
      </c>
      <c r="AV2" s="6">
        <f t="shared" si="0"/>
        <v>19253664</v>
      </c>
      <c r="AW2" s="6">
        <f t="shared" si="0"/>
        <v>19227714</v>
      </c>
      <c r="AX2" s="6">
        <f t="shared" si="0"/>
        <v>19200372</v>
      </c>
      <c r="AY2" s="6">
        <f t="shared" si="0"/>
        <v>19236108</v>
      </c>
      <c r="AZ2" s="6">
        <f t="shared" si="0"/>
        <v>19338823</v>
      </c>
      <c r="BA2" s="6">
        <f t="shared" si="0"/>
        <v>19469123</v>
      </c>
      <c r="BB2" s="6">
        <f t="shared" si="0"/>
        <v>19602914</v>
      </c>
      <c r="BC2" s="6">
        <f t="shared" si="0"/>
        <v>19763868</v>
      </c>
      <c r="BD2" s="6">
        <f t="shared" si="0"/>
        <v>19897967</v>
      </c>
      <c r="BE2" s="6">
        <f t="shared" si="0"/>
        <v>20023110</v>
      </c>
      <c r="BF2" s="6">
        <f t="shared" si="0"/>
        <v>20125350</v>
      </c>
      <c r="BG2" s="6">
        <f t="shared" si="0"/>
        <v>20215694</v>
      </c>
      <c r="BH2" s="6">
        <f t="shared" si="0"/>
        <v>20275179</v>
      </c>
      <c r="BI2" s="6">
        <f t="shared" si="0"/>
        <v>20320876</v>
      </c>
      <c r="BJ2" s="7"/>
    </row>
    <row r="3" spans="1:62" hidden="1" x14ac:dyDescent="0.35">
      <c r="B3">
        <v>1</v>
      </c>
      <c r="C3">
        <v>6</v>
      </c>
      <c r="D3" s="3">
        <v>35620</v>
      </c>
      <c r="E3" s="3">
        <v>20524</v>
      </c>
      <c r="F3" s="3"/>
      <c r="G3" s="3" t="s">
        <v>16</v>
      </c>
      <c r="H3" s="3" t="s">
        <v>17</v>
      </c>
      <c r="I3" s="4" t="s">
        <v>15</v>
      </c>
      <c r="J3" s="4"/>
      <c r="K3" s="4"/>
      <c r="L3" s="4" t="s">
        <v>15</v>
      </c>
      <c r="M3" s="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35">
      <c r="A4">
        <v>35620</v>
      </c>
      <c r="B4">
        <v>1</v>
      </c>
      <c r="C4">
        <v>7</v>
      </c>
      <c r="D4" s="3">
        <v>35620</v>
      </c>
      <c r="E4" s="3">
        <v>20524</v>
      </c>
      <c r="F4" s="3">
        <v>36027</v>
      </c>
      <c r="G4" s="3" t="s">
        <v>18</v>
      </c>
      <c r="H4" s="3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5">
        <v>373.9</v>
      </c>
      <c r="N4" s="7">
        <v>223602</v>
      </c>
      <c r="O4" s="7">
        <v>228868</v>
      </c>
      <c r="P4" s="7">
        <v>227507</v>
      </c>
      <c r="Q4" s="7">
        <v>232531</v>
      </c>
      <c r="R4" s="7">
        <v>234742</v>
      </c>
      <c r="S4" s="7">
        <v>238022</v>
      </c>
      <c r="T4" s="7">
        <v>237795</v>
      </c>
      <c r="U4" s="7">
        <v>238892</v>
      </c>
      <c r="V4" s="7">
        <v>240407</v>
      </c>
      <c r="W4" s="7">
        <v>242178</v>
      </c>
      <c r="X4" s="7">
        <v>245415</v>
      </c>
      <c r="Y4" s="7">
        <v>246004</v>
      </c>
      <c r="Z4" s="7">
        <v>246680</v>
      </c>
      <c r="AA4" s="7">
        <v>248681</v>
      </c>
      <c r="AB4" s="7">
        <v>250647</v>
      </c>
      <c r="AC4" s="7">
        <v>252445</v>
      </c>
      <c r="AD4" s="7">
        <v>253214</v>
      </c>
      <c r="AE4" s="7">
        <v>255938</v>
      </c>
      <c r="AF4" s="7">
        <v>259265</v>
      </c>
      <c r="AG4" s="7">
        <v>258635</v>
      </c>
      <c r="AH4" s="7">
        <v>260238</v>
      </c>
      <c r="AI4" s="7">
        <v>261952</v>
      </c>
      <c r="AJ4" s="7">
        <v>264450</v>
      </c>
      <c r="AK4" s="7">
        <v>265585</v>
      </c>
      <c r="AL4" s="7">
        <v>264860</v>
      </c>
      <c r="AM4" s="7">
        <v>266538</v>
      </c>
      <c r="AN4" s="7">
        <v>268986</v>
      </c>
      <c r="AO4" s="7">
        <v>270935</v>
      </c>
      <c r="AP4" s="7">
        <v>273784</v>
      </c>
      <c r="AQ4" s="7">
        <v>277586</v>
      </c>
      <c r="AR4" s="7">
        <v>280914</v>
      </c>
      <c r="AS4" s="7">
        <v>284712</v>
      </c>
      <c r="AT4" s="7">
        <v>287700</v>
      </c>
      <c r="AU4" s="7">
        <v>290781</v>
      </c>
      <c r="AV4" s="7">
        <v>292859</v>
      </c>
      <c r="AW4" s="7">
        <v>294362</v>
      </c>
      <c r="AX4" s="7">
        <v>294712</v>
      </c>
      <c r="AY4" s="7">
        <v>295319</v>
      </c>
      <c r="AZ4" s="7">
        <v>296267</v>
      </c>
      <c r="BA4" s="7">
        <v>296887</v>
      </c>
      <c r="BB4" s="7">
        <v>297751</v>
      </c>
      <c r="BC4" s="7">
        <v>298361</v>
      </c>
      <c r="BD4" s="7">
        <v>297423</v>
      </c>
      <c r="BE4" s="7">
        <v>296922</v>
      </c>
      <c r="BF4" s="7">
        <v>296058</v>
      </c>
      <c r="BG4" s="7">
        <v>295309</v>
      </c>
      <c r="BH4" s="7">
        <v>294567</v>
      </c>
      <c r="BI4" s="7">
        <v>295568</v>
      </c>
      <c r="BJ4" s="7"/>
    </row>
    <row r="5" spans="1:62" x14ac:dyDescent="0.35">
      <c r="A5">
        <v>35620</v>
      </c>
      <c r="B5">
        <v>1</v>
      </c>
      <c r="C5">
        <v>8</v>
      </c>
      <c r="D5" s="3">
        <v>35620</v>
      </c>
      <c r="E5" s="3">
        <v>20524</v>
      </c>
      <c r="F5" s="3">
        <v>36079</v>
      </c>
      <c r="G5" s="3" t="s">
        <v>24</v>
      </c>
      <c r="H5" s="3" t="s">
        <v>19</v>
      </c>
      <c r="I5" s="4" t="s">
        <v>25</v>
      </c>
      <c r="J5" s="4" t="s">
        <v>26</v>
      </c>
      <c r="K5" s="4" t="s">
        <v>22</v>
      </c>
      <c r="L5" s="4" t="s">
        <v>27</v>
      </c>
      <c r="M5" s="5">
        <v>432.9</v>
      </c>
      <c r="N5" s="7">
        <v>57074</v>
      </c>
      <c r="O5" s="7">
        <v>58619</v>
      </c>
      <c r="P5" s="7">
        <v>61784</v>
      </c>
      <c r="Q5" s="7">
        <v>65391</v>
      </c>
      <c r="R5" s="7">
        <v>68041</v>
      </c>
      <c r="S5" s="7">
        <v>70770</v>
      </c>
      <c r="T5" s="7">
        <v>71807</v>
      </c>
      <c r="U5" s="7">
        <v>73615</v>
      </c>
      <c r="V5" s="7">
        <v>74019</v>
      </c>
      <c r="W5" s="7">
        <v>76662</v>
      </c>
      <c r="X5" s="7">
        <v>77458</v>
      </c>
      <c r="Y5" s="7">
        <v>78109</v>
      </c>
      <c r="Z5" s="7">
        <v>78445</v>
      </c>
      <c r="AA5" s="7">
        <v>79008</v>
      </c>
      <c r="AB5" s="7">
        <v>79437</v>
      </c>
      <c r="AC5" s="7">
        <v>79985</v>
      </c>
      <c r="AD5" s="7">
        <v>80400</v>
      </c>
      <c r="AE5" s="7">
        <v>81243</v>
      </c>
      <c r="AF5" s="7">
        <v>82811</v>
      </c>
      <c r="AG5" s="7">
        <v>83315</v>
      </c>
      <c r="AH5" s="7">
        <v>84222</v>
      </c>
      <c r="AI5" s="7">
        <v>85488</v>
      </c>
      <c r="AJ5" s="7">
        <v>86828</v>
      </c>
      <c r="AK5" s="7">
        <v>87948</v>
      </c>
      <c r="AL5" s="7">
        <v>88964</v>
      </c>
      <c r="AM5" s="7">
        <v>89969</v>
      </c>
      <c r="AN5" s="7">
        <v>90768</v>
      </c>
      <c r="AO5" s="7">
        <v>92139</v>
      </c>
      <c r="AP5" s="7">
        <v>93301</v>
      </c>
      <c r="AQ5" s="7">
        <v>94647</v>
      </c>
      <c r="AR5" s="7">
        <v>96049</v>
      </c>
      <c r="AS5" s="7">
        <v>97055</v>
      </c>
      <c r="AT5" s="7">
        <v>98263</v>
      </c>
      <c r="AU5" s="7">
        <v>98964</v>
      </c>
      <c r="AV5" s="7">
        <v>99468</v>
      </c>
      <c r="AW5" s="7">
        <v>99575</v>
      </c>
      <c r="AX5" s="7">
        <v>99357</v>
      </c>
      <c r="AY5" s="7">
        <v>99454</v>
      </c>
      <c r="AZ5" s="7">
        <v>99537</v>
      </c>
      <c r="BA5" s="7">
        <v>99666</v>
      </c>
      <c r="BB5" s="7">
        <v>99670</v>
      </c>
      <c r="BC5" s="7">
        <v>99859</v>
      </c>
      <c r="BD5" s="7">
        <v>99723</v>
      </c>
      <c r="BE5" s="7">
        <v>99751</v>
      </c>
      <c r="BF5" s="7">
        <v>99667</v>
      </c>
      <c r="BG5" s="7">
        <v>99473</v>
      </c>
      <c r="BH5" s="7">
        <v>99107</v>
      </c>
      <c r="BI5" s="7">
        <v>99323</v>
      </c>
      <c r="BJ5" s="7"/>
    </row>
    <row r="6" spans="1:62" hidden="1" x14ac:dyDescent="0.35">
      <c r="B6">
        <v>1</v>
      </c>
      <c r="C6">
        <v>9</v>
      </c>
      <c r="D6" s="3">
        <v>35620</v>
      </c>
      <c r="E6" s="3">
        <v>35004</v>
      </c>
      <c r="F6" s="3"/>
      <c r="G6" s="3" t="s">
        <v>28</v>
      </c>
      <c r="H6" s="3" t="s">
        <v>17</v>
      </c>
      <c r="I6" s="4" t="s">
        <v>15</v>
      </c>
      <c r="J6" s="4"/>
      <c r="K6" s="4"/>
      <c r="L6" s="4" t="s">
        <v>15</v>
      </c>
      <c r="M6" s="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35">
      <c r="A7">
        <v>35620</v>
      </c>
      <c r="B7">
        <v>1</v>
      </c>
      <c r="C7">
        <v>10</v>
      </c>
      <c r="D7" s="3">
        <v>35620</v>
      </c>
      <c r="E7" s="3">
        <v>35004</v>
      </c>
      <c r="F7" s="3">
        <v>36059</v>
      </c>
      <c r="G7" s="3" t="s">
        <v>29</v>
      </c>
      <c r="H7" s="3" t="s">
        <v>19</v>
      </c>
      <c r="I7" s="4" t="s">
        <v>30</v>
      </c>
      <c r="J7" s="4" t="s">
        <v>31</v>
      </c>
      <c r="K7" s="4" t="s">
        <v>22</v>
      </c>
      <c r="L7" s="4" t="s">
        <v>32</v>
      </c>
      <c r="M7" s="5">
        <v>4704.8</v>
      </c>
      <c r="N7" s="7">
        <v>1426744</v>
      </c>
      <c r="O7" s="7">
        <v>1418389</v>
      </c>
      <c r="P7" s="7">
        <v>1407215</v>
      </c>
      <c r="Q7" s="7">
        <v>1386266</v>
      </c>
      <c r="R7" s="7">
        <v>1354613</v>
      </c>
      <c r="S7" s="7">
        <v>1351369</v>
      </c>
      <c r="T7" s="7">
        <v>1342310</v>
      </c>
      <c r="U7" s="7">
        <v>1330504</v>
      </c>
      <c r="V7" s="7">
        <v>1320672</v>
      </c>
      <c r="W7" s="7">
        <v>1314333</v>
      </c>
      <c r="X7" s="7">
        <v>1321080</v>
      </c>
      <c r="Y7" s="7">
        <v>1314361</v>
      </c>
      <c r="Z7" s="7">
        <v>1314836</v>
      </c>
      <c r="AA7" s="7">
        <v>1322687</v>
      </c>
      <c r="AB7" s="7">
        <v>1319992</v>
      </c>
      <c r="AC7" s="7">
        <v>1314656</v>
      </c>
      <c r="AD7" s="7">
        <v>1309414</v>
      </c>
      <c r="AE7" s="7">
        <v>1304805</v>
      </c>
      <c r="AF7" s="7">
        <v>1303267</v>
      </c>
      <c r="AG7" s="7">
        <v>1296334</v>
      </c>
      <c r="AH7" s="7">
        <v>1286905</v>
      </c>
      <c r="AI7" s="7">
        <v>1293072</v>
      </c>
      <c r="AJ7" s="7">
        <v>1299575</v>
      </c>
      <c r="AK7" s="7">
        <v>1304543</v>
      </c>
      <c r="AL7" s="7">
        <v>1308489</v>
      </c>
      <c r="AM7" s="7">
        <v>1312950</v>
      </c>
      <c r="AN7" s="7">
        <v>1315799</v>
      </c>
      <c r="AO7" s="7">
        <v>1318211</v>
      </c>
      <c r="AP7" s="7">
        <v>1322950</v>
      </c>
      <c r="AQ7" s="7">
        <v>1330815</v>
      </c>
      <c r="AR7" s="7">
        <v>1336713</v>
      </c>
      <c r="AS7" s="7">
        <v>1337086</v>
      </c>
      <c r="AT7" s="7">
        <v>1339572</v>
      </c>
      <c r="AU7" s="7">
        <v>1339761</v>
      </c>
      <c r="AV7" s="7">
        <v>1337964</v>
      </c>
      <c r="AW7" s="7">
        <v>1332318</v>
      </c>
      <c r="AX7" s="7">
        <v>1324905</v>
      </c>
      <c r="AY7" s="7">
        <v>1322048</v>
      </c>
      <c r="AZ7" s="7">
        <v>1325129</v>
      </c>
      <c r="BA7" s="7">
        <v>1332088</v>
      </c>
      <c r="BB7" s="7">
        <v>1341903</v>
      </c>
      <c r="BC7" s="7">
        <v>1347483</v>
      </c>
      <c r="BD7" s="7">
        <v>1352131</v>
      </c>
      <c r="BE7" s="7">
        <v>1356414</v>
      </c>
      <c r="BF7" s="7">
        <v>1360703</v>
      </c>
      <c r="BG7" s="7">
        <v>1362858</v>
      </c>
      <c r="BH7" s="7">
        <v>1365857</v>
      </c>
      <c r="BI7" s="7">
        <v>1369514</v>
      </c>
      <c r="BJ7" s="7"/>
    </row>
    <row r="8" spans="1:62" x14ac:dyDescent="0.35">
      <c r="A8">
        <v>35620</v>
      </c>
      <c r="B8">
        <v>1</v>
      </c>
      <c r="C8">
        <v>11</v>
      </c>
      <c r="D8" s="3">
        <v>35620</v>
      </c>
      <c r="E8" s="3">
        <v>35004</v>
      </c>
      <c r="F8" s="3">
        <v>36103</v>
      </c>
      <c r="G8" s="3" t="s">
        <v>33</v>
      </c>
      <c r="H8" s="3" t="s">
        <v>19</v>
      </c>
      <c r="I8" s="4" t="s">
        <v>34</v>
      </c>
      <c r="J8" s="4" t="s">
        <v>35</v>
      </c>
      <c r="K8" s="4" t="s">
        <v>22</v>
      </c>
      <c r="L8" s="4" t="s">
        <v>36</v>
      </c>
      <c r="M8" s="5">
        <v>12415.6</v>
      </c>
      <c r="N8" s="7">
        <v>1132780</v>
      </c>
      <c r="O8" s="7">
        <v>1155810</v>
      </c>
      <c r="P8" s="7">
        <v>1174858</v>
      </c>
      <c r="Q8" s="7">
        <v>1198823</v>
      </c>
      <c r="R8" s="7">
        <v>1215793</v>
      </c>
      <c r="S8" s="7">
        <v>1242709</v>
      </c>
      <c r="T8" s="7">
        <v>1257888</v>
      </c>
      <c r="U8" s="7">
        <v>1272824</v>
      </c>
      <c r="V8" s="7">
        <v>1280738</v>
      </c>
      <c r="W8" s="7">
        <v>1286679</v>
      </c>
      <c r="X8" s="7">
        <v>1285719</v>
      </c>
      <c r="Y8" s="7">
        <v>1286406</v>
      </c>
      <c r="Z8" s="7">
        <v>1288817</v>
      </c>
      <c r="AA8" s="7">
        <v>1298363</v>
      </c>
      <c r="AB8" s="7">
        <v>1303503</v>
      </c>
      <c r="AC8" s="7">
        <v>1306899</v>
      </c>
      <c r="AD8" s="7">
        <v>1309195</v>
      </c>
      <c r="AE8" s="7">
        <v>1310590</v>
      </c>
      <c r="AF8" s="7">
        <v>1319884</v>
      </c>
      <c r="AG8" s="7">
        <v>1322289</v>
      </c>
      <c r="AH8" s="7">
        <v>1322686</v>
      </c>
      <c r="AI8" s="7">
        <v>1326777</v>
      </c>
      <c r="AJ8" s="7">
        <v>1336663</v>
      </c>
      <c r="AK8" s="7">
        <v>1346667</v>
      </c>
      <c r="AL8" s="7">
        <v>1354011</v>
      </c>
      <c r="AM8" s="7">
        <v>1361391</v>
      </c>
      <c r="AN8" s="7">
        <v>1368366</v>
      </c>
      <c r="AO8" s="7">
        <v>1377203</v>
      </c>
      <c r="AP8" s="7">
        <v>1390729</v>
      </c>
      <c r="AQ8" s="7">
        <v>1406161</v>
      </c>
      <c r="AR8" s="7">
        <v>1424081</v>
      </c>
      <c r="AS8" s="7">
        <v>1442488</v>
      </c>
      <c r="AT8" s="7">
        <v>1456745</v>
      </c>
      <c r="AU8" s="7">
        <v>1470849</v>
      </c>
      <c r="AV8" s="7">
        <v>1478215</v>
      </c>
      <c r="AW8" s="7">
        <v>1477687</v>
      </c>
      <c r="AX8" s="7">
        <v>1475626</v>
      </c>
      <c r="AY8" s="7">
        <v>1475255</v>
      </c>
      <c r="AZ8" s="7">
        <v>1480218</v>
      </c>
      <c r="BA8" s="7">
        <v>1487206</v>
      </c>
      <c r="BB8" s="7">
        <v>1494689</v>
      </c>
      <c r="BC8" s="7">
        <v>1500074</v>
      </c>
      <c r="BD8" s="7">
        <v>1499272</v>
      </c>
      <c r="BE8" s="7">
        <v>1501103</v>
      </c>
      <c r="BF8" s="7">
        <v>1500638</v>
      </c>
      <c r="BG8" s="7">
        <v>1498947</v>
      </c>
      <c r="BH8" s="7">
        <v>1494334</v>
      </c>
      <c r="BI8" s="7">
        <v>1492953</v>
      </c>
      <c r="BJ8" s="7"/>
    </row>
    <row r="9" spans="1:62" hidden="1" x14ac:dyDescent="0.35">
      <c r="B9">
        <v>1</v>
      </c>
      <c r="C9">
        <v>12</v>
      </c>
      <c r="D9" s="3">
        <v>35620</v>
      </c>
      <c r="E9" s="3">
        <v>35084</v>
      </c>
      <c r="F9" s="3"/>
      <c r="G9" s="3" t="s">
        <v>37</v>
      </c>
      <c r="H9" s="3" t="s">
        <v>17</v>
      </c>
      <c r="I9" s="4" t="s">
        <v>15</v>
      </c>
      <c r="J9" s="4"/>
      <c r="K9" s="4"/>
      <c r="L9" s="4" t="s">
        <v>15</v>
      </c>
      <c r="M9" s="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spans="1:62" x14ac:dyDescent="0.35">
      <c r="A10">
        <v>35620</v>
      </c>
      <c r="B10">
        <v>1</v>
      </c>
      <c r="C10">
        <v>13</v>
      </c>
      <c r="D10" s="3">
        <v>35620</v>
      </c>
      <c r="E10" s="3">
        <v>35084</v>
      </c>
      <c r="F10" s="3">
        <v>34013</v>
      </c>
      <c r="G10" s="3" t="s">
        <v>38</v>
      </c>
      <c r="H10" s="3" t="s">
        <v>19</v>
      </c>
      <c r="I10" s="4" t="s">
        <v>39</v>
      </c>
      <c r="J10" s="4" t="s">
        <v>40</v>
      </c>
      <c r="K10" s="4" t="s">
        <v>41</v>
      </c>
      <c r="L10" s="4" t="s">
        <v>42</v>
      </c>
      <c r="M10" s="5">
        <v>6211.5</v>
      </c>
      <c r="N10" s="7">
        <v>934700</v>
      </c>
      <c r="O10" s="7">
        <v>943410</v>
      </c>
      <c r="P10" s="7">
        <v>935172</v>
      </c>
      <c r="Q10" s="7">
        <v>923206</v>
      </c>
      <c r="R10" s="7">
        <v>914523</v>
      </c>
      <c r="S10" s="7">
        <v>905735</v>
      </c>
      <c r="T10" s="7">
        <v>897531</v>
      </c>
      <c r="U10" s="7">
        <v>879364</v>
      </c>
      <c r="V10" s="7">
        <v>868380</v>
      </c>
      <c r="W10" s="7">
        <v>858834</v>
      </c>
      <c r="X10" s="7">
        <v>848678</v>
      </c>
      <c r="Y10" s="7">
        <v>839996</v>
      </c>
      <c r="Z10" s="7">
        <v>831090</v>
      </c>
      <c r="AA10" s="7">
        <v>827317</v>
      </c>
      <c r="AB10" s="7">
        <v>822219</v>
      </c>
      <c r="AC10" s="7">
        <v>820165</v>
      </c>
      <c r="AD10" s="7">
        <v>815678</v>
      </c>
      <c r="AE10" s="7">
        <v>809719</v>
      </c>
      <c r="AF10" s="7">
        <v>799973</v>
      </c>
      <c r="AG10" s="7">
        <v>789563</v>
      </c>
      <c r="AH10" s="7">
        <v>778564</v>
      </c>
      <c r="AI10" s="7">
        <v>779031</v>
      </c>
      <c r="AJ10" s="7">
        <v>782855</v>
      </c>
      <c r="AK10" s="7">
        <v>785960</v>
      </c>
      <c r="AL10" s="7">
        <v>784460</v>
      </c>
      <c r="AM10" s="7">
        <v>783308</v>
      </c>
      <c r="AN10" s="7">
        <v>782503</v>
      </c>
      <c r="AO10" s="7">
        <v>782774</v>
      </c>
      <c r="AP10" s="7">
        <v>785348</v>
      </c>
      <c r="AQ10" s="7">
        <v>789678</v>
      </c>
      <c r="AR10" s="7">
        <v>792253</v>
      </c>
      <c r="AS10" s="7">
        <v>794312</v>
      </c>
      <c r="AT10" s="7">
        <v>795625</v>
      </c>
      <c r="AU10" s="7">
        <v>795167</v>
      </c>
      <c r="AV10" s="7">
        <v>791305</v>
      </c>
      <c r="AW10" s="7">
        <v>786341</v>
      </c>
      <c r="AX10" s="7">
        <v>781027</v>
      </c>
      <c r="AY10" s="7">
        <v>778996</v>
      </c>
      <c r="AZ10" s="7">
        <v>778165</v>
      </c>
      <c r="BA10" s="7">
        <v>781943</v>
      </c>
      <c r="BB10" s="7">
        <v>784694</v>
      </c>
      <c r="BC10" s="7">
        <v>787414</v>
      </c>
      <c r="BD10" s="7">
        <v>788942</v>
      </c>
      <c r="BE10" s="7">
        <v>792560</v>
      </c>
      <c r="BF10" s="7">
        <v>797078</v>
      </c>
      <c r="BG10" s="7">
        <v>800206</v>
      </c>
      <c r="BH10" s="7">
        <v>803876</v>
      </c>
      <c r="BI10" s="7">
        <v>808285</v>
      </c>
      <c r="BJ10" s="7"/>
    </row>
    <row r="11" spans="1:62" x14ac:dyDescent="0.35">
      <c r="A11">
        <v>35620</v>
      </c>
      <c r="B11">
        <v>1</v>
      </c>
      <c r="C11">
        <v>14</v>
      </c>
      <c r="D11" s="3">
        <v>35620</v>
      </c>
      <c r="E11" s="3">
        <v>35084</v>
      </c>
      <c r="F11" s="3">
        <v>34019</v>
      </c>
      <c r="G11" s="3" t="s">
        <v>43</v>
      </c>
      <c r="H11" s="3" t="s">
        <v>19</v>
      </c>
      <c r="I11" s="4" t="s">
        <v>44</v>
      </c>
      <c r="J11" s="4" t="s">
        <v>45</v>
      </c>
      <c r="K11" s="4" t="s">
        <v>41</v>
      </c>
      <c r="L11" s="4" t="s">
        <v>46</v>
      </c>
      <c r="M11" s="5">
        <v>300</v>
      </c>
      <c r="N11" s="7">
        <v>69923</v>
      </c>
      <c r="O11" s="7">
        <v>70778</v>
      </c>
      <c r="P11" s="7">
        <v>74005</v>
      </c>
      <c r="Q11" s="7">
        <v>76241</v>
      </c>
      <c r="R11" s="7">
        <v>77078</v>
      </c>
      <c r="S11" s="7">
        <v>78735</v>
      </c>
      <c r="T11" s="7">
        <v>80829</v>
      </c>
      <c r="U11" s="7">
        <v>82994</v>
      </c>
      <c r="V11" s="7">
        <v>85039</v>
      </c>
      <c r="W11" s="7">
        <v>87393</v>
      </c>
      <c r="X11" s="7">
        <v>87743</v>
      </c>
      <c r="Y11" s="7">
        <v>88797</v>
      </c>
      <c r="Z11" s="7">
        <v>89974</v>
      </c>
      <c r="AA11" s="7">
        <v>91697</v>
      </c>
      <c r="AB11" s="7">
        <v>93799</v>
      </c>
      <c r="AC11" s="7">
        <v>95829</v>
      </c>
      <c r="AD11" s="7">
        <v>99164</v>
      </c>
      <c r="AE11" s="7">
        <v>102356</v>
      </c>
      <c r="AF11" s="7">
        <v>104000</v>
      </c>
      <c r="AG11" s="7">
        <v>106317</v>
      </c>
      <c r="AH11" s="7">
        <v>108128</v>
      </c>
      <c r="AI11" s="7">
        <v>108668</v>
      </c>
      <c r="AJ11" s="7">
        <v>110750</v>
      </c>
      <c r="AK11" s="7">
        <v>112395</v>
      </c>
      <c r="AL11" s="7">
        <v>113522</v>
      </c>
      <c r="AM11" s="7">
        <v>114049</v>
      </c>
      <c r="AN11" s="7">
        <v>116203</v>
      </c>
      <c r="AO11" s="7">
        <v>117564</v>
      </c>
      <c r="AP11" s="7">
        <v>119031</v>
      </c>
      <c r="AQ11" s="7">
        <v>120689</v>
      </c>
      <c r="AR11" s="7">
        <v>122579</v>
      </c>
      <c r="AS11" s="7">
        <v>124500</v>
      </c>
      <c r="AT11" s="7">
        <v>125892</v>
      </c>
      <c r="AU11" s="7">
        <v>126935</v>
      </c>
      <c r="AV11" s="7">
        <v>127583</v>
      </c>
      <c r="AW11" s="7">
        <v>128072</v>
      </c>
      <c r="AX11" s="7">
        <v>128535</v>
      </c>
      <c r="AY11" s="7">
        <v>128568</v>
      </c>
      <c r="AZ11" s="7">
        <v>128449</v>
      </c>
      <c r="BA11" s="7">
        <v>128364</v>
      </c>
      <c r="BB11" s="7">
        <v>127335</v>
      </c>
      <c r="BC11" s="7">
        <v>127365</v>
      </c>
      <c r="BD11" s="7">
        <v>126731</v>
      </c>
      <c r="BE11" s="7">
        <v>126590</v>
      </c>
      <c r="BF11" s="7">
        <v>126129</v>
      </c>
      <c r="BG11" s="7">
        <v>125747</v>
      </c>
      <c r="BH11" s="7">
        <v>125061</v>
      </c>
      <c r="BI11" s="7">
        <v>125059</v>
      </c>
      <c r="BJ11" s="7"/>
    </row>
    <row r="12" spans="1:62" x14ac:dyDescent="0.35">
      <c r="A12">
        <v>35620</v>
      </c>
      <c r="B12">
        <v>1</v>
      </c>
      <c r="C12">
        <v>15</v>
      </c>
      <c r="D12" s="3">
        <v>35620</v>
      </c>
      <c r="E12" s="3">
        <v>35084</v>
      </c>
      <c r="F12" s="3">
        <v>34027</v>
      </c>
      <c r="G12" s="3" t="s">
        <v>47</v>
      </c>
      <c r="H12" s="3" t="s">
        <v>19</v>
      </c>
      <c r="I12" s="4" t="s">
        <v>48</v>
      </c>
      <c r="J12" s="4" t="s">
        <v>49</v>
      </c>
      <c r="K12" s="4" t="s">
        <v>41</v>
      </c>
      <c r="L12" s="4" t="s">
        <v>50</v>
      </c>
      <c r="M12" s="5">
        <v>1069.8</v>
      </c>
      <c r="N12" s="7">
        <v>384760</v>
      </c>
      <c r="O12" s="7">
        <v>390007</v>
      </c>
      <c r="P12" s="7">
        <v>392740</v>
      </c>
      <c r="Q12" s="7">
        <v>396304</v>
      </c>
      <c r="R12" s="7">
        <v>393837</v>
      </c>
      <c r="S12" s="7">
        <v>394506</v>
      </c>
      <c r="T12" s="7">
        <v>394393</v>
      </c>
      <c r="U12" s="7">
        <v>399196</v>
      </c>
      <c r="V12" s="7">
        <v>403588</v>
      </c>
      <c r="W12" s="7">
        <v>406195</v>
      </c>
      <c r="X12" s="7">
        <v>408387</v>
      </c>
      <c r="Y12" s="7">
        <v>409704</v>
      </c>
      <c r="Z12" s="7">
        <v>412308</v>
      </c>
      <c r="AA12" s="7">
        <v>414955</v>
      </c>
      <c r="AB12" s="7">
        <v>418715</v>
      </c>
      <c r="AC12" s="7">
        <v>419186</v>
      </c>
      <c r="AD12" s="7">
        <v>420444</v>
      </c>
      <c r="AE12" s="7">
        <v>421084</v>
      </c>
      <c r="AF12" s="7">
        <v>422756</v>
      </c>
      <c r="AG12" s="7">
        <v>421934</v>
      </c>
      <c r="AH12" s="7">
        <v>421803</v>
      </c>
      <c r="AI12" s="7">
        <v>423470</v>
      </c>
      <c r="AJ12" s="7">
        <v>427343</v>
      </c>
      <c r="AK12" s="7">
        <v>432906</v>
      </c>
      <c r="AL12" s="7">
        <v>439533</v>
      </c>
      <c r="AM12" s="7">
        <v>445308</v>
      </c>
      <c r="AN12" s="7">
        <v>450816</v>
      </c>
      <c r="AO12" s="7">
        <v>456961</v>
      </c>
      <c r="AP12" s="7">
        <v>462263</v>
      </c>
      <c r="AQ12" s="7">
        <v>467678</v>
      </c>
      <c r="AR12" s="7">
        <v>471326</v>
      </c>
      <c r="AS12" s="7">
        <v>473515</v>
      </c>
      <c r="AT12" s="7">
        <v>477234</v>
      </c>
      <c r="AU12" s="7">
        <v>481000</v>
      </c>
      <c r="AV12" s="7">
        <v>483997</v>
      </c>
      <c r="AW12" s="7">
        <v>485472</v>
      </c>
      <c r="AX12" s="7">
        <v>487486</v>
      </c>
      <c r="AY12" s="7">
        <v>488355</v>
      </c>
      <c r="AZ12" s="7">
        <v>489743</v>
      </c>
      <c r="BA12" s="7">
        <v>490779</v>
      </c>
      <c r="BB12" s="7">
        <v>492902</v>
      </c>
      <c r="BC12" s="7">
        <v>495671</v>
      </c>
      <c r="BD12" s="7">
        <v>497447</v>
      </c>
      <c r="BE12" s="7">
        <v>498680</v>
      </c>
      <c r="BF12" s="7">
        <v>498481</v>
      </c>
      <c r="BG12" s="7">
        <v>498538</v>
      </c>
      <c r="BH12" s="7">
        <v>498844</v>
      </c>
      <c r="BI12" s="7">
        <v>499693</v>
      </c>
      <c r="BJ12" s="7"/>
    </row>
    <row r="13" spans="1:62" x14ac:dyDescent="0.35">
      <c r="A13">
        <v>35620</v>
      </c>
      <c r="B13">
        <v>1</v>
      </c>
      <c r="C13">
        <v>16</v>
      </c>
      <c r="D13" s="3">
        <v>35620</v>
      </c>
      <c r="E13" s="3">
        <v>35084</v>
      </c>
      <c r="F13" s="3">
        <v>34035</v>
      </c>
      <c r="G13" s="3" t="s">
        <v>51</v>
      </c>
      <c r="H13" s="3" t="s">
        <v>19</v>
      </c>
      <c r="I13" s="4" t="s">
        <v>52</v>
      </c>
      <c r="J13" s="4" t="s">
        <v>53</v>
      </c>
      <c r="K13" s="4" t="s">
        <v>41</v>
      </c>
      <c r="L13" s="4" t="s">
        <v>54</v>
      </c>
      <c r="M13" s="5">
        <v>1071.7</v>
      </c>
      <c r="N13" s="7">
        <v>198706</v>
      </c>
      <c r="O13" s="7">
        <v>200045</v>
      </c>
      <c r="P13" s="7">
        <v>200357</v>
      </c>
      <c r="Q13" s="7">
        <v>197825</v>
      </c>
      <c r="R13" s="7">
        <v>197683</v>
      </c>
      <c r="S13" s="7">
        <v>199166</v>
      </c>
      <c r="T13" s="7">
        <v>199603</v>
      </c>
      <c r="U13" s="7">
        <v>199585</v>
      </c>
      <c r="V13" s="7">
        <v>200811</v>
      </c>
      <c r="W13" s="7">
        <v>202843</v>
      </c>
      <c r="X13" s="7">
        <v>203734</v>
      </c>
      <c r="Y13" s="7">
        <v>205392</v>
      </c>
      <c r="Z13" s="7">
        <v>206895</v>
      </c>
      <c r="AA13" s="7">
        <v>209405</v>
      </c>
      <c r="AB13" s="7">
        <v>211812</v>
      </c>
      <c r="AC13" s="7">
        <v>214359</v>
      </c>
      <c r="AD13" s="7">
        <v>219602</v>
      </c>
      <c r="AE13" s="7">
        <v>226354</v>
      </c>
      <c r="AF13" s="7">
        <v>233012</v>
      </c>
      <c r="AG13" s="7">
        <v>236950</v>
      </c>
      <c r="AH13" s="7">
        <v>241464</v>
      </c>
      <c r="AI13" s="7">
        <v>245810</v>
      </c>
      <c r="AJ13" s="7">
        <v>250680</v>
      </c>
      <c r="AK13" s="7">
        <v>256834</v>
      </c>
      <c r="AL13" s="7">
        <v>262243</v>
      </c>
      <c r="AM13" s="7">
        <v>267163</v>
      </c>
      <c r="AN13" s="7">
        <v>272872</v>
      </c>
      <c r="AO13" s="7">
        <v>280195</v>
      </c>
      <c r="AP13" s="7">
        <v>287065</v>
      </c>
      <c r="AQ13" s="7">
        <v>293770</v>
      </c>
      <c r="AR13" s="7">
        <v>298761</v>
      </c>
      <c r="AS13" s="7">
        <v>301671</v>
      </c>
      <c r="AT13" s="7">
        <v>305255</v>
      </c>
      <c r="AU13" s="7">
        <v>307902</v>
      </c>
      <c r="AV13" s="7">
        <v>310424</v>
      </c>
      <c r="AW13" s="7">
        <v>312617</v>
      </c>
      <c r="AX13" s="7">
        <v>314993</v>
      </c>
      <c r="AY13" s="7">
        <v>317128</v>
      </c>
      <c r="AZ13" s="7">
        <v>318856</v>
      </c>
      <c r="BA13" s="7">
        <v>321564</v>
      </c>
      <c r="BB13" s="7">
        <v>324248</v>
      </c>
      <c r="BC13" s="7">
        <v>326597</v>
      </c>
      <c r="BD13" s="7">
        <v>328588</v>
      </c>
      <c r="BE13" s="7">
        <v>331029</v>
      </c>
      <c r="BF13" s="7">
        <v>332345</v>
      </c>
      <c r="BG13" s="7">
        <v>333399</v>
      </c>
      <c r="BH13" s="7">
        <v>334373</v>
      </c>
      <c r="BI13" s="7">
        <v>335432</v>
      </c>
      <c r="BJ13" s="7"/>
    </row>
    <row r="14" spans="1:62" x14ac:dyDescent="0.35">
      <c r="A14">
        <v>35620</v>
      </c>
      <c r="B14">
        <v>1</v>
      </c>
      <c r="C14">
        <v>17</v>
      </c>
      <c r="D14" s="3">
        <v>35620</v>
      </c>
      <c r="E14" s="3">
        <v>35084</v>
      </c>
      <c r="F14" s="3">
        <v>34037</v>
      </c>
      <c r="G14" s="3" t="s">
        <v>55</v>
      </c>
      <c r="H14" s="3" t="s">
        <v>19</v>
      </c>
      <c r="I14" s="4" t="s">
        <v>56</v>
      </c>
      <c r="J14" s="4" t="s">
        <v>57</v>
      </c>
      <c r="K14" s="4" t="s">
        <v>41</v>
      </c>
      <c r="L14" s="4" t="s">
        <v>58</v>
      </c>
      <c r="M14" s="5">
        <v>287.60000000000002</v>
      </c>
      <c r="N14" s="7">
        <v>78360</v>
      </c>
      <c r="O14" s="7">
        <v>81705</v>
      </c>
      <c r="P14" s="7">
        <v>86030</v>
      </c>
      <c r="Q14" s="7">
        <v>92378</v>
      </c>
      <c r="R14" s="7">
        <v>95975</v>
      </c>
      <c r="S14" s="7">
        <v>99877</v>
      </c>
      <c r="T14" s="7">
        <v>102970</v>
      </c>
      <c r="U14" s="7">
        <v>106847</v>
      </c>
      <c r="V14" s="7">
        <v>110953</v>
      </c>
      <c r="W14" s="7">
        <v>115125</v>
      </c>
      <c r="X14" s="7">
        <v>116663</v>
      </c>
      <c r="Y14" s="7">
        <v>118239</v>
      </c>
      <c r="Z14" s="7">
        <v>119035</v>
      </c>
      <c r="AA14" s="7">
        <v>119858</v>
      </c>
      <c r="AB14" s="7">
        <v>120742</v>
      </c>
      <c r="AC14" s="7">
        <v>122336</v>
      </c>
      <c r="AD14" s="7">
        <v>124282</v>
      </c>
      <c r="AE14" s="7">
        <v>126522</v>
      </c>
      <c r="AF14" s="7">
        <v>128836</v>
      </c>
      <c r="AG14" s="7">
        <v>129978</v>
      </c>
      <c r="AH14" s="7">
        <v>131346</v>
      </c>
      <c r="AI14" s="7">
        <v>132384</v>
      </c>
      <c r="AJ14" s="7">
        <v>133953</v>
      </c>
      <c r="AK14" s="7">
        <v>135646</v>
      </c>
      <c r="AL14" s="7">
        <v>137021</v>
      </c>
      <c r="AM14" s="7">
        <v>138574</v>
      </c>
      <c r="AN14" s="7">
        <v>139562</v>
      </c>
      <c r="AO14" s="7">
        <v>140441</v>
      </c>
      <c r="AP14" s="7">
        <v>141509</v>
      </c>
      <c r="AQ14" s="7">
        <v>142750</v>
      </c>
      <c r="AR14" s="7">
        <v>144714</v>
      </c>
      <c r="AS14" s="7">
        <v>146004</v>
      </c>
      <c r="AT14" s="7">
        <v>147712</v>
      </c>
      <c r="AU14" s="7">
        <v>149260</v>
      </c>
      <c r="AV14" s="7">
        <v>149906</v>
      </c>
      <c r="AW14" s="7">
        <v>150192</v>
      </c>
      <c r="AX14" s="7">
        <v>150508</v>
      </c>
      <c r="AY14" s="7">
        <v>150600</v>
      </c>
      <c r="AZ14" s="7">
        <v>150145</v>
      </c>
      <c r="BA14" s="7">
        <v>149487</v>
      </c>
      <c r="BB14" s="7">
        <v>148818</v>
      </c>
      <c r="BC14" s="7">
        <v>148166</v>
      </c>
      <c r="BD14" s="7">
        <v>147045</v>
      </c>
      <c r="BE14" s="7">
        <v>145768</v>
      </c>
      <c r="BF14" s="7">
        <v>144811</v>
      </c>
      <c r="BG14" s="7">
        <v>143302</v>
      </c>
      <c r="BH14" s="7">
        <v>142288</v>
      </c>
      <c r="BI14" s="7">
        <v>141682</v>
      </c>
      <c r="BJ14" s="7"/>
    </row>
    <row r="15" spans="1:62" x14ac:dyDescent="0.35">
      <c r="A15">
        <v>35620</v>
      </c>
      <c r="B15">
        <v>1</v>
      </c>
      <c r="C15">
        <v>18</v>
      </c>
      <c r="D15" s="3">
        <v>35620</v>
      </c>
      <c r="E15" s="3">
        <v>35084</v>
      </c>
      <c r="F15" s="3">
        <v>34039</v>
      </c>
      <c r="G15" s="3" t="s">
        <v>59</v>
      </c>
      <c r="H15" s="3" t="s">
        <v>19</v>
      </c>
      <c r="I15" s="4" t="s">
        <v>60</v>
      </c>
      <c r="J15" s="4" t="s">
        <v>61</v>
      </c>
      <c r="K15" s="4" t="s">
        <v>41</v>
      </c>
      <c r="L15" s="4" t="s">
        <v>62</v>
      </c>
      <c r="M15" s="5">
        <v>5216.1000000000004</v>
      </c>
      <c r="N15" s="7">
        <v>543602</v>
      </c>
      <c r="O15" s="7">
        <v>545559</v>
      </c>
      <c r="P15" s="7">
        <v>539697</v>
      </c>
      <c r="Q15" s="7">
        <v>533049</v>
      </c>
      <c r="R15" s="7">
        <v>525506</v>
      </c>
      <c r="S15" s="7">
        <v>521183</v>
      </c>
      <c r="T15" s="7">
        <v>518377</v>
      </c>
      <c r="U15" s="7">
        <v>513955</v>
      </c>
      <c r="V15" s="7">
        <v>510909</v>
      </c>
      <c r="W15" s="7">
        <v>508309</v>
      </c>
      <c r="X15" s="7">
        <v>504373</v>
      </c>
      <c r="Y15" s="7">
        <v>504635</v>
      </c>
      <c r="Z15" s="7">
        <v>504392</v>
      </c>
      <c r="AA15" s="7">
        <v>505700</v>
      </c>
      <c r="AB15" s="7">
        <v>505062</v>
      </c>
      <c r="AC15" s="7">
        <v>505825</v>
      </c>
      <c r="AD15" s="7">
        <v>504485</v>
      </c>
      <c r="AE15" s="7">
        <v>501797</v>
      </c>
      <c r="AF15" s="7">
        <v>498959</v>
      </c>
      <c r="AG15" s="7">
        <v>496583</v>
      </c>
      <c r="AH15" s="7">
        <v>494140</v>
      </c>
      <c r="AI15" s="7">
        <v>495646</v>
      </c>
      <c r="AJ15" s="7">
        <v>497731</v>
      </c>
      <c r="AK15" s="7">
        <v>501333</v>
      </c>
      <c r="AL15" s="7">
        <v>504864</v>
      </c>
      <c r="AM15" s="7">
        <v>507430</v>
      </c>
      <c r="AN15" s="7">
        <v>510992</v>
      </c>
      <c r="AO15" s="7">
        <v>513865</v>
      </c>
      <c r="AP15" s="7">
        <v>517715</v>
      </c>
      <c r="AQ15" s="7">
        <v>520341</v>
      </c>
      <c r="AR15" s="7">
        <v>523124</v>
      </c>
      <c r="AS15" s="7">
        <v>526183</v>
      </c>
      <c r="AT15" s="7">
        <v>527625</v>
      </c>
      <c r="AU15" s="7">
        <v>527611</v>
      </c>
      <c r="AV15" s="7">
        <v>526916</v>
      </c>
      <c r="AW15" s="7">
        <v>526161</v>
      </c>
      <c r="AX15" s="7">
        <v>525153</v>
      </c>
      <c r="AY15" s="7">
        <v>524960</v>
      </c>
      <c r="AZ15" s="7">
        <v>527528</v>
      </c>
      <c r="BA15" s="7">
        <v>532434</v>
      </c>
      <c r="BB15" s="7">
        <v>537743</v>
      </c>
      <c r="BC15" s="7">
        <v>541300</v>
      </c>
      <c r="BD15" s="7">
        <v>545878</v>
      </c>
      <c r="BE15" s="7">
        <v>550461</v>
      </c>
      <c r="BF15" s="7">
        <v>554069</v>
      </c>
      <c r="BG15" s="7">
        <v>557073</v>
      </c>
      <c r="BH15" s="7">
        <v>561106</v>
      </c>
      <c r="BI15" s="7">
        <v>563892</v>
      </c>
      <c r="BJ15" s="7"/>
    </row>
    <row r="16" spans="1:62" x14ac:dyDescent="0.35">
      <c r="A16">
        <v>35620</v>
      </c>
      <c r="B16">
        <v>1</v>
      </c>
      <c r="C16">
        <v>19</v>
      </c>
      <c r="D16" s="3">
        <v>35620</v>
      </c>
      <c r="E16" s="3">
        <v>35084</v>
      </c>
      <c r="F16" s="3">
        <v>42103</v>
      </c>
      <c r="G16" s="3" t="s">
        <v>63</v>
      </c>
      <c r="H16" s="3" t="s">
        <v>19</v>
      </c>
      <c r="I16" s="4" t="s">
        <v>64</v>
      </c>
      <c r="J16" s="4" t="s">
        <v>65</v>
      </c>
      <c r="K16" s="4" t="s">
        <v>66</v>
      </c>
      <c r="L16" s="4" t="s">
        <v>67</v>
      </c>
      <c r="M16" s="5">
        <v>105.3</v>
      </c>
      <c r="N16" s="7">
        <v>11979</v>
      </c>
      <c r="O16" s="7">
        <v>12602</v>
      </c>
      <c r="P16" s="7">
        <v>13165</v>
      </c>
      <c r="Q16" s="7">
        <v>13999</v>
      </c>
      <c r="R16" s="7">
        <v>14785</v>
      </c>
      <c r="S16" s="7">
        <v>15259</v>
      </c>
      <c r="T16" s="7">
        <v>16002</v>
      </c>
      <c r="U16" s="7">
        <v>16417</v>
      </c>
      <c r="V16" s="7">
        <v>16954</v>
      </c>
      <c r="W16" s="7">
        <v>17677</v>
      </c>
      <c r="X16" s="7">
        <v>18381</v>
      </c>
      <c r="Y16" s="7">
        <v>18762</v>
      </c>
      <c r="Z16" s="7">
        <v>19018</v>
      </c>
      <c r="AA16" s="7">
        <v>18871</v>
      </c>
      <c r="AB16" s="7">
        <v>19166</v>
      </c>
      <c r="AC16" s="7">
        <v>19704</v>
      </c>
      <c r="AD16" s="7">
        <v>20462</v>
      </c>
      <c r="AE16" s="7">
        <v>22121</v>
      </c>
      <c r="AF16" s="7">
        <v>24064</v>
      </c>
      <c r="AG16" s="7">
        <v>25951</v>
      </c>
      <c r="AH16" s="7">
        <v>28764</v>
      </c>
      <c r="AI16" s="7">
        <v>31137</v>
      </c>
      <c r="AJ16" s="7">
        <v>33166</v>
      </c>
      <c r="AK16" s="7">
        <v>35086</v>
      </c>
      <c r="AL16" s="7">
        <v>36786</v>
      </c>
      <c r="AM16" s="7">
        <v>38510</v>
      </c>
      <c r="AN16" s="7">
        <v>40204</v>
      </c>
      <c r="AO16" s="7">
        <v>41884</v>
      </c>
      <c r="AP16" s="7">
        <v>43332</v>
      </c>
      <c r="AQ16" s="7">
        <v>45063</v>
      </c>
      <c r="AR16" s="7">
        <v>46380</v>
      </c>
      <c r="AS16" s="7">
        <v>47594</v>
      </c>
      <c r="AT16" s="7">
        <v>49063</v>
      </c>
      <c r="AU16" s="7">
        <v>50837</v>
      </c>
      <c r="AV16" s="7">
        <v>52293</v>
      </c>
      <c r="AW16" s="7">
        <v>54000</v>
      </c>
      <c r="AX16" s="7">
        <v>55601</v>
      </c>
      <c r="AY16" s="7">
        <v>56627</v>
      </c>
      <c r="AZ16" s="7">
        <v>57739</v>
      </c>
      <c r="BA16" s="7">
        <v>57671</v>
      </c>
      <c r="BB16" s="7">
        <v>57403</v>
      </c>
      <c r="BC16" s="7">
        <v>57120</v>
      </c>
      <c r="BD16" s="7">
        <v>56361</v>
      </c>
      <c r="BE16" s="7">
        <v>56188</v>
      </c>
      <c r="BF16" s="7">
        <v>55828</v>
      </c>
      <c r="BG16" s="7">
        <v>55535</v>
      </c>
      <c r="BH16" s="7">
        <v>55191</v>
      </c>
      <c r="BI16" s="7">
        <v>55691</v>
      </c>
      <c r="BJ16" s="7"/>
    </row>
    <row r="17" spans="1:62" hidden="1" x14ac:dyDescent="0.35">
      <c r="B17">
        <v>1</v>
      </c>
      <c r="C17">
        <v>20</v>
      </c>
      <c r="D17" s="3">
        <v>35620</v>
      </c>
      <c r="E17" s="3">
        <v>35614</v>
      </c>
      <c r="F17" s="3"/>
      <c r="G17" s="3" t="s">
        <v>68</v>
      </c>
      <c r="H17" s="3" t="s">
        <v>17</v>
      </c>
      <c r="I17" s="4" t="s">
        <v>15</v>
      </c>
      <c r="J17" s="4"/>
      <c r="K17" s="4"/>
      <c r="L17" s="4" t="s">
        <v>15</v>
      </c>
      <c r="M17" s="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35">
      <c r="A18">
        <v>35620</v>
      </c>
      <c r="B18">
        <v>1</v>
      </c>
      <c r="C18">
        <v>21</v>
      </c>
      <c r="D18" s="3">
        <v>35620</v>
      </c>
      <c r="E18" s="3">
        <v>35614</v>
      </c>
      <c r="F18" s="3">
        <v>34003</v>
      </c>
      <c r="G18" s="3" t="s">
        <v>69</v>
      </c>
      <c r="H18" s="3" t="s">
        <v>19</v>
      </c>
      <c r="I18" s="4" t="s">
        <v>70</v>
      </c>
      <c r="J18" s="4" t="s">
        <v>71</v>
      </c>
      <c r="K18" s="4" t="s">
        <v>41</v>
      </c>
      <c r="L18" s="4" t="s">
        <v>72</v>
      </c>
      <c r="M18" s="5">
        <v>3884.5</v>
      </c>
      <c r="N18" s="7">
        <v>896473</v>
      </c>
      <c r="O18" s="7">
        <v>893794</v>
      </c>
      <c r="P18" s="7">
        <v>884745</v>
      </c>
      <c r="Q18" s="7">
        <v>879579</v>
      </c>
      <c r="R18" s="7">
        <v>873770</v>
      </c>
      <c r="S18" s="7">
        <v>871593</v>
      </c>
      <c r="T18" s="7">
        <v>865556</v>
      </c>
      <c r="U18" s="7">
        <v>859949</v>
      </c>
      <c r="V18" s="7">
        <v>855005</v>
      </c>
      <c r="W18" s="7">
        <v>851298</v>
      </c>
      <c r="X18" s="7">
        <v>846120</v>
      </c>
      <c r="Y18" s="7">
        <v>846360</v>
      </c>
      <c r="Z18" s="7">
        <v>844416</v>
      </c>
      <c r="AA18" s="7">
        <v>845969</v>
      </c>
      <c r="AB18" s="7">
        <v>845831</v>
      </c>
      <c r="AC18" s="7">
        <v>842550</v>
      </c>
      <c r="AD18" s="7">
        <v>840302</v>
      </c>
      <c r="AE18" s="7">
        <v>835367</v>
      </c>
      <c r="AF18" s="7">
        <v>831345</v>
      </c>
      <c r="AG18" s="7">
        <v>826520</v>
      </c>
      <c r="AH18" s="7">
        <v>826129</v>
      </c>
      <c r="AI18" s="7">
        <v>829599</v>
      </c>
      <c r="AJ18" s="7">
        <v>837520</v>
      </c>
      <c r="AK18" s="7">
        <v>843198</v>
      </c>
      <c r="AL18" s="7">
        <v>848392</v>
      </c>
      <c r="AM18" s="7">
        <v>855242</v>
      </c>
      <c r="AN18" s="7">
        <v>862048</v>
      </c>
      <c r="AO18" s="7">
        <v>868897</v>
      </c>
      <c r="AP18" s="7">
        <v>875050</v>
      </c>
      <c r="AQ18" s="7">
        <v>880225</v>
      </c>
      <c r="AR18" s="7">
        <v>885180</v>
      </c>
      <c r="AS18" s="7">
        <v>888782</v>
      </c>
      <c r="AT18" s="7">
        <v>890647</v>
      </c>
      <c r="AU18" s="7">
        <v>892214</v>
      </c>
      <c r="AV18" s="7">
        <v>893378</v>
      </c>
      <c r="AW18" s="7">
        <v>891446</v>
      </c>
      <c r="AX18" s="7">
        <v>889406</v>
      </c>
      <c r="AY18" s="7">
        <v>890817</v>
      </c>
      <c r="AZ18" s="7">
        <v>895328</v>
      </c>
      <c r="BA18" s="7">
        <v>900319</v>
      </c>
      <c r="BB18" s="7">
        <v>906879</v>
      </c>
      <c r="BC18" s="7">
        <v>914233</v>
      </c>
      <c r="BD18" s="7">
        <v>921035</v>
      </c>
      <c r="BE18" s="7">
        <v>927202</v>
      </c>
      <c r="BF18" s="7">
        <v>933348</v>
      </c>
      <c r="BG18" s="7">
        <v>938255</v>
      </c>
      <c r="BH18" s="7">
        <v>942387</v>
      </c>
      <c r="BI18" s="7">
        <v>948406</v>
      </c>
      <c r="BJ18" s="7"/>
    </row>
    <row r="19" spans="1:62" x14ac:dyDescent="0.35">
      <c r="A19">
        <v>35620</v>
      </c>
      <c r="B19">
        <v>1</v>
      </c>
      <c r="C19">
        <v>22</v>
      </c>
      <c r="D19" s="3">
        <v>35620</v>
      </c>
      <c r="E19" s="3">
        <v>35614</v>
      </c>
      <c r="F19" s="3">
        <v>34017</v>
      </c>
      <c r="G19" s="3" t="s">
        <v>73</v>
      </c>
      <c r="H19" s="3" t="s">
        <v>19</v>
      </c>
      <c r="I19" s="4" t="s">
        <v>74</v>
      </c>
      <c r="J19" s="4" t="s">
        <v>75</v>
      </c>
      <c r="K19" s="4" t="s">
        <v>41</v>
      </c>
      <c r="L19" s="4" t="s">
        <v>76</v>
      </c>
      <c r="M19" s="5">
        <v>13731.4</v>
      </c>
      <c r="N19" s="7">
        <v>607176</v>
      </c>
      <c r="O19" s="7">
        <v>604501</v>
      </c>
      <c r="P19" s="7">
        <v>605936</v>
      </c>
      <c r="Q19" s="7">
        <v>596986</v>
      </c>
      <c r="R19" s="7">
        <v>591045</v>
      </c>
      <c r="S19" s="7">
        <v>584586</v>
      </c>
      <c r="T19" s="7">
        <v>581232</v>
      </c>
      <c r="U19" s="7">
        <v>571758</v>
      </c>
      <c r="V19" s="7">
        <v>566872</v>
      </c>
      <c r="W19" s="7">
        <v>558770</v>
      </c>
      <c r="X19" s="7">
        <v>558537</v>
      </c>
      <c r="Y19" s="7">
        <v>564002</v>
      </c>
      <c r="Z19" s="7">
        <v>564820</v>
      </c>
      <c r="AA19" s="7">
        <v>568477</v>
      </c>
      <c r="AB19" s="7">
        <v>570120</v>
      </c>
      <c r="AC19" s="7">
        <v>568864</v>
      </c>
      <c r="AD19" s="7">
        <v>565715</v>
      </c>
      <c r="AE19" s="7">
        <v>560624</v>
      </c>
      <c r="AF19" s="7">
        <v>556960</v>
      </c>
      <c r="AG19" s="7">
        <v>553559</v>
      </c>
      <c r="AH19" s="7">
        <v>554289</v>
      </c>
      <c r="AI19" s="7">
        <v>558839</v>
      </c>
      <c r="AJ19" s="7">
        <v>564276</v>
      </c>
      <c r="AK19" s="7">
        <v>568517</v>
      </c>
      <c r="AL19" s="7">
        <v>572720</v>
      </c>
      <c r="AM19" s="7">
        <v>578889</v>
      </c>
      <c r="AN19" s="7">
        <v>585056</v>
      </c>
      <c r="AO19" s="7">
        <v>592812</v>
      </c>
      <c r="AP19" s="7">
        <v>598238</v>
      </c>
      <c r="AQ19" s="7">
        <v>603993</v>
      </c>
      <c r="AR19" s="7">
        <v>610135</v>
      </c>
      <c r="AS19" s="7">
        <v>616629</v>
      </c>
      <c r="AT19" s="7">
        <v>615554</v>
      </c>
      <c r="AU19" s="7">
        <v>614813</v>
      </c>
      <c r="AV19" s="7">
        <v>614607</v>
      </c>
      <c r="AW19" s="7">
        <v>614664</v>
      </c>
      <c r="AX19" s="7">
        <v>613577</v>
      </c>
      <c r="AY19" s="7">
        <v>613637</v>
      </c>
      <c r="AZ19" s="7">
        <v>619533</v>
      </c>
      <c r="BA19" s="7">
        <v>628572</v>
      </c>
      <c r="BB19" s="7">
        <v>636345</v>
      </c>
      <c r="BC19" s="7">
        <v>648619</v>
      </c>
      <c r="BD19" s="7">
        <v>658909</v>
      </c>
      <c r="BE19" s="7">
        <v>667066</v>
      </c>
      <c r="BF19" s="7">
        <v>673773</v>
      </c>
      <c r="BG19" s="7">
        <v>679907</v>
      </c>
      <c r="BH19" s="7">
        <v>686391</v>
      </c>
      <c r="BI19" s="7">
        <v>691643</v>
      </c>
      <c r="BJ19" s="7"/>
    </row>
    <row r="20" spans="1:62" x14ac:dyDescent="0.35">
      <c r="A20">
        <v>35620</v>
      </c>
      <c r="B20">
        <v>1</v>
      </c>
      <c r="C20">
        <v>23</v>
      </c>
      <c r="D20" s="3">
        <v>35620</v>
      </c>
      <c r="E20" s="3">
        <v>35614</v>
      </c>
      <c r="F20" s="3">
        <v>34023</v>
      </c>
      <c r="G20" s="3" t="s">
        <v>77</v>
      </c>
      <c r="H20" s="3" t="s">
        <v>19</v>
      </c>
      <c r="I20" s="4" t="s">
        <v>78</v>
      </c>
      <c r="J20" s="4" t="s">
        <v>79</v>
      </c>
      <c r="K20" s="4" t="s">
        <v>41</v>
      </c>
      <c r="L20" s="4" t="s">
        <v>80</v>
      </c>
      <c r="M20" s="5">
        <v>2621.6</v>
      </c>
      <c r="N20" s="7">
        <v>585574</v>
      </c>
      <c r="O20" s="7">
        <v>592645</v>
      </c>
      <c r="P20" s="7">
        <v>594744</v>
      </c>
      <c r="Q20" s="7">
        <v>594393</v>
      </c>
      <c r="R20" s="7">
        <v>594338</v>
      </c>
      <c r="S20" s="7">
        <v>588226</v>
      </c>
      <c r="T20" s="7">
        <v>586216</v>
      </c>
      <c r="U20" s="7">
        <v>586815</v>
      </c>
      <c r="V20" s="7">
        <v>590683</v>
      </c>
      <c r="W20" s="7">
        <v>594568</v>
      </c>
      <c r="X20" s="7">
        <v>597273</v>
      </c>
      <c r="Y20" s="7">
        <v>600869</v>
      </c>
      <c r="Z20" s="7">
        <v>606424</v>
      </c>
      <c r="AA20" s="7">
        <v>615279</v>
      </c>
      <c r="AB20" s="7">
        <v>622121</v>
      </c>
      <c r="AC20" s="7">
        <v>633433</v>
      </c>
      <c r="AD20" s="7">
        <v>644180</v>
      </c>
      <c r="AE20" s="7">
        <v>654419</v>
      </c>
      <c r="AF20" s="7">
        <v>662451</v>
      </c>
      <c r="AG20" s="7">
        <v>669359</v>
      </c>
      <c r="AH20" s="7">
        <v>673469</v>
      </c>
      <c r="AI20" s="7">
        <v>679273</v>
      </c>
      <c r="AJ20" s="7">
        <v>686901</v>
      </c>
      <c r="AK20" s="7">
        <v>693445</v>
      </c>
      <c r="AL20" s="7">
        <v>701090</v>
      </c>
      <c r="AM20" s="7">
        <v>709223</v>
      </c>
      <c r="AN20" s="7">
        <v>716673</v>
      </c>
      <c r="AO20" s="7">
        <v>725103</v>
      </c>
      <c r="AP20" s="7">
        <v>733257</v>
      </c>
      <c r="AQ20" s="7">
        <v>742213</v>
      </c>
      <c r="AR20" s="7">
        <v>752880</v>
      </c>
      <c r="AS20" s="7">
        <v>761770</v>
      </c>
      <c r="AT20" s="7">
        <v>769280</v>
      </c>
      <c r="AU20" s="7">
        <v>775973</v>
      </c>
      <c r="AV20" s="7">
        <v>781582</v>
      </c>
      <c r="AW20" s="7">
        <v>787329</v>
      </c>
      <c r="AX20" s="7">
        <v>786890</v>
      </c>
      <c r="AY20" s="7">
        <v>792137</v>
      </c>
      <c r="AZ20" s="7">
        <v>799191</v>
      </c>
      <c r="BA20" s="7">
        <v>805204</v>
      </c>
      <c r="BB20" s="7">
        <v>811217</v>
      </c>
      <c r="BC20" s="7">
        <v>817589</v>
      </c>
      <c r="BD20" s="7">
        <v>824753</v>
      </c>
      <c r="BE20" s="7">
        <v>829991</v>
      </c>
      <c r="BF20" s="7">
        <v>835335</v>
      </c>
      <c r="BG20" s="7">
        <v>838332</v>
      </c>
      <c r="BH20" s="7">
        <v>839986</v>
      </c>
      <c r="BI20" s="7">
        <v>842798</v>
      </c>
      <c r="BJ20" s="7"/>
    </row>
    <row r="21" spans="1:62" x14ac:dyDescent="0.35">
      <c r="A21">
        <v>35620</v>
      </c>
      <c r="B21">
        <v>1</v>
      </c>
      <c r="C21">
        <v>24</v>
      </c>
      <c r="D21" s="3">
        <v>35620</v>
      </c>
      <c r="E21" s="3">
        <v>35614</v>
      </c>
      <c r="F21" s="3">
        <v>34025</v>
      </c>
      <c r="G21" s="3" t="s">
        <v>81</v>
      </c>
      <c r="H21" s="3" t="s">
        <v>19</v>
      </c>
      <c r="I21" s="4" t="s">
        <v>82</v>
      </c>
      <c r="J21" s="4" t="s">
        <v>83</v>
      </c>
      <c r="K21" s="4" t="s">
        <v>41</v>
      </c>
      <c r="L21" s="4" t="s">
        <v>84</v>
      </c>
      <c r="M21" s="5">
        <v>1344.7</v>
      </c>
      <c r="N21" s="7">
        <v>463977</v>
      </c>
      <c r="O21" s="7">
        <v>472516</v>
      </c>
      <c r="P21" s="7">
        <v>478163</v>
      </c>
      <c r="Q21" s="7">
        <v>480884</v>
      </c>
      <c r="R21" s="7">
        <v>484750</v>
      </c>
      <c r="S21" s="7">
        <v>491362</v>
      </c>
      <c r="T21" s="7">
        <v>490780</v>
      </c>
      <c r="U21" s="7">
        <v>492556</v>
      </c>
      <c r="V21" s="7">
        <v>496811</v>
      </c>
      <c r="W21" s="7">
        <v>499818</v>
      </c>
      <c r="X21" s="7">
        <v>504154</v>
      </c>
      <c r="Y21" s="7">
        <v>506381</v>
      </c>
      <c r="Z21" s="7">
        <v>510221</v>
      </c>
      <c r="AA21" s="7">
        <v>513198</v>
      </c>
      <c r="AB21" s="7">
        <v>520277</v>
      </c>
      <c r="AC21" s="7">
        <v>528980</v>
      </c>
      <c r="AD21" s="7">
        <v>538788</v>
      </c>
      <c r="AE21" s="7">
        <v>549111</v>
      </c>
      <c r="AF21" s="7">
        <v>553301</v>
      </c>
      <c r="AG21" s="7">
        <v>552155</v>
      </c>
      <c r="AH21" s="7">
        <v>554210</v>
      </c>
      <c r="AI21" s="7">
        <v>558418</v>
      </c>
      <c r="AJ21" s="7">
        <v>565469</v>
      </c>
      <c r="AK21" s="7">
        <v>571129</v>
      </c>
      <c r="AL21" s="7">
        <v>577069</v>
      </c>
      <c r="AM21" s="7">
        <v>583899</v>
      </c>
      <c r="AN21" s="7">
        <v>589646</v>
      </c>
      <c r="AO21" s="7">
        <v>596520</v>
      </c>
      <c r="AP21" s="7">
        <v>603050</v>
      </c>
      <c r="AQ21" s="7">
        <v>610811</v>
      </c>
      <c r="AR21" s="7">
        <v>616849</v>
      </c>
      <c r="AS21" s="7">
        <v>620563</v>
      </c>
      <c r="AT21" s="7">
        <v>624532</v>
      </c>
      <c r="AU21" s="7">
        <v>627413</v>
      </c>
      <c r="AV21" s="7">
        <v>628605</v>
      </c>
      <c r="AW21" s="7">
        <v>627838</v>
      </c>
      <c r="AX21" s="7">
        <v>626934</v>
      </c>
      <c r="AY21" s="7">
        <v>626644</v>
      </c>
      <c r="AZ21" s="7">
        <v>627348</v>
      </c>
      <c r="BA21" s="7">
        <v>628669</v>
      </c>
      <c r="BB21" s="7">
        <v>630644</v>
      </c>
      <c r="BC21" s="7">
        <v>629757</v>
      </c>
      <c r="BD21" s="7">
        <v>629037</v>
      </c>
      <c r="BE21" s="7">
        <v>628968</v>
      </c>
      <c r="BF21" s="7">
        <v>628236</v>
      </c>
      <c r="BG21" s="7">
        <v>627418</v>
      </c>
      <c r="BH21" s="7">
        <v>626782</v>
      </c>
      <c r="BI21" s="7">
        <v>626351</v>
      </c>
      <c r="BJ21" s="7"/>
    </row>
    <row r="22" spans="1:62" x14ac:dyDescent="0.35">
      <c r="A22">
        <v>35620</v>
      </c>
      <c r="B22">
        <v>1</v>
      </c>
      <c r="C22">
        <v>25</v>
      </c>
      <c r="D22" s="3">
        <v>35620</v>
      </c>
      <c r="E22" s="3">
        <v>35614</v>
      </c>
      <c r="F22" s="3">
        <v>34029</v>
      </c>
      <c r="G22" s="3" t="s">
        <v>85</v>
      </c>
      <c r="H22" s="3" t="s">
        <v>19</v>
      </c>
      <c r="I22" s="4" t="s">
        <v>86</v>
      </c>
      <c r="J22" s="4" t="s">
        <v>87</v>
      </c>
      <c r="K22" s="4" t="s">
        <v>41</v>
      </c>
      <c r="L22" s="4" t="s">
        <v>88</v>
      </c>
      <c r="M22" s="5">
        <v>917</v>
      </c>
      <c r="N22" s="7">
        <v>211929</v>
      </c>
      <c r="O22" s="7">
        <v>225762</v>
      </c>
      <c r="P22" s="7">
        <v>249250</v>
      </c>
      <c r="Q22" s="7">
        <v>268708</v>
      </c>
      <c r="R22" s="7">
        <v>282057</v>
      </c>
      <c r="S22" s="7">
        <v>293491</v>
      </c>
      <c r="T22" s="7">
        <v>305532</v>
      </c>
      <c r="U22" s="7">
        <v>319189</v>
      </c>
      <c r="V22" s="7">
        <v>331208</v>
      </c>
      <c r="W22" s="7">
        <v>341860</v>
      </c>
      <c r="X22" s="7">
        <v>348190</v>
      </c>
      <c r="Y22" s="7">
        <v>355225</v>
      </c>
      <c r="Z22" s="7">
        <v>361063</v>
      </c>
      <c r="AA22" s="7">
        <v>367117</v>
      </c>
      <c r="AB22" s="7">
        <v>376315</v>
      </c>
      <c r="AC22" s="7">
        <v>387768</v>
      </c>
      <c r="AD22" s="7">
        <v>400986</v>
      </c>
      <c r="AE22" s="7">
        <v>411855</v>
      </c>
      <c r="AF22" s="7">
        <v>422095</v>
      </c>
      <c r="AG22" s="7">
        <v>429211</v>
      </c>
      <c r="AH22" s="7">
        <v>434623</v>
      </c>
      <c r="AI22" s="7">
        <v>439530</v>
      </c>
      <c r="AJ22" s="7">
        <v>444676</v>
      </c>
      <c r="AK22" s="7">
        <v>452916</v>
      </c>
      <c r="AL22" s="7">
        <v>461152</v>
      </c>
      <c r="AM22" s="7">
        <v>471243</v>
      </c>
      <c r="AN22" s="7">
        <v>480608</v>
      </c>
      <c r="AO22" s="7">
        <v>488519</v>
      </c>
      <c r="AP22" s="7">
        <v>497395</v>
      </c>
      <c r="AQ22" s="7">
        <v>504007</v>
      </c>
      <c r="AR22" s="7">
        <v>513608</v>
      </c>
      <c r="AS22" s="7">
        <v>523357</v>
      </c>
      <c r="AT22" s="7">
        <v>536069</v>
      </c>
      <c r="AU22" s="7">
        <v>545093</v>
      </c>
      <c r="AV22" s="7">
        <v>551262</v>
      </c>
      <c r="AW22" s="7">
        <v>556012</v>
      </c>
      <c r="AX22" s="7">
        <v>561302</v>
      </c>
      <c r="AY22" s="7">
        <v>565356</v>
      </c>
      <c r="AZ22" s="7">
        <v>569485</v>
      </c>
      <c r="BA22" s="7">
        <v>573123</v>
      </c>
      <c r="BB22" s="7">
        <v>577621</v>
      </c>
      <c r="BC22" s="7">
        <v>579162</v>
      </c>
      <c r="BD22" s="7">
        <v>580589</v>
      </c>
      <c r="BE22" s="7">
        <v>583090</v>
      </c>
      <c r="BF22" s="7">
        <v>585810</v>
      </c>
      <c r="BG22" s="7">
        <v>588707</v>
      </c>
      <c r="BH22" s="7">
        <v>592944</v>
      </c>
      <c r="BI22" s="7">
        <v>597943</v>
      </c>
      <c r="BJ22" s="7"/>
    </row>
    <row r="23" spans="1:62" x14ac:dyDescent="0.35">
      <c r="A23">
        <v>35620</v>
      </c>
      <c r="B23">
        <v>1</v>
      </c>
      <c r="C23">
        <v>26</v>
      </c>
      <c r="D23" s="3">
        <v>35620</v>
      </c>
      <c r="E23" s="3">
        <v>35614</v>
      </c>
      <c r="F23" s="3">
        <v>34031</v>
      </c>
      <c r="G23" s="3" t="s">
        <v>89</v>
      </c>
      <c r="H23" s="3" t="s">
        <v>19</v>
      </c>
      <c r="I23" s="4" t="s">
        <v>90</v>
      </c>
      <c r="J23" s="4" t="s">
        <v>91</v>
      </c>
      <c r="K23" s="4" t="s">
        <v>41</v>
      </c>
      <c r="L23" s="4" t="s">
        <v>92</v>
      </c>
      <c r="M23" s="5">
        <v>2715.3</v>
      </c>
      <c r="N23" s="7">
        <v>461407</v>
      </c>
      <c r="O23" s="7">
        <v>463925</v>
      </c>
      <c r="P23" s="7">
        <v>463081</v>
      </c>
      <c r="Q23" s="7">
        <v>461609</v>
      </c>
      <c r="R23" s="7">
        <v>458866</v>
      </c>
      <c r="S23" s="7">
        <v>455305</v>
      </c>
      <c r="T23" s="7">
        <v>450719</v>
      </c>
      <c r="U23" s="7">
        <v>453308</v>
      </c>
      <c r="V23" s="7">
        <v>449668</v>
      </c>
      <c r="W23" s="7">
        <v>449908</v>
      </c>
      <c r="X23" s="7">
        <v>448486</v>
      </c>
      <c r="Y23" s="7">
        <v>451064</v>
      </c>
      <c r="Z23" s="7">
        <v>452680</v>
      </c>
      <c r="AA23" s="7">
        <v>454096</v>
      </c>
      <c r="AB23" s="7">
        <v>456526</v>
      </c>
      <c r="AC23" s="7">
        <v>458947</v>
      </c>
      <c r="AD23" s="7">
        <v>460692</v>
      </c>
      <c r="AE23" s="7">
        <v>460718</v>
      </c>
      <c r="AF23" s="7">
        <v>460106</v>
      </c>
      <c r="AG23" s="7">
        <v>456333</v>
      </c>
      <c r="AH23" s="7">
        <v>470951</v>
      </c>
      <c r="AI23" s="7">
        <v>470946</v>
      </c>
      <c r="AJ23" s="7">
        <v>472484</v>
      </c>
      <c r="AK23" s="7">
        <v>475951</v>
      </c>
      <c r="AL23" s="7">
        <v>478164</v>
      </c>
      <c r="AM23" s="7">
        <v>479717</v>
      </c>
      <c r="AN23" s="7">
        <v>481892</v>
      </c>
      <c r="AO23" s="7">
        <v>484283</v>
      </c>
      <c r="AP23" s="7">
        <v>485760</v>
      </c>
      <c r="AQ23" s="7">
        <v>488131</v>
      </c>
      <c r="AR23" s="7">
        <v>490733</v>
      </c>
      <c r="AS23" s="7">
        <v>493252</v>
      </c>
      <c r="AT23" s="7">
        <v>494571</v>
      </c>
      <c r="AU23" s="7">
        <v>494915</v>
      </c>
      <c r="AV23" s="7">
        <v>493981</v>
      </c>
      <c r="AW23" s="7">
        <v>493600</v>
      </c>
      <c r="AX23" s="7">
        <v>492730</v>
      </c>
      <c r="AY23" s="7">
        <v>492886</v>
      </c>
      <c r="AZ23" s="7">
        <v>494904</v>
      </c>
      <c r="BA23" s="7">
        <v>498641</v>
      </c>
      <c r="BB23" s="7">
        <v>502343</v>
      </c>
      <c r="BC23" s="7">
        <v>504472</v>
      </c>
      <c r="BD23" s="7">
        <v>506161</v>
      </c>
      <c r="BE23" s="7">
        <v>507960</v>
      </c>
      <c r="BF23" s="7">
        <v>510058</v>
      </c>
      <c r="BG23" s="7">
        <v>510927</v>
      </c>
      <c r="BH23" s="7">
        <v>511265</v>
      </c>
      <c r="BI23" s="7">
        <v>512607</v>
      </c>
      <c r="BJ23" s="7"/>
    </row>
    <row r="24" spans="1:62" x14ac:dyDescent="0.35">
      <c r="A24">
        <v>35620</v>
      </c>
      <c r="B24">
        <v>1</v>
      </c>
      <c r="C24">
        <v>27</v>
      </c>
      <c r="D24" s="3">
        <v>35620</v>
      </c>
      <c r="E24" s="3">
        <v>35614</v>
      </c>
      <c r="F24" s="3">
        <v>36005</v>
      </c>
      <c r="G24" s="3" t="s">
        <v>93</v>
      </c>
      <c r="H24" s="3" t="s">
        <v>19</v>
      </c>
      <c r="I24" s="4" t="s">
        <v>94</v>
      </c>
      <c r="J24" s="4" t="s">
        <v>95</v>
      </c>
      <c r="K24" s="4" t="s">
        <v>22</v>
      </c>
      <c r="L24" s="4" t="s">
        <v>96</v>
      </c>
      <c r="M24" s="5">
        <v>32903.300000000003</v>
      </c>
      <c r="N24" s="7">
        <v>1472841</v>
      </c>
      <c r="O24" s="7">
        <v>1477414</v>
      </c>
      <c r="P24" s="7">
        <v>1472517</v>
      </c>
      <c r="Q24" s="7">
        <v>1418905</v>
      </c>
      <c r="R24" s="7">
        <v>1381621</v>
      </c>
      <c r="S24" s="7">
        <v>1347968</v>
      </c>
      <c r="T24" s="7">
        <v>1313974</v>
      </c>
      <c r="U24" s="7">
        <v>1265491</v>
      </c>
      <c r="V24" s="7">
        <v>1220935</v>
      </c>
      <c r="W24" s="7">
        <v>1188565</v>
      </c>
      <c r="X24" s="7">
        <v>1167602</v>
      </c>
      <c r="Y24" s="7">
        <v>1163911</v>
      </c>
      <c r="Z24" s="7">
        <v>1164328</v>
      </c>
      <c r="AA24" s="7">
        <v>1175401</v>
      </c>
      <c r="AB24" s="7">
        <v>1179410</v>
      </c>
      <c r="AC24" s="7">
        <v>1187892</v>
      </c>
      <c r="AD24" s="7">
        <v>1198839</v>
      </c>
      <c r="AE24" s="7">
        <v>1210713</v>
      </c>
      <c r="AF24" s="7">
        <v>1215844</v>
      </c>
      <c r="AG24" s="7">
        <v>1213668</v>
      </c>
      <c r="AH24" s="7">
        <v>1207053</v>
      </c>
      <c r="AI24" s="7">
        <v>1214835</v>
      </c>
      <c r="AJ24" s="7">
        <v>1223153</v>
      </c>
      <c r="AK24" s="7">
        <v>1238907</v>
      </c>
      <c r="AL24" s="7">
        <v>1250789</v>
      </c>
      <c r="AM24" s="7">
        <v>1262064</v>
      </c>
      <c r="AN24" s="7">
        <v>1272693</v>
      </c>
      <c r="AO24" s="7">
        <v>1285683</v>
      </c>
      <c r="AP24" s="7">
        <v>1300823</v>
      </c>
      <c r="AQ24" s="7">
        <v>1317895</v>
      </c>
      <c r="AR24" s="7">
        <v>1334319</v>
      </c>
      <c r="AS24" s="7">
        <v>1346555</v>
      </c>
      <c r="AT24" s="7">
        <v>1358739</v>
      </c>
      <c r="AU24" s="7">
        <v>1362373</v>
      </c>
      <c r="AV24" s="7">
        <v>1358963</v>
      </c>
      <c r="AW24" s="7">
        <v>1351736</v>
      </c>
      <c r="AX24" s="7">
        <v>1348164</v>
      </c>
      <c r="AY24" s="7">
        <v>1354056</v>
      </c>
      <c r="AZ24" s="7">
        <v>1363488</v>
      </c>
      <c r="BA24" s="7">
        <v>1376261</v>
      </c>
      <c r="BB24" s="7">
        <v>1388122</v>
      </c>
      <c r="BC24" s="7">
        <v>1400899</v>
      </c>
      <c r="BD24" s="7">
        <v>1417864</v>
      </c>
      <c r="BE24" s="7">
        <v>1432881</v>
      </c>
      <c r="BF24" s="7">
        <v>1445800</v>
      </c>
      <c r="BG24" s="7">
        <v>1460412</v>
      </c>
      <c r="BH24" s="7">
        <v>1468976</v>
      </c>
      <c r="BI24" s="7">
        <v>1471160</v>
      </c>
      <c r="BJ24" s="7"/>
    </row>
    <row r="25" spans="1:62" x14ac:dyDescent="0.35">
      <c r="A25">
        <v>35620</v>
      </c>
      <c r="B25">
        <v>1</v>
      </c>
      <c r="C25">
        <v>28</v>
      </c>
      <c r="D25" s="3">
        <v>35620</v>
      </c>
      <c r="E25" s="3">
        <v>35614</v>
      </c>
      <c r="F25" s="3">
        <v>36047</v>
      </c>
      <c r="G25" s="3" t="s">
        <v>97</v>
      </c>
      <c r="H25" s="3" t="s">
        <v>19</v>
      </c>
      <c r="I25" s="4" t="s">
        <v>98</v>
      </c>
      <c r="J25" s="4" t="s">
        <v>99</v>
      </c>
      <c r="K25" s="4" t="s">
        <v>22</v>
      </c>
      <c r="L25" s="4" t="s">
        <v>100</v>
      </c>
      <c r="M25" s="5">
        <v>35369.199999999997</v>
      </c>
      <c r="N25" s="7">
        <v>2603413</v>
      </c>
      <c r="O25" s="7">
        <v>2609009</v>
      </c>
      <c r="P25" s="7">
        <v>2560159</v>
      </c>
      <c r="Q25" s="7">
        <v>2492883</v>
      </c>
      <c r="R25" s="7">
        <v>2455992</v>
      </c>
      <c r="S25" s="7">
        <v>2422649</v>
      </c>
      <c r="T25" s="7">
        <v>2391675</v>
      </c>
      <c r="U25" s="7">
        <v>2336106</v>
      </c>
      <c r="V25" s="7">
        <v>2277488</v>
      </c>
      <c r="W25" s="7">
        <v>2242530</v>
      </c>
      <c r="X25" s="7">
        <v>2232003</v>
      </c>
      <c r="Y25" s="7">
        <v>2240419</v>
      </c>
      <c r="Z25" s="7">
        <v>2251780</v>
      </c>
      <c r="AA25" s="7">
        <v>2276762</v>
      </c>
      <c r="AB25" s="7">
        <v>2288806</v>
      </c>
      <c r="AC25" s="7">
        <v>2304365</v>
      </c>
      <c r="AD25" s="7">
        <v>2320507</v>
      </c>
      <c r="AE25" s="7">
        <v>2324365</v>
      </c>
      <c r="AF25" s="7">
        <v>2326439</v>
      </c>
      <c r="AG25" s="7">
        <v>2316967</v>
      </c>
      <c r="AH25" s="7">
        <v>2303679</v>
      </c>
      <c r="AI25" s="7">
        <v>2312518</v>
      </c>
      <c r="AJ25" s="7">
        <v>2327759</v>
      </c>
      <c r="AK25" s="7">
        <v>2347687</v>
      </c>
      <c r="AL25" s="7">
        <v>2361668</v>
      </c>
      <c r="AM25" s="7">
        <v>2372611</v>
      </c>
      <c r="AN25" s="7">
        <v>2383703</v>
      </c>
      <c r="AO25" s="7">
        <v>2401148</v>
      </c>
      <c r="AP25" s="7">
        <v>2422434</v>
      </c>
      <c r="AQ25" s="7">
        <v>2447352</v>
      </c>
      <c r="AR25" s="7">
        <v>2467006</v>
      </c>
      <c r="AS25" s="7">
        <v>2477252</v>
      </c>
      <c r="AT25" s="7">
        <v>2480559</v>
      </c>
      <c r="AU25" s="7">
        <v>2472999</v>
      </c>
      <c r="AV25" s="7">
        <v>2459094</v>
      </c>
      <c r="AW25" s="7">
        <v>2445809</v>
      </c>
      <c r="AX25" s="7">
        <v>2436132</v>
      </c>
      <c r="AY25" s="7">
        <v>2441324</v>
      </c>
      <c r="AZ25" s="7">
        <v>2460361</v>
      </c>
      <c r="BA25" s="7">
        <v>2487751</v>
      </c>
      <c r="BB25" s="7">
        <v>2510842</v>
      </c>
      <c r="BC25" s="7">
        <v>2546662</v>
      </c>
      <c r="BD25" s="7">
        <v>2579267</v>
      </c>
      <c r="BE25" s="7">
        <v>2605783</v>
      </c>
      <c r="BF25" s="7">
        <v>2626644</v>
      </c>
      <c r="BG25" s="7">
        <v>2643546</v>
      </c>
      <c r="BH25" s="7">
        <v>2650859</v>
      </c>
      <c r="BI25" s="7">
        <v>2648771</v>
      </c>
      <c r="BJ25" s="7"/>
    </row>
    <row r="26" spans="1:62" x14ac:dyDescent="0.35">
      <c r="A26">
        <v>35620</v>
      </c>
      <c r="B26">
        <v>1</v>
      </c>
      <c r="C26">
        <v>29</v>
      </c>
      <c r="D26" s="3">
        <v>35620</v>
      </c>
      <c r="E26" s="3">
        <v>35614</v>
      </c>
      <c r="F26" s="3">
        <v>36061</v>
      </c>
      <c r="G26" s="3" t="s">
        <v>101</v>
      </c>
      <c r="H26" s="3" t="s">
        <v>19</v>
      </c>
      <c r="I26" s="4" t="s">
        <v>102</v>
      </c>
      <c r="J26" s="4" t="s">
        <v>103</v>
      </c>
      <c r="K26" s="4" t="s">
        <v>22</v>
      </c>
      <c r="L26" s="4" t="s">
        <v>104</v>
      </c>
      <c r="M26" s="5">
        <v>69468.399999999994</v>
      </c>
      <c r="N26" s="7">
        <v>1535554</v>
      </c>
      <c r="O26" s="7">
        <v>1520843</v>
      </c>
      <c r="P26" s="7">
        <v>1508113</v>
      </c>
      <c r="Q26" s="7">
        <v>1496095</v>
      </c>
      <c r="R26" s="7">
        <v>1494432</v>
      </c>
      <c r="S26" s="7">
        <v>1464136</v>
      </c>
      <c r="T26" s="7">
        <v>1465780</v>
      </c>
      <c r="U26" s="7">
        <v>1451809</v>
      </c>
      <c r="V26" s="7">
        <v>1436023</v>
      </c>
      <c r="W26" s="7">
        <v>1428122</v>
      </c>
      <c r="X26" s="7">
        <v>1427238</v>
      </c>
      <c r="Y26" s="7">
        <v>1426003</v>
      </c>
      <c r="Z26" s="7">
        <v>1422330</v>
      </c>
      <c r="AA26" s="7">
        <v>1436026</v>
      </c>
      <c r="AB26" s="7">
        <v>1457874</v>
      </c>
      <c r="AC26" s="7">
        <v>1464291</v>
      </c>
      <c r="AD26" s="7">
        <v>1475205</v>
      </c>
      <c r="AE26" s="7">
        <v>1481531</v>
      </c>
      <c r="AF26" s="7">
        <v>1484188</v>
      </c>
      <c r="AG26" s="7">
        <v>1486047</v>
      </c>
      <c r="AH26" s="7">
        <v>1487073</v>
      </c>
      <c r="AI26" s="7">
        <v>1483644</v>
      </c>
      <c r="AJ26" s="7">
        <v>1485877</v>
      </c>
      <c r="AK26" s="7">
        <v>1493582</v>
      </c>
      <c r="AL26" s="7">
        <v>1503909</v>
      </c>
      <c r="AM26" s="7">
        <v>1514184</v>
      </c>
      <c r="AN26" s="7">
        <v>1521415</v>
      </c>
      <c r="AO26" s="7">
        <v>1527384</v>
      </c>
      <c r="AP26" s="7">
        <v>1531067</v>
      </c>
      <c r="AQ26" s="7">
        <v>1535624</v>
      </c>
      <c r="AR26" s="7">
        <v>1540547</v>
      </c>
      <c r="AS26" s="7">
        <v>1555729</v>
      </c>
      <c r="AT26" s="7">
        <v>1555382</v>
      </c>
      <c r="AU26" s="7">
        <v>1562154</v>
      </c>
      <c r="AV26" s="7">
        <v>1569947</v>
      </c>
      <c r="AW26" s="7">
        <v>1573573</v>
      </c>
      <c r="AX26" s="7">
        <v>1578171</v>
      </c>
      <c r="AY26" s="7">
        <v>1581402</v>
      </c>
      <c r="AZ26" s="7">
        <v>1587022</v>
      </c>
      <c r="BA26" s="7">
        <v>1583431</v>
      </c>
      <c r="BB26" s="7">
        <v>1589217</v>
      </c>
      <c r="BC26" s="7">
        <v>1611550</v>
      </c>
      <c r="BD26" s="7">
        <v>1630367</v>
      </c>
      <c r="BE26" s="7">
        <v>1638790</v>
      </c>
      <c r="BF26" s="7">
        <v>1646521</v>
      </c>
      <c r="BG26" s="7">
        <v>1657183</v>
      </c>
      <c r="BH26" s="7">
        <v>1662164</v>
      </c>
      <c r="BI26" s="7">
        <v>1664727</v>
      </c>
      <c r="BJ26" s="7"/>
    </row>
    <row r="27" spans="1:62" x14ac:dyDescent="0.35">
      <c r="A27">
        <v>35620</v>
      </c>
      <c r="B27">
        <v>1</v>
      </c>
      <c r="C27">
        <v>30</v>
      </c>
      <c r="D27" s="3">
        <v>35620</v>
      </c>
      <c r="E27" s="3">
        <v>35614</v>
      </c>
      <c r="F27" s="3">
        <v>36071</v>
      </c>
      <c r="G27" s="3" t="s">
        <v>105</v>
      </c>
      <c r="H27" s="3" t="s">
        <v>19</v>
      </c>
      <c r="I27" s="4" t="s">
        <v>106</v>
      </c>
      <c r="J27" s="4" t="s">
        <v>107</v>
      </c>
      <c r="K27" s="4" t="s">
        <v>22</v>
      </c>
      <c r="L27" s="4" t="s">
        <v>108</v>
      </c>
      <c r="M27" s="5">
        <v>3807.7</v>
      </c>
      <c r="N27" s="7">
        <v>222938</v>
      </c>
      <c r="O27" s="7">
        <v>228097</v>
      </c>
      <c r="P27" s="7">
        <v>232026</v>
      </c>
      <c r="Q27" s="7">
        <v>236189</v>
      </c>
      <c r="R27" s="7">
        <v>240615</v>
      </c>
      <c r="S27" s="7">
        <v>245270</v>
      </c>
      <c r="T27" s="7">
        <v>245806</v>
      </c>
      <c r="U27" s="7">
        <v>250952</v>
      </c>
      <c r="V27" s="7">
        <v>255591</v>
      </c>
      <c r="W27" s="7">
        <v>259886</v>
      </c>
      <c r="X27" s="7">
        <v>260631</v>
      </c>
      <c r="Y27" s="7">
        <v>263667</v>
      </c>
      <c r="Z27" s="7">
        <v>267076</v>
      </c>
      <c r="AA27" s="7">
        <v>270560</v>
      </c>
      <c r="AB27" s="7">
        <v>275471</v>
      </c>
      <c r="AC27" s="7">
        <v>279428</v>
      </c>
      <c r="AD27" s="7">
        <v>285095</v>
      </c>
      <c r="AE27" s="7">
        <v>291925</v>
      </c>
      <c r="AF27" s="7">
        <v>298401</v>
      </c>
      <c r="AG27" s="7">
        <v>303684</v>
      </c>
      <c r="AH27" s="7">
        <v>308803</v>
      </c>
      <c r="AI27" s="7">
        <v>312038</v>
      </c>
      <c r="AJ27" s="7">
        <v>315957</v>
      </c>
      <c r="AK27" s="7">
        <v>318999</v>
      </c>
      <c r="AL27" s="7">
        <v>320744</v>
      </c>
      <c r="AM27" s="7">
        <v>323451</v>
      </c>
      <c r="AN27" s="7">
        <v>326000</v>
      </c>
      <c r="AO27" s="7">
        <v>328860</v>
      </c>
      <c r="AP27" s="7">
        <v>332199</v>
      </c>
      <c r="AQ27" s="7">
        <v>336630</v>
      </c>
      <c r="AR27" s="7">
        <v>342892</v>
      </c>
      <c r="AS27" s="7">
        <v>347674</v>
      </c>
      <c r="AT27" s="7">
        <v>352975</v>
      </c>
      <c r="AU27" s="7">
        <v>358727</v>
      </c>
      <c r="AV27" s="7">
        <v>362934</v>
      </c>
      <c r="AW27" s="7">
        <v>364522</v>
      </c>
      <c r="AX27" s="7">
        <v>366908</v>
      </c>
      <c r="AY27" s="7">
        <v>368464</v>
      </c>
      <c r="AZ27" s="7">
        <v>370201</v>
      </c>
      <c r="BA27" s="7">
        <v>372079</v>
      </c>
      <c r="BB27" s="7">
        <v>373490</v>
      </c>
      <c r="BC27" s="7">
        <v>374341</v>
      </c>
      <c r="BD27" s="7">
        <v>374183</v>
      </c>
      <c r="BE27" s="7">
        <v>375151</v>
      </c>
      <c r="BF27" s="7">
        <v>376034</v>
      </c>
      <c r="BG27" s="7">
        <v>377544</v>
      </c>
      <c r="BH27" s="7">
        <v>379915</v>
      </c>
      <c r="BI27" s="7">
        <v>382226</v>
      </c>
      <c r="BJ27" s="7"/>
    </row>
    <row r="28" spans="1:62" x14ac:dyDescent="0.35">
      <c r="A28">
        <v>35620</v>
      </c>
      <c r="B28">
        <v>1</v>
      </c>
      <c r="C28">
        <v>31</v>
      </c>
      <c r="D28" s="3">
        <v>35620</v>
      </c>
      <c r="E28" s="3">
        <v>35614</v>
      </c>
      <c r="F28" s="3">
        <v>36081</v>
      </c>
      <c r="G28" s="3" t="s">
        <v>109</v>
      </c>
      <c r="H28" s="3" t="s">
        <v>19</v>
      </c>
      <c r="I28" s="4" t="s">
        <v>110</v>
      </c>
      <c r="J28" s="4" t="s">
        <v>111</v>
      </c>
      <c r="K28" s="4" t="s">
        <v>22</v>
      </c>
      <c r="L28" s="4" t="s">
        <v>112</v>
      </c>
      <c r="M28" s="5">
        <v>20553.599999999999</v>
      </c>
      <c r="N28" s="7">
        <v>1987909</v>
      </c>
      <c r="O28" s="7">
        <v>1990857</v>
      </c>
      <c r="P28" s="7">
        <v>1984977</v>
      </c>
      <c r="Q28" s="7">
        <v>1958079</v>
      </c>
      <c r="R28" s="7">
        <v>1945563</v>
      </c>
      <c r="S28" s="7">
        <v>1934047</v>
      </c>
      <c r="T28" s="7">
        <v>1929015</v>
      </c>
      <c r="U28" s="7">
        <v>1915378</v>
      </c>
      <c r="V28" s="7">
        <v>1904879</v>
      </c>
      <c r="W28" s="7">
        <v>1895985</v>
      </c>
      <c r="X28" s="7">
        <v>1893095</v>
      </c>
      <c r="Y28" s="7">
        <v>1902580</v>
      </c>
      <c r="Z28" s="7">
        <v>1911595</v>
      </c>
      <c r="AA28" s="7">
        <v>1931294</v>
      </c>
      <c r="AB28" s="7">
        <v>1943567</v>
      </c>
      <c r="AC28" s="7">
        <v>1949580</v>
      </c>
      <c r="AD28" s="7">
        <v>1953629</v>
      </c>
      <c r="AE28" s="7">
        <v>1952637</v>
      </c>
      <c r="AF28" s="7">
        <v>1951557</v>
      </c>
      <c r="AG28" s="7">
        <v>1950435</v>
      </c>
      <c r="AH28" s="7">
        <v>1957281</v>
      </c>
      <c r="AI28" s="7">
        <v>1975556</v>
      </c>
      <c r="AJ28" s="7">
        <v>1996512</v>
      </c>
      <c r="AK28" s="7">
        <v>2023400</v>
      </c>
      <c r="AL28" s="7">
        <v>2047884</v>
      </c>
      <c r="AM28" s="7">
        <v>2074581</v>
      </c>
      <c r="AN28" s="7">
        <v>2105520</v>
      </c>
      <c r="AO28" s="7">
        <v>2138503</v>
      </c>
      <c r="AP28" s="7">
        <v>2174983</v>
      </c>
      <c r="AQ28" s="7">
        <v>2208975</v>
      </c>
      <c r="AR28" s="7">
        <v>2230501</v>
      </c>
      <c r="AS28" s="7">
        <v>2231316</v>
      </c>
      <c r="AT28" s="7">
        <v>2224507</v>
      </c>
      <c r="AU28" s="7">
        <v>2214608</v>
      </c>
      <c r="AV28" s="7">
        <v>2198516</v>
      </c>
      <c r="AW28" s="7">
        <v>2185222</v>
      </c>
      <c r="AX28" s="7">
        <v>2173862</v>
      </c>
      <c r="AY28" s="7">
        <v>2177351</v>
      </c>
      <c r="AZ28" s="7">
        <v>2193623</v>
      </c>
      <c r="BA28" s="7">
        <v>2217166</v>
      </c>
      <c r="BB28" s="7">
        <v>2235764</v>
      </c>
      <c r="BC28" s="7">
        <v>2262013</v>
      </c>
      <c r="BD28" s="7">
        <v>2284413</v>
      </c>
      <c r="BE28" s="7">
        <v>2307766</v>
      </c>
      <c r="BF28" s="7">
        <v>2328004</v>
      </c>
      <c r="BG28" s="7">
        <v>2346005</v>
      </c>
      <c r="BH28" s="7">
        <v>2356044</v>
      </c>
      <c r="BI28" s="7">
        <v>2358582</v>
      </c>
      <c r="BJ28" s="7"/>
    </row>
    <row r="29" spans="1:62" x14ac:dyDescent="0.35">
      <c r="A29">
        <v>35620</v>
      </c>
      <c r="B29">
        <v>1</v>
      </c>
      <c r="C29">
        <v>32</v>
      </c>
      <c r="D29" s="3">
        <v>35620</v>
      </c>
      <c r="E29" s="3">
        <v>35614</v>
      </c>
      <c r="F29" s="3">
        <v>36085</v>
      </c>
      <c r="G29" s="3" t="s">
        <v>113</v>
      </c>
      <c r="H29" s="3" t="s">
        <v>19</v>
      </c>
      <c r="I29" s="4" t="s">
        <v>114</v>
      </c>
      <c r="J29" s="4" t="s">
        <v>115</v>
      </c>
      <c r="K29" s="4" t="s">
        <v>22</v>
      </c>
      <c r="L29" s="4" t="s">
        <v>116</v>
      </c>
      <c r="M29" s="5">
        <v>8030.3</v>
      </c>
      <c r="N29" s="7">
        <v>297331</v>
      </c>
      <c r="O29" s="7">
        <v>304928</v>
      </c>
      <c r="P29" s="7">
        <v>309660</v>
      </c>
      <c r="Q29" s="7">
        <v>315833</v>
      </c>
      <c r="R29" s="7">
        <v>320190</v>
      </c>
      <c r="S29" s="7">
        <v>323458</v>
      </c>
      <c r="T29" s="7">
        <v>327296</v>
      </c>
      <c r="U29" s="7">
        <v>331933</v>
      </c>
      <c r="V29" s="7">
        <v>339617</v>
      </c>
      <c r="W29" s="7">
        <v>346930</v>
      </c>
      <c r="X29" s="7">
        <v>353101</v>
      </c>
      <c r="Y29" s="7">
        <v>356317</v>
      </c>
      <c r="Z29" s="7">
        <v>359063</v>
      </c>
      <c r="AA29" s="7">
        <v>361720</v>
      </c>
      <c r="AB29" s="7">
        <v>364840</v>
      </c>
      <c r="AC29" s="7">
        <v>367931</v>
      </c>
      <c r="AD29" s="7">
        <v>371079</v>
      </c>
      <c r="AE29" s="7">
        <v>373228</v>
      </c>
      <c r="AF29" s="7">
        <v>375701</v>
      </c>
      <c r="AG29" s="7">
        <v>377062</v>
      </c>
      <c r="AH29" s="7">
        <v>380564</v>
      </c>
      <c r="AI29" s="7">
        <v>387948</v>
      </c>
      <c r="AJ29" s="7">
        <v>395643</v>
      </c>
      <c r="AK29" s="7">
        <v>402590</v>
      </c>
      <c r="AL29" s="7">
        <v>406208</v>
      </c>
      <c r="AM29" s="7">
        <v>409600</v>
      </c>
      <c r="AN29" s="7">
        <v>414481</v>
      </c>
      <c r="AO29" s="7">
        <v>420725</v>
      </c>
      <c r="AP29" s="7">
        <v>428952</v>
      </c>
      <c r="AQ29" s="7">
        <v>437814</v>
      </c>
      <c r="AR29" s="7">
        <v>445235</v>
      </c>
      <c r="AS29" s="7">
        <v>448961</v>
      </c>
      <c r="AT29" s="7">
        <v>452813</v>
      </c>
      <c r="AU29" s="7">
        <v>455939</v>
      </c>
      <c r="AV29" s="7">
        <v>456846</v>
      </c>
      <c r="AW29" s="7">
        <v>457028</v>
      </c>
      <c r="AX29" s="7">
        <v>457577</v>
      </c>
      <c r="AY29" s="7">
        <v>459642</v>
      </c>
      <c r="AZ29" s="7">
        <v>463701</v>
      </c>
      <c r="BA29" s="7">
        <v>466965</v>
      </c>
      <c r="BB29" s="7">
        <v>469758</v>
      </c>
      <c r="BC29" s="7">
        <v>471564</v>
      </c>
      <c r="BD29" s="7">
        <v>471593</v>
      </c>
      <c r="BE29" s="7">
        <v>473422</v>
      </c>
      <c r="BF29" s="7">
        <v>474166</v>
      </c>
      <c r="BG29" s="7">
        <v>475313</v>
      </c>
      <c r="BH29" s="7">
        <v>477383</v>
      </c>
      <c r="BI29" s="7">
        <v>479458</v>
      </c>
      <c r="BJ29" s="7"/>
    </row>
    <row r="30" spans="1:62" x14ac:dyDescent="0.35">
      <c r="A30">
        <v>35620</v>
      </c>
      <c r="B30">
        <v>1</v>
      </c>
      <c r="C30">
        <v>33</v>
      </c>
      <c r="D30" s="3">
        <v>35620</v>
      </c>
      <c r="E30" s="3">
        <v>35614</v>
      </c>
      <c r="F30" s="3">
        <v>36087</v>
      </c>
      <c r="G30" s="3" t="s">
        <v>117</v>
      </c>
      <c r="H30" s="3" t="s">
        <v>19</v>
      </c>
      <c r="I30" s="4" t="s">
        <v>118</v>
      </c>
      <c r="J30" s="4" t="s">
        <v>119</v>
      </c>
      <c r="K30" s="4" t="s">
        <v>22</v>
      </c>
      <c r="L30" s="4" t="s">
        <v>120</v>
      </c>
      <c r="M30" s="5">
        <v>1795.9</v>
      </c>
      <c r="N30" s="7">
        <v>231105</v>
      </c>
      <c r="O30" s="7">
        <v>235945</v>
      </c>
      <c r="P30" s="7">
        <v>235819</v>
      </c>
      <c r="Q30" s="7">
        <v>240854</v>
      </c>
      <c r="R30" s="7">
        <v>242094</v>
      </c>
      <c r="S30" s="7">
        <v>247957</v>
      </c>
      <c r="T30" s="7">
        <v>249013</v>
      </c>
      <c r="U30" s="7">
        <v>252124</v>
      </c>
      <c r="V30" s="7">
        <v>254853</v>
      </c>
      <c r="W30" s="7">
        <v>257088</v>
      </c>
      <c r="X30" s="7">
        <v>259596</v>
      </c>
      <c r="Y30" s="7">
        <v>259067</v>
      </c>
      <c r="Z30" s="7">
        <v>260233</v>
      </c>
      <c r="AA30" s="7">
        <v>261578</v>
      </c>
      <c r="AB30" s="7">
        <v>262934</v>
      </c>
      <c r="AC30" s="7">
        <v>264374</v>
      </c>
      <c r="AD30" s="7">
        <v>265494</v>
      </c>
      <c r="AE30" s="7">
        <v>264627</v>
      </c>
      <c r="AF30" s="7">
        <v>264575</v>
      </c>
      <c r="AG30" s="7">
        <v>264825</v>
      </c>
      <c r="AH30" s="7">
        <v>265981</v>
      </c>
      <c r="AI30" s="7">
        <v>267800</v>
      </c>
      <c r="AJ30" s="7">
        <v>269753</v>
      </c>
      <c r="AK30" s="7">
        <v>272523</v>
      </c>
      <c r="AL30" s="7">
        <v>274855</v>
      </c>
      <c r="AM30" s="7">
        <v>276649</v>
      </c>
      <c r="AN30" s="7">
        <v>277714</v>
      </c>
      <c r="AO30" s="7">
        <v>279082</v>
      </c>
      <c r="AP30" s="7">
        <v>282044</v>
      </c>
      <c r="AQ30" s="7">
        <v>285265</v>
      </c>
      <c r="AR30" s="7">
        <v>287720</v>
      </c>
      <c r="AS30" s="7">
        <v>290613</v>
      </c>
      <c r="AT30" s="7">
        <v>293728</v>
      </c>
      <c r="AU30" s="7">
        <v>296224</v>
      </c>
      <c r="AV30" s="7">
        <v>297562</v>
      </c>
      <c r="AW30" s="7">
        <v>298737</v>
      </c>
      <c r="AX30" s="7">
        <v>299390</v>
      </c>
      <c r="AY30" s="7">
        <v>301668</v>
      </c>
      <c r="AZ30" s="7">
        <v>305413</v>
      </c>
      <c r="BA30" s="7">
        <v>308652</v>
      </c>
      <c r="BB30" s="7">
        <v>312552</v>
      </c>
      <c r="BC30" s="7">
        <v>315904</v>
      </c>
      <c r="BD30" s="7">
        <v>318065</v>
      </c>
      <c r="BE30" s="7">
        <v>320664</v>
      </c>
      <c r="BF30" s="7">
        <v>323072</v>
      </c>
      <c r="BG30" s="7">
        <v>325655</v>
      </c>
      <c r="BH30" s="7">
        <v>326875</v>
      </c>
      <c r="BI30" s="7">
        <v>328868</v>
      </c>
      <c r="BJ30" s="7"/>
    </row>
    <row r="31" spans="1:62" x14ac:dyDescent="0.35">
      <c r="A31">
        <v>35620</v>
      </c>
      <c r="B31">
        <v>1</v>
      </c>
      <c r="C31">
        <v>34</v>
      </c>
      <c r="D31" s="3">
        <v>35620</v>
      </c>
      <c r="E31" s="3">
        <v>35614</v>
      </c>
      <c r="F31" s="3">
        <v>36119</v>
      </c>
      <c r="G31" s="3" t="s">
        <v>121</v>
      </c>
      <c r="H31" s="3" t="s">
        <v>19</v>
      </c>
      <c r="I31" s="4" t="s">
        <v>122</v>
      </c>
      <c r="J31" s="4" t="s">
        <v>123</v>
      </c>
      <c r="K31" s="4" t="s">
        <v>22</v>
      </c>
      <c r="L31" s="4" t="s">
        <v>124</v>
      </c>
      <c r="M31" s="5">
        <v>2204.6999999999998</v>
      </c>
      <c r="N31" s="7">
        <v>894227</v>
      </c>
      <c r="O31" s="7">
        <v>893523</v>
      </c>
      <c r="P31" s="7">
        <v>893625</v>
      </c>
      <c r="Q31" s="7">
        <v>886576</v>
      </c>
      <c r="R31" s="7">
        <v>874617</v>
      </c>
      <c r="S31" s="7">
        <v>874268</v>
      </c>
      <c r="T31" s="7">
        <v>874230</v>
      </c>
      <c r="U31" s="7">
        <v>872375</v>
      </c>
      <c r="V31" s="7">
        <v>872336</v>
      </c>
      <c r="W31" s="7">
        <v>870643</v>
      </c>
      <c r="X31" s="7">
        <v>866971</v>
      </c>
      <c r="Y31" s="7">
        <v>866592</v>
      </c>
      <c r="Z31" s="7">
        <v>865693</v>
      </c>
      <c r="AA31" s="7">
        <v>869855</v>
      </c>
      <c r="AB31" s="7">
        <v>875599</v>
      </c>
      <c r="AC31" s="7">
        <v>873018</v>
      </c>
      <c r="AD31" s="7">
        <v>871629</v>
      </c>
      <c r="AE31" s="7">
        <v>872501</v>
      </c>
      <c r="AF31" s="7">
        <v>874761</v>
      </c>
      <c r="AG31" s="7">
        <v>875047</v>
      </c>
      <c r="AH31" s="7">
        <v>875578</v>
      </c>
      <c r="AI31" s="7">
        <v>878615</v>
      </c>
      <c r="AJ31" s="7">
        <v>885146</v>
      </c>
      <c r="AK31" s="7">
        <v>890061</v>
      </c>
      <c r="AL31" s="7">
        <v>893531</v>
      </c>
      <c r="AM31" s="7">
        <v>897945</v>
      </c>
      <c r="AN31" s="7">
        <v>902174</v>
      </c>
      <c r="AO31" s="7">
        <v>905632</v>
      </c>
      <c r="AP31" s="7">
        <v>911628</v>
      </c>
      <c r="AQ31" s="7">
        <v>918532</v>
      </c>
      <c r="AR31" s="7">
        <v>925511</v>
      </c>
      <c r="AS31" s="7">
        <v>931577</v>
      </c>
      <c r="AT31" s="7">
        <v>935219</v>
      </c>
      <c r="AU31" s="7">
        <v>935799</v>
      </c>
      <c r="AV31" s="7">
        <v>935457</v>
      </c>
      <c r="AW31" s="7">
        <v>933401</v>
      </c>
      <c r="AX31" s="7">
        <v>931426</v>
      </c>
      <c r="AY31" s="7">
        <v>933414</v>
      </c>
      <c r="AZ31" s="7">
        <v>937449</v>
      </c>
      <c r="BA31" s="7">
        <v>944201</v>
      </c>
      <c r="BB31" s="7">
        <v>950964</v>
      </c>
      <c r="BC31" s="7">
        <v>957693</v>
      </c>
      <c r="BD31" s="7">
        <v>962190</v>
      </c>
      <c r="BE31" s="7">
        <v>968910</v>
      </c>
      <c r="BF31" s="7">
        <v>972742</v>
      </c>
      <c r="BG31" s="7">
        <v>976103</v>
      </c>
      <c r="BH31" s="7">
        <v>978604</v>
      </c>
      <c r="BI31" s="7">
        <v>980244</v>
      </c>
      <c r="BJ31" s="7"/>
    </row>
    <row r="32" spans="1:62" hidden="1" x14ac:dyDescent="0.35">
      <c r="B32">
        <v>2</v>
      </c>
      <c r="C32">
        <v>35</v>
      </c>
      <c r="D32" s="3">
        <v>31080</v>
      </c>
      <c r="E32" s="3"/>
      <c r="F32" s="3"/>
      <c r="G32" s="3" t="s">
        <v>125</v>
      </c>
      <c r="H32" s="3" t="s">
        <v>14</v>
      </c>
      <c r="I32" s="4" t="s">
        <v>15</v>
      </c>
      <c r="J32" s="4"/>
      <c r="K32" s="4"/>
      <c r="L32" s="4" t="s">
        <v>15</v>
      </c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7"/>
    </row>
    <row r="33" spans="1:62" hidden="1" x14ac:dyDescent="0.35">
      <c r="B33">
        <v>2</v>
      </c>
      <c r="C33">
        <v>36</v>
      </c>
      <c r="D33" s="3">
        <v>31080</v>
      </c>
      <c r="E33" s="3">
        <v>11244</v>
      </c>
      <c r="F33" s="3"/>
      <c r="G33" s="3" t="s">
        <v>126</v>
      </c>
      <c r="H33" s="3" t="s">
        <v>17</v>
      </c>
      <c r="I33" s="4" t="s">
        <v>15</v>
      </c>
      <c r="J33" s="4"/>
      <c r="K33" s="4"/>
      <c r="L33" s="4" t="s">
        <v>15</v>
      </c>
      <c r="M33" s="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35">
      <c r="A34">
        <v>31080</v>
      </c>
      <c r="B34">
        <v>2</v>
      </c>
      <c r="C34">
        <v>37</v>
      </c>
      <c r="D34" s="3">
        <v>31080</v>
      </c>
      <c r="E34" s="3">
        <v>11244</v>
      </c>
      <c r="F34" s="3">
        <v>6059</v>
      </c>
      <c r="G34" s="3" t="s">
        <v>127</v>
      </c>
      <c r="H34" s="3" t="s">
        <v>19</v>
      </c>
      <c r="I34" s="4" t="s">
        <v>128</v>
      </c>
      <c r="J34" s="4" t="s">
        <v>107</v>
      </c>
      <c r="K34" s="4" t="s">
        <v>129</v>
      </c>
      <c r="L34" s="4" t="s">
        <v>130</v>
      </c>
      <c r="M34" s="5">
        <v>3807.7</v>
      </c>
      <c r="N34" s="7">
        <v>1433824</v>
      </c>
      <c r="O34" s="7">
        <v>1484214</v>
      </c>
      <c r="P34" s="7">
        <v>1536789</v>
      </c>
      <c r="Q34" s="7">
        <v>1607144</v>
      </c>
      <c r="R34" s="7">
        <v>1669062</v>
      </c>
      <c r="S34" s="7">
        <v>1725688</v>
      </c>
      <c r="T34" s="7">
        <v>1772685</v>
      </c>
      <c r="U34" s="7">
        <v>1812145</v>
      </c>
      <c r="V34" s="7">
        <v>1853134</v>
      </c>
      <c r="W34" s="7">
        <v>1891959</v>
      </c>
      <c r="X34" s="7">
        <v>1948101</v>
      </c>
      <c r="Y34" s="7">
        <v>2004804</v>
      </c>
      <c r="Z34" s="7">
        <v>2045924</v>
      </c>
      <c r="AA34" s="7">
        <v>2088884</v>
      </c>
      <c r="AB34" s="7">
        <v>2123365</v>
      </c>
      <c r="AC34" s="7">
        <v>2171927</v>
      </c>
      <c r="AD34" s="7">
        <v>2228897</v>
      </c>
      <c r="AE34" s="7">
        <v>2281483</v>
      </c>
      <c r="AF34" s="7">
        <v>2333095</v>
      </c>
      <c r="AG34" s="7">
        <v>2383918</v>
      </c>
      <c r="AH34" s="7">
        <v>2418986</v>
      </c>
      <c r="AI34" s="7">
        <v>2452691</v>
      </c>
      <c r="AJ34" s="7">
        <v>2497014</v>
      </c>
      <c r="AK34" s="7">
        <v>2532639</v>
      </c>
      <c r="AL34" s="7">
        <v>2566599</v>
      </c>
      <c r="AM34" s="7">
        <v>2603678</v>
      </c>
      <c r="AN34" s="7">
        <v>2643996</v>
      </c>
      <c r="AO34" s="7">
        <v>2709277</v>
      </c>
      <c r="AP34" s="7">
        <v>2773187</v>
      </c>
      <c r="AQ34" s="7">
        <v>2815933</v>
      </c>
      <c r="AR34" s="7">
        <v>2854513</v>
      </c>
      <c r="AS34" s="7">
        <v>2885457</v>
      </c>
      <c r="AT34" s="7">
        <v>2908245</v>
      </c>
      <c r="AU34" s="7">
        <v>2929376</v>
      </c>
      <c r="AV34" s="7">
        <v>2941711</v>
      </c>
      <c r="AW34" s="7">
        <v>2940055</v>
      </c>
      <c r="AX34" s="7">
        <v>2932261</v>
      </c>
      <c r="AY34" s="7">
        <v>2931629</v>
      </c>
      <c r="AZ34" s="7">
        <v>2957593</v>
      </c>
      <c r="BA34" s="7">
        <v>2987177</v>
      </c>
      <c r="BB34" s="7">
        <v>3017116</v>
      </c>
      <c r="BC34" s="7">
        <v>3053465</v>
      </c>
      <c r="BD34" s="7">
        <v>3085386</v>
      </c>
      <c r="BE34" s="7">
        <v>3113649</v>
      </c>
      <c r="BF34" s="7">
        <v>3136750</v>
      </c>
      <c r="BG34" s="7">
        <v>3160576</v>
      </c>
      <c r="BH34" s="7">
        <v>3177703</v>
      </c>
      <c r="BI34" s="7">
        <v>3190400</v>
      </c>
      <c r="BJ34" s="7"/>
    </row>
    <row r="35" spans="1:62" hidden="1" x14ac:dyDescent="0.35">
      <c r="B35">
        <v>2</v>
      </c>
      <c r="C35">
        <v>38</v>
      </c>
      <c r="D35" s="3">
        <v>31080</v>
      </c>
      <c r="E35" s="3">
        <v>31084</v>
      </c>
      <c r="F35" s="3"/>
      <c r="G35" s="3" t="s">
        <v>131</v>
      </c>
      <c r="H35" s="3" t="s">
        <v>17</v>
      </c>
      <c r="I35" s="4" t="s">
        <v>15</v>
      </c>
      <c r="J35" s="4"/>
      <c r="K35" s="4"/>
      <c r="L35" s="4" t="s">
        <v>15</v>
      </c>
      <c r="M35" s="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35">
      <c r="A36">
        <v>31080</v>
      </c>
      <c r="B36">
        <v>2</v>
      </c>
      <c r="C36">
        <v>39</v>
      </c>
      <c r="D36" s="3">
        <v>31080</v>
      </c>
      <c r="E36" s="3">
        <v>31084</v>
      </c>
      <c r="F36" s="3">
        <v>6037</v>
      </c>
      <c r="G36" s="3" t="s">
        <v>132</v>
      </c>
      <c r="H36" s="3" t="s">
        <v>19</v>
      </c>
      <c r="I36" s="4" t="s">
        <v>133</v>
      </c>
      <c r="J36" s="4" t="s">
        <v>134</v>
      </c>
      <c r="K36" s="4" t="s">
        <v>129</v>
      </c>
      <c r="L36" s="4" t="s">
        <v>135</v>
      </c>
      <c r="M36" s="5">
        <v>2419.6</v>
      </c>
      <c r="N36" s="7">
        <v>7054316</v>
      </c>
      <c r="O36" s="7">
        <v>7103642</v>
      </c>
      <c r="P36" s="7">
        <v>7056622</v>
      </c>
      <c r="Q36" s="7">
        <v>7040439</v>
      </c>
      <c r="R36" s="7">
        <v>7085784</v>
      </c>
      <c r="S36" s="7">
        <v>7116793</v>
      </c>
      <c r="T36" s="7">
        <v>7211666</v>
      </c>
      <c r="U36" s="7">
        <v>7251628</v>
      </c>
      <c r="V36" s="7">
        <v>7351745</v>
      </c>
      <c r="W36" s="7">
        <v>7401012</v>
      </c>
      <c r="X36" s="7">
        <v>7502452</v>
      </c>
      <c r="Y36" s="7">
        <v>7608792</v>
      </c>
      <c r="Z36" s="7">
        <v>7767421</v>
      </c>
      <c r="AA36" s="7">
        <v>7920953</v>
      </c>
      <c r="AB36" s="7">
        <v>8041681</v>
      </c>
      <c r="AC36" s="7">
        <v>8182907</v>
      </c>
      <c r="AD36" s="7">
        <v>8393630</v>
      </c>
      <c r="AE36" s="7">
        <v>8553846</v>
      </c>
      <c r="AF36" s="7">
        <v>8667689</v>
      </c>
      <c r="AG36" s="7">
        <v>8793711</v>
      </c>
      <c r="AH36" s="7">
        <v>8878157</v>
      </c>
      <c r="AI36" s="7">
        <v>8948125</v>
      </c>
      <c r="AJ36" s="7">
        <v>9055424</v>
      </c>
      <c r="AK36" s="7">
        <v>9100159</v>
      </c>
      <c r="AL36" s="7">
        <v>9096608</v>
      </c>
      <c r="AM36" s="7">
        <v>9089015</v>
      </c>
      <c r="AN36" s="7">
        <v>9127042</v>
      </c>
      <c r="AO36" s="7">
        <v>9206538</v>
      </c>
      <c r="AP36" s="7">
        <v>9313589</v>
      </c>
      <c r="AQ36" s="7">
        <v>9437290</v>
      </c>
      <c r="AR36" s="7">
        <v>9538191</v>
      </c>
      <c r="AS36" s="7">
        <v>9626034</v>
      </c>
      <c r="AT36" s="7">
        <v>9705913</v>
      </c>
      <c r="AU36" s="7">
        <v>9767145</v>
      </c>
      <c r="AV36" s="7">
        <v>9793263</v>
      </c>
      <c r="AW36" s="7">
        <v>9786373</v>
      </c>
      <c r="AX36" s="7">
        <v>9737955</v>
      </c>
      <c r="AY36" s="7">
        <v>9700359</v>
      </c>
      <c r="AZ36" s="7">
        <v>9735147</v>
      </c>
      <c r="BA36" s="7">
        <v>9787400</v>
      </c>
      <c r="BB36" s="7">
        <v>9824490</v>
      </c>
      <c r="BC36" s="7">
        <v>9885998</v>
      </c>
      <c r="BD36" s="7">
        <v>9956152</v>
      </c>
      <c r="BE36" s="7">
        <v>10018604</v>
      </c>
      <c r="BF36" s="7">
        <v>10072695</v>
      </c>
      <c r="BG36" s="7">
        <v>10123248</v>
      </c>
      <c r="BH36" s="7">
        <v>10150558</v>
      </c>
      <c r="BI36" s="7">
        <v>10163507</v>
      </c>
      <c r="BJ36" s="7"/>
    </row>
    <row r="37" spans="1:62" hidden="1" x14ac:dyDescent="0.35">
      <c r="B37">
        <v>3</v>
      </c>
      <c r="C37">
        <v>40</v>
      </c>
      <c r="D37">
        <v>16980</v>
      </c>
      <c r="G37" t="s">
        <v>136</v>
      </c>
      <c r="H37" t="s">
        <v>14</v>
      </c>
      <c r="I37" s="4" t="s">
        <v>15</v>
      </c>
      <c r="J37" s="4"/>
      <c r="K37" s="4"/>
      <c r="L37" s="4" t="s">
        <v>15</v>
      </c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7"/>
    </row>
    <row r="38" spans="1:62" hidden="1" x14ac:dyDescent="0.35">
      <c r="B38">
        <v>3</v>
      </c>
      <c r="C38">
        <v>41</v>
      </c>
      <c r="D38">
        <v>16980</v>
      </c>
      <c r="E38">
        <v>16974</v>
      </c>
      <c r="G38" t="s">
        <v>137</v>
      </c>
      <c r="H38" t="s">
        <v>17</v>
      </c>
      <c r="I38" s="4" t="s">
        <v>15</v>
      </c>
      <c r="J38" s="4"/>
      <c r="K38" s="4"/>
      <c r="L38" s="4" t="s">
        <v>15</v>
      </c>
      <c r="M38" s="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35">
      <c r="A39">
        <v>16980</v>
      </c>
      <c r="B39">
        <v>3</v>
      </c>
      <c r="C39">
        <v>42</v>
      </c>
      <c r="D39">
        <v>16980</v>
      </c>
      <c r="E39">
        <v>16974</v>
      </c>
      <c r="F39">
        <v>17031</v>
      </c>
      <c r="G39" t="s">
        <v>138</v>
      </c>
      <c r="H39" t="s">
        <v>19</v>
      </c>
      <c r="I39" s="4" t="s">
        <v>139</v>
      </c>
      <c r="J39" s="4" t="s">
        <v>140</v>
      </c>
      <c r="K39" s="4" t="s">
        <v>141</v>
      </c>
      <c r="L39" s="4" t="s">
        <v>142</v>
      </c>
      <c r="M39" s="5">
        <v>5495.1</v>
      </c>
      <c r="N39" s="7">
        <v>5499624</v>
      </c>
      <c r="O39" s="7">
        <v>5523035</v>
      </c>
      <c r="P39" s="7">
        <v>5505850</v>
      </c>
      <c r="Q39" s="7">
        <v>5452143</v>
      </c>
      <c r="R39" s="7">
        <v>5428343</v>
      </c>
      <c r="S39" s="7">
        <v>5398281</v>
      </c>
      <c r="T39" s="7">
        <v>5385704</v>
      </c>
      <c r="U39" s="7">
        <v>5367259</v>
      </c>
      <c r="V39" s="7">
        <v>5340739</v>
      </c>
      <c r="W39" s="7">
        <v>5287137</v>
      </c>
      <c r="X39" s="7">
        <v>5246504</v>
      </c>
      <c r="Y39" s="7">
        <v>5220298</v>
      </c>
      <c r="Z39" s="7">
        <v>5222486</v>
      </c>
      <c r="AA39" s="7">
        <v>5213810</v>
      </c>
      <c r="AB39" s="7">
        <v>5220928</v>
      </c>
      <c r="AC39" s="7">
        <v>5201817</v>
      </c>
      <c r="AD39" s="7">
        <v>5187228</v>
      </c>
      <c r="AE39" s="7">
        <v>5172402</v>
      </c>
      <c r="AF39" s="7">
        <v>5140402</v>
      </c>
      <c r="AG39" s="7">
        <v>5124340</v>
      </c>
      <c r="AH39" s="7">
        <v>5109524</v>
      </c>
      <c r="AI39" s="7">
        <v>5149050</v>
      </c>
      <c r="AJ39" s="7">
        <v>5199839</v>
      </c>
      <c r="AK39" s="7">
        <v>5235344</v>
      </c>
      <c r="AL39" s="7">
        <v>5262162</v>
      </c>
      <c r="AM39" s="7">
        <v>5283463</v>
      </c>
      <c r="AN39" s="7">
        <v>5306511</v>
      </c>
      <c r="AO39" s="7">
        <v>5322117</v>
      </c>
      <c r="AP39" s="7">
        <v>5345537</v>
      </c>
      <c r="AQ39" s="7">
        <v>5365344</v>
      </c>
      <c r="AR39" s="7">
        <v>5373418</v>
      </c>
      <c r="AS39" s="7">
        <v>5360562</v>
      </c>
      <c r="AT39" s="7">
        <v>5328775</v>
      </c>
      <c r="AU39" s="7">
        <v>5294739</v>
      </c>
      <c r="AV39" s="7">
        <v>5252021</v>
      </c>
      <c r="AW39" s="7">
        <v>5207615</v>
      </c>
      <c r="AX39" s="7">
        <v>5165495</v>
      </c>
      <c r="AY39" s="7">
        <v>5154235</v>
      </c>
      <c r="AZ39" s="7">
        <v>5161831</v>
      </c>
      <c r="BA39" s="7">
        <v>5181728</v>
      </c>
      <c r="BB39" s="7">
        <v>5199477</v>
      </c>
      <c r="BC39" s="7">
        <v>5217049</v>
      </c>
      <c r="BD39" s="7">
        <v>5237174</v>
      </c>
      <c r="BE39" s="7">
        <v>5250498</v>
      </c>
      <c r="BF39" s="7">
        <v>5253756</v>
      </c>
      <c r="BG39" s="7">
        <v>5245831</v>
      </c>
      <c r="BH39" s="7">
        <v>5231356</v>
      </c>
      <c r="BI39" s="7">
        <v>5211263</v>
      </c>
      <c r="BJ39" s="7"/>
    </row>
    <row r="40" spans="1:62" x14ac:dyDescent="0.35">
      <c r="A40">
        <v>16980</v>
      </c>
      <c r="B40">
        <v>3</v>
      </c>
      <c r="C40">
        <v>43</v>
      </c>
      <c r="D40">
        <v>16980</v>
      </c>
      <c r="E40">
        <v>16974</v>
      </c>
      <c r="F40">
        <v>17043</v>
      </c>
      <c r="G40" t="s">
        <v>143</v>
      </c>
      <c r="H40" t="s">
        <v>19</v>
      </c>
      <c r="I40" s="4" t="s">
        <v>144</v>
      </c>
      <c r="J40" s="4" t="s">
        <v>145</v>
      </c>
      <c r="K40" s="4" t="s">
        <v>141</v>
      </c>
      <c r="L40" s="4" t="s">
        <v>146</v>
      </c>
      <c r="M40" s="5">
        <v>2799.8</v>
      </c>
      <c r="N40" s="7">
        <v>491659</v>
      </c>
      <c r="O40" s="7">
        <v>506448</v>
      </c>
      <c r="P40" s="7">
        <v>518900</v>
      </c>
      <c r="Q40" s="7">
        <v>539516</v>
      </c>
      <c r="R40" s="7">
        <v>550408</v>
      </c>
      <c r="S40" s="7">
        <v>567813</v>
      </c>
      <c r="T40" s="7">
        <v>580201</v>
      </c>
      <c r="U40" s="7">
        <v>602870</v>
      </c>
      <c r="V40" s="7">
        <v>621491</v>
      </c>
      <c r="W40" s="7">
        <v>636556</v>
      </c>
      <c r="X40" s="7">
        <v>661534</v>
      </c>
      <c r="Y40" s="7">
        <v>669767</v>
      </c>
      <c r="Z40" s="7">
        <v>682289</v>
      </c>
      <c r="AA40" s="7">
        <v>690203</v>
      </c>
      <c r="AB40" s="7">
        <v>701251</v>
      </c>
      <c r="AC40" s="7">
        <v>714497</v>
      </c>
      <c r="AD40" s="7">
        <v>726509</v>
      </c>
      <c r="AE40" s="7">
        <v>741403</v>
      </c>
      <c r="AF40" s="7">
        <v>757990</v>
      </c>
      <c r="AG40" s="7">
        <v>771288</v>
      </c>
      <c r="AH40" s="7">
        <v>785768</v>
      </c>
      <c r="AI40" s="7">
        <v>801291</v>
      </c>
      <c r="AJ40" s="7">
        <v>815497</v>
      </c>
      <c r="AK40" s="7">
        <v>830865</v>
      </c>
      <c r="AL40" s="7">
        <v>845797</v>
      </c>
      <c r="AM40" s="7">
        <v>855531</v>
      </c>
      <c r="AN40" s="7">
        <v>863785</v>
      </c>
      <c r="AO40" s="7">
        <v>874404</v>
      </c>
      <c r="AP40" s="7">
        <v>886168</v>
      </c>
      <c r="AQ40" s="7">
        <v>898083</v>
      </c>
      <c r="AR40" s="7">
        <v>906284</v>
      </c>
      <c r="AS40" s="7">
        <v>911474</v>
      </c>
      <c r="AT40" s="7">
        <v>913880</v>
      </c>
      <c r="AU40" s="7">
        <v>914078</v>
      </c>
      <c r="AV40" s="7">
        <v>913940</v>
      </c>
      <c r="AW40" s="7">
        <v>911378</v>
      </c>
      <c r="AX40" s="7">
        <v>908685</v>
      </c>
      <c r="AY40" s="7">
        <v>907426</v>
      </c>
      <c r="AZ40" s="7">
        <v>909798</v>
      </c>
      <c r="BA40" s="7">
        <v>912732</v>
      </c>
      <c r="BB40" s="7">
        <v>918112</v>
      </c>
      <c r="BC40" s="7">
        <v>924421</v>
      </c>
      <c r="BD40" s="7">
        <v>928274</v>
      </c>
      <c r="BE40" s="7">
        <v>931775</v>
      </c>
      <c r="BF40" s="7">
        <v>932958</v>
      </c>
      <c r="BG40" s="7">
        <v>933115</v>
      </c>
      <c r="BH40" s="7">
        <v>931153</v>
      </c>
      <c r="BI40" s="7">
        <v>930128</v>
      </c>
      <c r="BJ40" s="7"/>
    </row>
    <row r="41" spans="1:62" x14ac:dyDescent="0.35">
      <c r="A41">
        <v>16980</v>
      </c>
      <c r="B41">
        <v>3</v>
      </c>
      <c r="C41">
        <v>44</v>
      </c>
      <c r="D41">
        <v>16980</v>
      </c>
      <c r="E41">
        <v>16974</v>
      </c>
      <c r="F41">
        <v>17063</v>
      </c>
      <c r="G41" t="s">
        <v>147</v>
      </c>
      <c r="H41" t="s">
        <v>19</v>
      </c>
      <c r="I41" s="4" t="s">
        <v>148</v>
      </c>
      <c r="J41" s="4" t="s">
        <v>149</v>
      </c>
      <c r="K41" s="4" t="s">
        <v>141</v>
      </c>
      <c r="L41" s="4" t="s">
        <v>150</v>
      </c>
      <c r="M41" s="5">
        <v>119.8</v>
      </c>
      <c r="N41" s="7">
        <v>26713</v>
      </c>
      <c r="O41" s="7">
        <v>27425</v>
      </c>
      <c r="P41" s="7">
        <v>27966</v>
      </c>
      <c r="Q41" s="7">
        <v>28066</v>
      </c>
      <c r="R41" s="7">
        <v>27957</v>
      </c>
      <c r="S41" s="7">
        <v>28386</v>
      </c>
      <c r="T41" s="7">
        <v>28809</v>
      </c>
      <c r="U41" s="7">
        <v>29430</v>
      </c>
      <c r="V41" s="7">
        <v>30378</v>
      </c>
      <c r="W41" s="7">
        <v>30455</v>
      </c>
      <c r="X41" s="7">
        <v>30687</v>
      </c>
      <c r="Y41" s="7">
        <v>30948</v>
      </c>
      <c r="Z41" s="7">
        <v>30677</v>
      </c>
      <c r="AA41" s="7">
        <v>30617</v>
      </c>
      <c r="AB41" s="7">
        <v>30734</v>
      </c>
      <c r="AC41" s="7">
        <v>30846</v>
      </c>
      <c r="AD41" s="7">
        <v>31024</v>
      </c>
      <c r="AE41" s="7">
        <v>31315</v>
      </c>
      <c r="AF41" s="7">
        <v>31577</v>
      </c>
      <c r="AG41" s="7">
        <v>31949</v>
      </c>
      <c r="AH41" s="7">
        <v>32494</v>
      </c>
      <c r="AI41" s="7">
        <v>33255</v>
      </c>
      <c r="AJ41" s="7">
        <v>33755</v>
      </c>
      <c r="AK41" s="7">
        <v>34263</v>
      </c>
      <c r="AL41" s="7">
        <v>34685</v>
      </c>
      <c r="AM41" s="7">
        <v>35073</v>
      </c>
      <c r="AN41" s="7">
        <v>35651</v>
      </c>
      <c r="AO41" s="7">
        <v>36263</v>
      </c>
      <c r="AP41" s="7">
        <v>36732</v>
      </c>
      <c r="AQ41" s="7">
        <v>37121</v>
      </c>
      <c r="AR41" s="7">
        <v>37704</v>
      </c>
      <c r="AS41" s="7">
        <v>38320</v>
      </c>
      <c r="AT41" s="7">
        <v>38865</v>
      </c>
      <c r="AU41" s="7">
        <v>39819</v>
      </c>
      <c r="AV41" s="7">
        <v>41410</v>
      </c>
      <c r="AW41" s="7">
        <v>44181</v>
      </c>
      <c r="AX41" s="7">
        <v>46534</v>
      </c>
      <c r="AY41" s="7">
        <v>48175</v>
      </c>
      <c r="AZ41" s="7">
        <v>49166</v>
      </c>
      <c r="BA41" s="7">
        <v>49702</v>
      </c>
      <c r="BB41" s="7">
        <v>50149</v>
      </c>
      <c r="BC41" s="7">
        <v>50088</v>
      </c>
      <c r="BD41" s="7">
        <v>50156</v>
      </c>
      <c r="BE41" s="7">
        <v>50184</v>
      </c>
      <c r="BF41" s="7">
        <v>50279</v>
      </c>
      <c r="BG41" s="7">
        <v>50345</v>
      </c>
      <c r="BH41" s="7">
        <v>50269</v>
      </c>
      <c r="BI41" s="7">
        <v>50586</v>
      </c>
      <c r="BJ41" s="7"/>
    </row>
    <row r="42" spans="1:62" x14ac:dyDescent="0.35">
      <c r="A42">
        <v>16980</v>
      </c>
      <c r="B42">
        <v>3</v>
      </c>
      <c r="C42">
        <v>45</v>
      </c>
      <c r="D42">
        <v>16980</v>
      </c>
      <c r="E42">
        <v>16974</v>
      </c>
      <c r="F42">
        <v>17093</v>
      </c>
      <c r="G42" t="s">
        <v>151</v>
      </c>
      <c r="H42" t="s">
        <v>19</v>
      </c>
      <c r="I42" s="4" t="s">
        <v>152</v>
      </c>
      <c r="J42" s="4" t="s">
        <v>153</v>
      </c>
      <c r="K42" s="4" t="s">
        <v>141</v>
      </c>
      <c r="L42" s="4" t="s">
        <v>154</v>
      </c>
      <c r="M42" s="5">
        <v>358.2</v>
      </c>
      <c r="N42" s="7">
        <v>26491</v>
      </c>
      <c r="O42" s="7">
        <v>26991</v>
      </c>
      <c r="P42" s="7">
        <v>28553</v>
      </c>
      <c r="Q42" s="7">
        <v>29845</v>
      </c>
      <c r="R42" s="7">
        <v>30353</v>
      </c>
      <c r="S42" s="7">
        <v>31224</v>
      </c>
      <c r="T42" s="7">
        <v>32106</v>
      </c>
      <c r="U42" s="7">
        <v>33587</v>
      </c>
      <c r="V42" s="7">
        <v>34871</v>
      </c>
      <c r="W42" s="7">
        <v>36591</v>
      </c>
      <c r="X42" s="7">
        <v>37370</v>
      </c>
      <c r="Y42" s="7">
        <v>37848</v>
      </c>
      <c r="Z42" s="7">
        <v>37534</v>
      </c>
      <c r="AA42" s="7">
        <v>37091</v>
      </c>
      <c r="AB42" s="7">
        <v>37257</v>
      </c>
      <c r="AC42" s="7">
        <v>37282</v>
      </c>
      <c r="AD42" s="7">
        <v>37319</v>
      </c>
      <c r="AE42" s="7">
        <v>37811</v>
      </c>
      <c r="AF42" s="7">
        <v>38413</v>
      </c>
      <c r="AG42" s="7">
        <v>39131</v>
      </c>
      <c r="AH42" s="7">
        <v>39508</v>
      </c>
      <c r="AI42" s="7">
        <v>40290</v>
      </c>
      <c r="AJ42" s="7">
        <v>41006</v>
      </c>
      <c r="AK42" s="7">
        <v>42008</v>
      </c>
      <c r="AL42" s="7">
        <v>43579</v>
      </c>
      <c r="AM42" s="7">
        <v>44924</v>
      </c>
      <c r="AN42" s="7">
        <v>47218</v>
      </c>
      <c r="AO42" s="7">
        <v>49153</v>
      </c>
      <c r="AP42" s="7">
        <v>51025</v>
      </c>
      <c r="AQ42" s="7">
        <v>52845</v>
      </c>
      <c r="AR42" s="7">
        <v>55311</v>
      </c>
      <c r="AS42" s="7">
        <v>58437</v>
      </c>
      <c r="AT42" s="7">
        <v>62523</v>
      </c>
      <c r="AU42" s="7">
        <v>67740</v>
      </c>
      <c r="AV42" s="7">
        <v>73723</v>
      </c>
      <c r="AW42" s="7">
        <v>81107</v>
      </c>
      <c r="AX42" s="7">
        <v>90740</v>
      </c>
      <c r="AY42" s="7">
        <v>100917</v>
      </c>
      <c r="AZ42" s="7">
        <v>108559</v>
      </c>
      <c r="BA42" s="7">
        <v>112490</v>
      </c>
      <c r="BB42" s="7">
        <v>115378</v>
      </c>
      <c r="BC42" s="7">
        <v>116796</v>
      </c>
      <c r="BD42" s="7">
        <v>118247</v>
      </c>
      <c r="BE42" s="7">
        <v>119604</v>
      </c>
      <c r="BF42" s="7">
        <v>121377</v>
      </c>
      <c r="BG42" s="7">
        <v>122892</v>
      </c>
      <c r="BH42" s="7">
        <v>124573</v>
      </c>
      <c r="BI42" s="7">
        <v>126218</v>
      </c>
      <c r="BJ42" s="7"/>
    </row>
    <row r="43" spans="1:62" x14ac:dyDescent="0.35">
      <c r="A43">
        <v>16980</v>
      </c>
      <c r="B43">
        <v>3</v>
      </c>
      <c r="C43">
        <v>46</v>
      </c>
      <c r="D43">
        <v>16980</v>
      </c>
      <c r="E43">
        <v>16974</v>
      </c>
      <c r="F43">
        <v>17111</v>
      </c>
      <c r="G43" t="s">
        <v>155</v>
      </c>
      <c r="H43" t="s">
        <v>19</v>
      </c>
      <c r="I43" s="4" t="s">
        <v>156</v>
      </c>
      <c r="J43" s="4" t="s">
        <v>157</v>
      </c>
      <c r="K43" s="4" t="s">
        <v>141</v>
      </c>
      <c r="L43" s="4" t="s">
        <v>158</v>
      </c>
      <c r="M43" s="5">
        <v>511.9</v>
      </c>
      <c r="N43" s="7">
        <v>111666</v>
      </c>
      <c r="O43" s="7">
        <v>112147</v>
      </c>
      <c r="P43" s="7">
        <v>114459</v>
      </c>
      <c r="Q43" s="7">
        <v>120057</v>
      </c>
      <c r="R43" s="7">
        <v>122147</v>
      </c>
      <c r="S43" s="7">
        <v>124897</v>
      </c>
      <c r="T43" s="7">
        <v>128284</v>
      </c>
      <c r="U43" s="7">
        <v>133709</v>
      </c>
      <c r="V43" s="7">
        <v>138215</v>
      </c>
      <c r="W43" s="7">
        <v>143572</v>
      </c>
      <c r="X43" s="7">
        <v>148237</v>
      </c>
      <c r="Y43" s="7">
        <v>148814</v>
      </c>
      <c r="Z43" s="7">
        <v>149837</v>
      </c>
      <c r="AA43" s="7">
        <v>151784</v>
      </c>
      <c r="AB43" s="7">
        <v>154773</v>
      </c>
      <c r="AC43" s="7">
        <v>157672</v>
      </c>
      <c r="AD43" s="7">
        <v>161270</v>
      </c>
      <c r="AE43" s="7">
        <v>165577</v>
      </c>
      <c r="AF43" s="7">
        <v>170847</v>
      </c>
      <c r="AG43" s="7">
        <v>176309</v>
      </c>
      <c r="AH43" s="7">
        <v>185409</v>
      </c>
      <c r="AI43" s="7">
        <v>193390</v>
      </c>
      <c r="AJ43" s="7">
        <v>201137</v>
      </c>
      <c r="AK43" s="7">
        <v>210283</v>
      </c>
      <c r="AL43" s="7">
        <v>219478</v>
      </c>
      <c r="AM43" s="7">
        <v>228762</v>
      </c>
      <c r="AN43" s="7">
        <v>235954</v>
      </c>
      <c r="AO43" s="7">
        <v>242449</v>
      </c>
      <c r="AP43" s="7">
        <v>248529</v>
      </c>
      <c r="AQ43" s="7">
        <v>255448</v>
      </c>
      <c r="AR43" s="7">
        <v>261084</v>
      </c>
      <c r="AS43" s="7">
        <v>267632</v>
      </c>
      <c r="AT43" s="7">
        <v>274441</v>
      </c>
      <c r="AU43" s="7">
        <v>281743</v>
      </c>
      <c r="AV43" s="7">
        <v>287997</v>
      </c>
      <c r="AW43" s="7">
        <v>294280</v>
      </c>
      <c r="AX43" s="7">
        <v>300630</v>
      </c>
      <c r="AY43" s="7">
        <v>305117</v>
      </c>
      <c r="AZ43" s="7">
        <v>307246</v>
      </c>
      <c r="BA43" s="7">
        <v>308067</v>
      </c>
      <c r="BB43" s="7">
        <v>309059</v>
      </c>
      <c r="BC43" s="7">
        <v>308387</v>
      </c>
      <c r="BD43" s="7">
        <v>308170</v>
      </c>
      <c r="BE43" s="7">
        <v>307607</v>
      </c>
      <c r="BF43" s="7">
        <v>307555</v>
      </c>
      <c r="BG43" s="7">
        <v>307960</v>
      </c>
      <c r="BH43" s="7">
        <v>307972</v>
      </c>
      <c r="BI43" s="7">
        <v>309122</v>
      </c>
      <c r="BJ43" s="7"/>
    </row>
    <row r="44" spans="1:62" x14ac:dyDescent="0.35">
      <c r="A44">
        <v>16980</v>
      </c>
      <c r="B44">
        <v>3</v>
      </c>
      <c r="C44">
        <v>47</v>
      </c>
      <c r="D44">
        <v>16980</v>
      </c>
      <c r="E44">
        <v>16974</v>
      </c>
      <c r="F44">
        <v>17197</v>
      </c>
      <c r="G44" t="s">
        <v>159</v>
      </c>
      <c r="H44" t="s">
        <v>19</v>
      </c>
      <c r="I44" s="4" t="s">
        <v>160</v>
      </c>
      <c r="J44" s="4" t="s">
        <v>161</v>
      </c>
      <c r="K44" s="4" t="s">
        <v>141</v>
      </c>
      <c r="L44" s="4" t="s">
        <v>162</v>
      </c>
      <c r="M44" s="5">
        <v>809.6</v>
      </c>
      <c r="N44" s="7">
        <v>249055</v>
      </c>
      <c r="O44" s="7">
        <v>253981</v>
      </c>
      <c r="P44" s="7">
        <v>264231</v>
      </c>
      <c r="Q44" s="7">
        <v>274819</v>
      </c>
      <c r="R44" s="7">
        <v>281058</v>
      </c>
      <c r="S44" s="7">
        <v>290772</v>
      </c>
      <c r="T44" s="7">
        <v>299332</v>
      </c>
      <c r="U44" s="7">
        <v>307007</v>
      </c>
      <c r="V44" s="7">
        <v>313173</v>
      </c>
      <c r="W44" s="7">
        <v>319582</v>
      </c>
      <c r="X44" s="7">
        <v>325071</v>
      </c>
      <c r="Y44" s="7">
        <v>326457</v>
      </c>
      <c r="Z44" s="7">
        <v>325949</v>
      </c>
      <c r="AA44" s="7">
        <v>326751</v>
      </c>
      <c r="AB44" s="7">
        <v>328520</v>
      </c>
      <c r="AC44" s="7">
        <v>330901</v>
      </c>
      <c r="AD44" s="7">
        <v>334245</v>
      </c>
      <c r="AE44" s="7">
        <v>339233</v>
      </c>
      <c r="AF44" s="7">
        <v>344728</v>
      </c>
      <c r="AG44" s="7">
        <v>351017</v>
      </c>
      <c r="AH44" s="7">
        <v>359459</v>
      </c>
      <c r="AI44" s="7">
        <v>367887</v>
      </c>
      <c r="AJ44" s="7">
        <v>376477</v>
      </c>
      <c r="AK44" s="7">
        <v>389030</v>
      </c>
      <c r="AL44" s="7">
        <v>402712</v>
      </c>
      <c r="AM44" s="7">
        <v>418351</v>
      </c>
      <c r="AN44" s="7">
        <v>434620</v>
      </c>
      <c r="AO44" s="7">
        <v>450816</v>
      </c>
      <c r="AP44" s="7">
        <v>467549</v>
      </c>
      <c r="AQ44" s="7">
        <v>486207</v>
      </c>
      <c r="AR44" s="7">
        <v>507629</v>
      </c>
      <c r="AS44" s="7">
        <v>530086</v>
      </c>
      <c r="AT44" s="7">
        <v>553714</v>
      </c>
      <c r="AU44" s="7">
        <v>579547</v>
      </c>
      <c r="AV44" s="7">
        <v>605934</v>
      </c>
      <c r="AW44" s="7">
        <v>627610</v>
      </c>
      <c r="AX44" s="7">
        <v>650779</v>
      </c>
      <c r="AY44" s="7">
        <v>664048</v>
      </c>
      <c r="AZ44" s="7">
        <v>671392</v>
      </c>
      <c r="BA44" s="7">
        <v>674970</v>
      </c>
      <c r="BB44" s="7">
        <v>678798</v>
      </c>
      <c r="BC44" s="7">
        <v>680625</v>
      </c>
      <c r="BD44" s="7">
        <v>682429</v>
      </c>
      <c r="BE44" s="7">
        <v>683833</v>
      </c>
      <c r="BF44" s="7">
        <v>685492</v>
      </c>
      <c r="BG44" s="7">
        <v>686920</v>
      </c>
      <c r="BH44" s="7">
        <v>689731</v>
      </c>
      <c r="BI44" s="7">
        <v>692661</v>
      </c>
      <c r="BJ44" s="7"/>
    </row>
    <row r="45" spans="1:62" hidden="1" x14ac:dyDescent="0.35">
      <c r="B45">
        <v>3</v>
      </c>
      <c r="C45">
        <v>48</v>
      </c>
      <c r="D45">
        <v>16980</v>
      </c>
      <c r="E45">
        <v>20994</v>
      </c>
      <c r="G45" t="s">
        <v>163</v>
      </c>
      <c r="H45" t="s">
        <v>17</v>
      </c>
      <c r="I45" s="4" t="s">
        <v>15</v>
      </c>
      <c r="J45" s="4"/>
      <c r="K45" s="4"/>
      <c r="L45" s="4" t="s">
        <v>15</v>
      </c>
      <c r="M45" s="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35">
      <c r="A46">
        <v>16980</v>
      </c>
      <c r="B46">
        <v>3</v>
      </c>
      <c r="C46">
        <v>49</v>
      </c>
      <c r="D46">
        <v>16980</v>
      </c>
      <c r="E46">
        <v>20994</v>
      </c>
      <c r="F46">
        <v>17037</v>
      </c>
      <c r="G46" t="s">
        <v>164</v>
      </c>
      <c r="H46" t="s">
        <v>19</v>
      </c>
      <c r="I46" s="4" t="s">
        <v>165</v>
      </c>
      <c r="J46" s="4" t="s">
        <v>166</v>
      </c>
      <c r="K46" s="4" t="s">
        <v>141</v>
      </c>
      <c r="L46" s="4" t="s">
        <v>167</v>
      </c>
      <c r="M46" s="5">
        <v>2585.6999999999998</v>
      </c>
      <c r="N46" s="7">
        <v>71675</v>
      </c>
      <c r="O46" s="7">
        <v>71746</v>
      </c>
      <c r="P46" s="7">
        <v>72203</v>
      </c>
      <c r="Q46" s="7">
        <v>70944</v>
      </c>
      <c r="R46" s="7">
        <v>71382</v>
      </c>
      <c r="S46" s="7">
        <v>72653</v>
      </c>
      <c r="T46" s="7">
        <v>73145</v>
      </c>
      <c r="U46" s="7">
        <v>73708</v>
      </c>
      <c r="V46" s="7">
        <v>72931</v>
      </c>
      <c r="W46" s="7">
        <v>74051</v>
      </c>
      <c r="X46" s="7">
        <v>74756</v>
      </c>
      <c r="Y46" s="7">
        <v>74853</v>
      </c>
      <c r="Z46" s="7">
        <v>74399</v>
      </c>
      <c r="AA46" s="7">
        <v>73710</v>
      </c>
      <c r="AB46" s="7">
        <v>72702</v>
      </c>
      <c r="AC46" s="7">
        <v>72976</v>
      </c>
      <c r="AD46" s="7">
        <v>74016</v>
      </c>
      <c r="AE46" s="7">
        <v>74847</v>
      </c>
      <c r="AF46" s="7">
        <v>75790</v>
      </c>
      <c r="AG46" s="7">
        <v>76628</v>
      </c>
      <c r="AH46" s="7">
        <v>78347</v>
      </c>
      <c r="AI46" s="7">
        <v>79564</v>
      </c>
      <c r="AJ46" s="7">
        <v>80421</v>
      </c>
      <c r="AK46" s="7">
        <v>81682</v>
      </c>
      <c r="AL46" s="7">
        <v>82850</v>
      </c>
      <c r="AM46" s="7">
        <v>82810</v>
      </c>
      <c r="AN46" s="7">
        <v>83947</v>
      </c>
      <c r="AO46" s="7">
        <v>85078</v>
      </c>
      <c r="AP46" s="7">
        <v>86402</v>
      </c>
      <c r="AQ46" s="7">
        <v>88010</v>
      </c>
      <c r="AR46" s="7">
        <v>89237</v>
      </c>
      <c r="AS46" s="7">
        <v>90545</v>
      </c>
      <c r="AT46" s="7">
        <v>91951</v>
      </c>
      <c r="AU46" s="7">
        <v>94096</v>
      </c>
      <c r="AV46" s="7">
        <v>96106</v>
      </c>
      <c r="AW46" s="7">
        <v>98438</v>
      </c>
      <c r="AX46" s="7">
        <v>101437</v>
      </c>
      <c r="AY46" s="7">
        <v>103746</v>
      </c>
      <c r="AZ46" s="7">
        <v>104601</v>
      </c>
      <c r="BA46" s="7">
        <v>105146</v>
      </c>
      <c r="BB46" s="7">
        <v>105147</v>
      </c>
      <c r="BC46" s="7">
        <v>104410</v>
      </c>
      <c r="BD46" s="7">
        <v>104312</v>
      </c>
      <c r="BE46" s="7">
        <v>104129</v>
      </c>
      <c r="BF46" s="7">
        <v>104648</v>
      </c>
      <c r="BG46" s="7">
        <v>104407</v>
      </c>
      <c r="BH46" s="7">
        <v>104447</v>
      </c>
      <c r="BI46" s="7">
        <v>104733</v>
      </c>
      <c r="BJ46" s="7"/>
    </row>
    <row r="47" spans="1:62" x14ac:dyDescent="0.35">
      <c r="A47">
        <v>16980</v>
      </c>
      <c r="B47">
        <v>3</v>
      </c>
      <c r="C47">
        <v>50</v>
      </c>
      <c r="D47">
        <v>16980</v>
      </c>
      <c r="E47">
        <v>20994</v>
      </c>
      <c r="F47">
        <v>17089</v>
      </c>
      <c r="G47" t="s">
        <v>168</v>
      </c>
      <c r="H47" t="s">
        <v>19</v>
      </c>
      <c r="I47" s="4" t="s">
        <v>169</v>
      </c>
      <c r="J47" s="4" t="s">
        <v>170</v>
      </c>
      <c r="K47" s="4" t="s">
        <v>141</v>
      </c>
      <c r="L47" s="4" t="s">
        <v>171</v>
      </c>
      <c r="M47" s="5">
        <v>990.8</v>
      </c>
      <c r="N47" s="7">
        <v>251916</v>
      </c>
      <c r="O47" s="7">
        <v>255582</v>
      </c>
      <c r="P47" s="7">
        <v>258484</v>
      </c>
      <c r="Q47" s="7">
        <v>261725</v>
      </c>
      <c r="R47" s="7">
        <v>265768</v>
      </c>
      <c r="S47" s="7">
        <v>267616</v>
      </c>
      <c r="T47" s="7">
        <v>269323</v>
      </c>
      <c r="U47" s="7">
        <v>271154</v>
      </c>
      <c r="V47" s="7">
        <v>276180</v>
      </c>
      <c r="W47" s="7">
        <v>277024</v>
      </c>
      <c r="X47" s="7">
        <v>279000</v>
      </c>
      <c r="Y47" s="7">
        <v>280141</v>
      </c>
      <c r="Z47" s="7">
        <v>278862</v>
      </c>
      <c r="AA47" s="7">
        <v>280937</v>
      </c>
      <c r="AB47" s="7">
        <v>286384</v>
      </c>
      <c r="AC47" s="7">
        <v>289275</v>
      </c>
      <c r="AD47" s="7">
        <v>293746</v>
      </c>
      <c r="AE47" s="7">
        <v>298652</v>
      </c>
      <c r="AF47" s="7">
        <v>305243</v>
      </c>
      <c r="AG47" s="7">
        <v>311186</v>
      </c>
      <c r="AH47" s="7">
        <v>319491</v>
      </c>
      <c r="AI47" s="7">
        <v>325727</v>
      </c>
      <c r="AJ47" s="7">
        <v>332476</v>
      </c>
      <c r="AK47" s="7">
        <v>339619</v>
      </c>
      <c r="AL47" s="7">
        <v>346687</v>
      </c>
      <c r="AM47" s="7">
        <v>356995</v>
      </c>
      <c r="AN47" s="7">
        <v>366912</v>
      </c>
      <c r="AO47" s="7">
        <v>376725</v>
      </c>
      <c r="AP47" s="7">
        <v>386103</v>
      </c>
      <c r="AQ47" s="7">
        <v>396371</v>
      </c>
      <c r="AR47" s="7">
        <v>407847</v>
      </c>
      <c r="AS47" s="7">
        <v>423975</v>
      </c>
      <c r="AT47" s="7">
        <v>440437</v>
      </c>
      <c r="AU47" s="7">
        <v>453929</v>
      </c>
      <c r="AV47" s="7">
        <v>466884</v>
      </c>
      <c r="AW47" s="7">
        <v>475384</v>
      </c>
      <c r="AX47" s="7">
        <v>485179</v>
      </c>
      <c r="AY47" s="7">
        <v>495752</v>
      </c>
      <c r="AZ47" s="7">
        <v>504437</v>
      </c>
      <c r="BA47" s="7">
        <v>511273</v>
      </c>
      <c r="BB47" s="7">
        <v>516144</v>
      </c>
      <c r="BC47" s="7">
        <v>519119</v>
      </c>
      <c r="BD47" s="7">
        <v>521000</v>
      </c>
      <c r="BE47" s="7">
        <v>523322</v>
      </c>
      <c r="BF47" s="7">
        <v>526475</v>
      </c>
      <c r="BG47" s="7">
        <v>529995</v>
      </c>
      <c r="BH47" s="7">
        <v>532553</v>
      </c>
      <c r="BI47" s="7">
        <v>534667</v>
      </c>
      <c r="BJ47" s="7"/>
    </row>
    <row r="48" spans="1:62" hidden="1" x14ac:dyDescent="0.35">
      <c r="B48">
        <v>3</v>
      </c>
      <c r="C48">
        <v>51</v>
      </c>
      <c r="D48">
        <v>16980</v>
      </c>
      <c r="E48">
        <v>23844</v>
      </c>
      <c r="G48" t="s">
        <v>172</v>
      </c>
      <c r="H48" t="s">
        <v>17</v>
      </c>
      <c r="I48" s="4" t="s">
        <v>15</v>
      </c>
      <c r="J48" s="4"/>
      <c r="K48" s="4"/>
      <c r="L48" s="4" t="s">
        <v>15</v>
      </c>
      <c r="M48" s="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35">
      <c r="A49">
        <v>16980</v>
      </c>
      <c r="B49">
        <v>3</v>
      </c>
      <c r="C49">
        <v>52</v>
      </c>
      <c r="D49">
        <v>16980</v>
      </c>
      <c r="E49">
        <v>23844</v>
      </c>
      <c r="F49">
        <v>18073</v>
      </c>
      <c r="G49" t="s">
        <v>173</v>
      </c>
      <c r="H49" t="s">
        <v>19</v>
      </c>
      <c r="I49" s="4" t="s">
        <v>174</v>
      </c>
      <c r="J49" s="4" t="s">
        <v>175</v>
      </c>
      <c r="K49" s="4" t="s">
        <v>176</v>
      </c>
      <c r="L49" s="4" t="s">
        <v>177</v>
      </c>
      <c r="M49" s="5">
        <v>183.9</v>
      </c>
      <c r="N49" s="7">
        <v>20543</v>
      </c>
      <c r="O49" s="7">
        <v>20975</v>
      </c>
      <c r="P49" s="7">
        <v>21419</v>
      </c>
      <c r="Q49" s="7">
        <v>22303</v>
      </c>
      <c r="R49" s="7">
        <v>22490</v>
      </c>
      <c r="S49" s="7">
        <v>22874</v>
      </c>
      <c r="T49" s="7">
        <v>23360</v>
      </c>
      <c r="U49" s="7">
        <v>24387</v>
      </c>
      <c r="V49" s="7">
        <v>24690</v>
      </c>
      <c r="W49" s="7">
        <v>25473</v>
      </c>
      <c r="X49" s="7">
        <v>26302</v>
      </c>
      <c r="Y49" s="7">
        <v>26804</v>
      </c>
      <c r="Z49" s="7">
        <v>26570</v>
      </c>
      <c r="AA49" s="7">
        <v>26102</v>
      </c>
      <c r="AB49" s="7">
        <v>25802</v>
      </c>
      <c r="AC49" s="7">
        <v>25508</v>
      </c>
      <c r="AD49" s="7">
        <v>25155</v>
      </c>
      <c r="AE49" s="7">
        <v>24772</v>
      </c>
      <c r="AF49" s="7">
        <v>24634</v>
      </c>
      <c r="AG49" s="7">
        <v>24904</v>
      </c>
      <c r="AH49" s="7">
        <v>24905</v>
      </c>
      <c r="AI49" s="7">
        <v>25344</v>
      </c>
      <c r="AJ49" s="7">
        <v>25811</v>
      </c>
      <c r="AK49" s="7">
        <v>26415</v>
      </c>
      <c r="AL49" s="7">
        <v>27178</v>
      </c>
      <c r="AM49" s="7">
        <v>27691</v>
      </c>
      <c r="AN49" s="7">
        <v>28181</v>
      </c>
      <c r="AO49" s="7">
        <v>28669</v>
      </c>
      <c r="AP49" s="7">
        <v>29140</v>
      </c>
      <c r="AQ49" s="7">
        <v>29607</v>
      </c>
      <c r="AR49" s="7">
        <v>30334</v>
      </c>
      <c r="AS49" s="7">
        <v>30417</v>
      </c>
      <c r="AT49" s="7">
        <v>30664</v>
      </c>
      <c r="AU49" s="7">
        <v>31133</v>
      </c>
      <c r="AV49" s="7">
        <v>31503</v>
      </c>
      <c r="AW49" s="7">
        <v>31763</v>
      </c>
      <c r="AX49" s="7">
        <v>32419</v>
      </c>
      <c r="AY49" s="7">
        <v>32894</v>
      </c>
      <c r="AZ49" s="7">
        <v>33155</v>
      </c>
      <c r="BA49" s="7">
        <v>33278</v>
      </c>
      <c r="BB49" s="7">
        <v>33493</v>
      </c>
      <c r="BC49" s="7">
        <v>33419</v>
      </c>
      <c r="BD49" s="7">
        <v>33489</v>
      </c>
      <c r="BE49" s="7">
        <v>33421</v>
      </c>
      <c r="BF49" s="7">
        <v>33502</v>
      </c>
      <c r="BG49" s="7">
        <v>33481</v>
      </c>
      <c r="BH49" s="7">
        <v>33389</v>
      </c>
      <c r="BI49" s="7">
        <v>33447</v>
      </c>
      <c r="BJ49" s="7"/>
    </row>
    <row r="50" spans="1:62" x14ac:dyDescent="0.35">
      <c r="A50">
        <v>16980</v>
      </c>
      <c r="B50">
        <v>3</v>
      </c>
      <c r="C50">
        <v>53</v>
      </c>
      <c r="D50">
        <v>16980</v>
      </c>
      <c r="E50">
        <v>23844</v>
      </c>
      <c r="F50">
        <v>18089</v>
      </c>
      <c r="G50" t="s">
        <v>178</v>
      </c>
      <c r="H50" t="s">
        <v>19</v>
      </c>
      <c r="I50" s="4" t="s">
        <v>179</v>
      </c>
      <c r="J50" s="4" t="s">
        <v>180</v>
      </c>
      <c r="K50" s="4" t="s">
        <v>176</v>
      </c>
      <c r="L50" s="4" t="s">
        <v>181</v>
      </c>
      <c r="M50" s="5">
        <v>1585.6</v>
      </c>
      <c r="N50" s="7">
        <v>547214</v>
      </c>
      <c r="O50" s="7">
        <v>551063</v>
      </c>
      <c r="P50" s="7">
        <v>547070</v>
      </c>
      <c r="Q50" s="7">
        <v>547760</v>
      </c>
      <c r="R50" s="7">
        <v>544173</v>
      </c>
      <c r="S50" s="7">
        <v>540569</v>
      </c>
      <c r="T50" s="7">
        <v>539894</v>
      </c>
      <c r="U50" s="7">
        <v>534957</v>
      </c>
      <c r="V50" s="7">
        <v>532216</v>
      </c>
      <c r="W50" s="7">
        <v>530612</v>
      </c>
      <c r="X50" s="7">
        <v>521525</v>
      </c>
      <c r="Y50" s="7">
        <v>515350</v>
      </c>
      <c r="Z50" s="7">
        <v>508827</v>
      </c>
      <c r="AA50" s="7">
        <v>499963</v>
      </c>
      <c r="AB50" s="7">
        <v>493763</v>
      </c>
      <c r="AC50" s="7">
        <v>487820</v>
      </c>
      <c r="AD50" s="7">
        <v>477300</v>
      </c>
      <c r="AE50" s="7">
        <v>471837</v>
      </c>
      <c r="AF50" s="7">
        <v>472084</v>
      </c>
      <c r="AG50" s="7">
        <v>474172</v>
      </c>
      <c r="AH50" s="7">
        <v>476462</v>
      </c>
      <c r="AI50" s="7">
        <v>479214</v>
      </c>
      <c r="AJ50" s="7">
        <v>481130</v>
      </c>
      <c r="AK50" s="7">
        <v>482735</v>
      </c>
      <c r="AL50" s="7">
        <v>483801</v>
      </c>
      <c r="AM50" s="7">
        <v>484553</v>
      </c>
      <c r="AN50" s="7">
        <v>484425</v>
      </c>
      <c r="AO50" s="7">
        <v>484848</v>
      </c>
      <c r="AP50" s="7">
        <v>484887</v>
      </c>
      <c r="AQ50" s="7">
        <v>484792</v>
      </c>
      <c r="AR50" s="7">
        <v>484514</v>
      </c>
      <c r="AS50" s="7">
        <v>484454</v>
      </c>
      <c r="AT50" s="7">
        <v>484520</v>
      </c>
      <c r="AU50" s="7">
        <v>485596</v>
      </c>
      <c r="AV50" s="7">
        <v>487405</v>
      </c>
      <c r="AW50" s="7">
        <v>489530</v>
      </c>
      <c r="AX50" s="7">
        <v>491432</v>
      </c>
      <c r="AY50" s="7">
        <v>493403</v>
      </c>
      <c r="AZ50" s="7">
        <v>495479</v>
      </c>
      <c r="BA50" s="7">
        <v>495789</v>
      </c>
      <c r="BB50" s="7">
        <v>495878</v>
      </c>
      <c r="BC50" s="7">
        <v>494884</v>
      </c>
      <c r="BD50" s="7">
        <v>493345</v>
      </c>
      <c r="BE50" s="7">
        <v>491765</v>
      </c>
      <c r="BF50" s="7">
        <v>491156</v>
      </c>
      <c r="BG50" s="7">
        <v>488316</v>
      </c>
      <c r="BH50" s="7">
        <v>486592</v>
      </c>
      <c r="BI50" s="7">
        <v>485640</v>
      </c>
      <c r="BJ50" s="7"/>
    </row>
    <row r="51" spans="1:62" x14ac:dyDescent="0.35">
      <c r="A51">
        <v>16980</v>
      </c>
      <c r="B51">
        <v>3</v>
      </c>
      <c r="C51">
        <v>54</v>
      </c>
      <c r="D51">
        <v>16980</v>
      </c>
      <c r="E51">
        <v>23844</v>
      </c>
      <c r="F51">
        <v>18111</v>
      </c>
      <c r="G51" t="s">
        <v>182</v>
      </c>
      <c r="H51" t="s">
        <v>19</v>
      </c>
      <c r="I51" s="4" t="s">
        <v>183</v>
      </c>
      <c r="J51" s="4" t="s">
        <v>184</v>
      </c>
      <c r="K51" s="4" t="s">
        <v>176</v>
      </c>
      <c r="L51" s="4" t="s">
        <v>185</v>
      </c>
      <c r="M51" s="5">
        <v>367.3</v>
      </c>
      <c r="N51" s="7">
        <v>11694</v>
      </c>
      <c r="O51" s="7">
        <v>12081</v>
      </c>
      <c r="P51" s="7">
        <v>12046</v>
      </c>
      <c r="Q51" s="7">
        <v>12571</v>
      </c>
      <c r="R51" s="7">
        <v>12896</v>
      </c>
      <c r="S51" s="7">
        <v>13239</v>
      </c>
      <c r="T51" s="7">
        <v>13514</v>
      </c>
      <c r="U51" s="7">
        <v>14078</v>
      </c>
      <c r="V51" s="7">
        <v>14250</v>
      </c>
      <c r="W51" s="7">
        <v>14314</v>
      </c>
      <c r="X51" s="7">
        <v>14841</v>
      </c>
      <c r="Y51" s="7">
        <v>14758</v>
      </c>
      <c r="Z51" s="7">
        <v>14456</v>
      </c>
      <c r="AA51" s="7">
        <v>14191</v>
      </c>
      <c r="AB51" s="7">
        <v>14108</v>
      </c>
      <c r="AC51" s="7">
        <v>13965</v>
      </c>
      <c r="AD51" s="7">
        <v>13737</v>
      </c>
      <c r="AE51" s="7">
        <v>13482</v>
      </c>
      <c r="AF51" s="7">
        <v>13511</v>
      </c>
      <c r="AG51" s="7">
        <v>13507</v>
      </c>
      <c r="AH51" s="7">
        <v>13570</v>
      </c>
      <c r="AI51" s="7">
        <v>13730</v>
      </c>
      <c r="AJ51" s="7">
        <v>13827</v>
      </c>
      <c r="AK51" s="7">
        <v>13910</v>
      </c>
      <c r="AL51" s="7">
        <v>13977</v>
      </c>
      <c r="AM51" s="7">
        <v>14268</v>
      </c>
      <c r="AN51" s="7">
        <v>14426</v>
      </c>
      <c r="AO51" s="7">
        <v>14523</v>
      </c>
      <c r="AP51" s="7">
        <v>14595</v>
      </c>
      <c r="AQ51" s="7">
        <v>14596</v>
      </c>
      <c r="AR51" s="7">
        <v>14525</v>
      </c>
      <c r="AS51" s="7">
        <v>14358</v>
      </c>
      <c r="AT51" s="7">
        <v>14343</v>
      </c>
      <c r="AU51" s="7">
        <v>14446</v>
      </c>
      <c r="AV51" s="7">
        <v>14386</v>
      </c>
      <c r="AW51" s="7">
        <v>14485</v>
      </c>
      <c r="AX51" s="7">
        <v>14326</v>
      </c>
      <c r="AY51" s="7">
        <v>14374</v>
      </c>
      <c r="AZ51" s="7">
        <v>14348</v>
      </c>
      <c r="BA51" s="7">
        <v>14207</v>
      </c>
      <c r="BB51" s="7">
        <v>14239</v>
      </c>
      <c r="BC51" s="7">
        <v>14088</v>
      </c>
      <c r="BD51" s="7">
        <v>14046</v>
      </c>
      <c r="BE51" s="7">
        <v>14024</v>
      </c>
      <c r="BF51" s="7">
        <v>14091</v>
      </c>
      <c r="BG51" s="7">
        <v>13984</v>
      </c>
      <c r="BH51" s="7">
        <v>14049</v>
      </c>
      <c r="BI51" s="7">
        <v>14130</v>
      </c>
      <c r="BJ51" s="7"/>
    </row>
    <row r="52" spans="1:62" x14ac:dyDescent="0.35">
      <c r="A52">
        <v>16980</v>
      </c>
      <c r="B52">
        <v>3</v>
      </c>
      <c r="C52">
        <v>55</v>
      </c>
      <c r="D52">
        <v>16980</v>
      </c>
      <c r="E52">
        <v>23844</v>
      </c>
      <c r="F52">
        <v>18127</v>
      </c>
      <c r="G52" t="s">
        <v>186</v>
      </c>
      <c r="H52" t="s">
        <v>19</v>
      </c>
      <c r="I52" s="4" t="s">
        <v>187</v>
      </c>
      <c r="J52" s="4" t="s">
        <v>188</v>
      </c>
      <c r="K52" s="4" t="s">
        <v>176</v>
      </c>
      <c r="L52" s="4" t="s">
        <v>189</v>
      </c>
      <c r="M52" s="5">
        <v>393</v>
      </c>
      <c r="N52" s="7">
        <v>87665</v>
      </c>
      <c r="O52" s="7">
        <v>89889</v>
      </c>
      <c r="P52" s="7">
        <v>90838</v>
      </c>
      <c r="Q52" s="7">
        <v>94066</v>
      </c>
      <c r="R52" s="7">
        <v>95886</v>
      </c>
      <c r="S52" s="7">
        <v>98905</v>
      </c>
      <c r="T52" s="7">
        <v>101793</v>
      </c>
      <c r="U52" s="7">
        <v>106651</v>
      </c>
      <c r="V52" s="7">
        <v>111599</v>
      </c>
      <c r="W52" s="7">
        <v>116101</v>
      </c>
      <c r="X52" s="7">
        <v>120059</v>
      </c>
      <c r="Y52" s="7">
        <v>120388</v>
      </c>
      <c r="Z52" s="7">
        <v>122752</v>
      </c>
      <c r="AA52" s="7">
        <v>123150</v>
      </c>
      <c r="AB52" s="7">
        <v>123123</v>
      </c>
      <c r="AC52" s="7">
        <v>122298</v>
      </c>
      <c r="AD52" s="7">
        <v>122328</v>
      </c>
      <c r="AE52" s="7">
        <v>123652</v>
      </c>
      <c r="AF52" s="7">
        <v>125055</v>
      </c>
      <c r="AG52" s="7">
        <v>127259</v>
      </c>
      <c r="AH52" s="7">
        <v>129319</v>
      </c>
      <c r="AI52" s="7">
        <v>131875</v>
      </c>
      <c r="AJ52" s="7">
        <v>133842</v>
      </c>
      <c r="AK52" s="7">
        <v>135400</v>
      </c>
      <c r="AL52" s="7">
        <v>137095</v>
      </c>
      <c r="AM52" s="7">
        <v>139429</v>
      </c>
      <c r="AN52" s="7">
        <v>141475</v>
      </c>
      <c r="AO52" s="7">
        <v>143234</v>
      </c>
      <c r="AP52" s="7">
        <v>144522</v>
      </c>
      <c r="AQ52" s="7">
        <v>145815</v>
      </c>
      <c r="AR52" s="7">
        <v>147137</v>
      </c>
      <c r="AS52" s="7">
        <v>148372</v>
      </c>
      <c r="AT52" s="7">
        <v>149992</v>
      </c>
      <c r="AU52" s="7">
        <v>151731</v>
      </c>
      <c r="AV52" s="7">
        <v>153664</v>
      </c>
      <c r="AW52" s="7">
        <v>156024</v>
      </c>
      <c r="AX52" s="7">
        <v>158595</v>
      </c>
      <c r="AY52" s="7">
        <v>160835</v>
      </c>
      <c r="AZ52" s="7">
        <v>162538</v>
      </c>
      <c r="BA52" s="7">
        <v>163572</v>
      </c>
      <c r="BB52" s="7">
        <v>164540</v>
      </c>
      <c r="BC52" s="7">
        <v>165527</v>
      </c>
      <c r="BD52" s="7">
        <v>165712</v>
      </c>
      <c r="BE52" s="7">
        <v>166493</v>
      </c>
      <c r="BF52" s="7">
        <v>167192</v>
      </c>
      <c r="BG52" s="7">
        <v>167430</v>
      </c>
      <c r="BH52" s="7">
        <v>167438</v>
      </c>
      <c r="BI52" s="7">
        <v>168404</v>
      </c>
      <c r="BJ52" s="7"/>
    </row>
    <row r="53" spans="1:62" hidden="1" x14ac:dyDescent="0.35">
      <c r="B53">
        <v>3</v>
      </c>
      <c r="C53">
        <v>56</v>
      </c>
      <c r="D53">
        <v>16980</v>
      </c>
      <c r="E53">
        <v>29404</v>
      </c>
      <c r="G53" t="s">
        <v>190</v>
      </c>
      <c r="H53" t="s">
        <v>17</v>
      </c>
      <c r="I53" s="4" t="s">
        <v>15</v>
      </c>
      <c r="J53" s="4"/>
      <c r="K53" s="4"/>
      <c r="L53" s="4" t="s">
        <v>15</v>
      </c>
      <c r="M53" s="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35">
      <c r="A54">
        <v>16980</v>
      </c>
      <c r="B54">
        <v>3</v>
      </c>
      <c r="C54">
        <v>57</v>
      </c>
      <c r="D54">
        <v>16980</v>
      </c>
      <c r="E54">
        <v>29404</v>
      </c>
      <c r="F54">
        <v>17097</v>
      </c>
      <c r="G54" t="s">
        <v>191</v>
      </c>
      <c r="H54" t="s">
        <v>19</v>
      </c>
      <c r="I54" s="4" t="s">
        <v>192</v>
      </c>
      <c r="J54" s="4" t="s">
        <v>180</v>
      </c>
      <c r="K54" s="4" t="s">
        <v>141</v>
      </c>
      <c r="L54" s="4" t="s">
        <v>193</v>
      </c>
      <c r="M54" s="5">
        <v>1585.6</v>
      </c>
      <c r="N54" s="7">
        <v>383138</v>
      </c>
      <c r="O54" s="7">
        <v>385155</v>
      </c>
      <c r="P54" s="7">
        <v>391373</v>
      </c>
      <c r="Q54" s="7">
        <v>391619</v>
      </c>
      <c r="R54" s="7">
        <v>398884</v>
      </c>
      <c r="S54" s="7">
        <v>408005</v>
      </c>
      <c r="T54" s="7">
        <v>416635</v>
      </c>
      <c r="U54" s="7">
        <v>426530</v>
      </c>
      <c r="V54" s="7">
        <v>433999</v>
      </c>
      <c r="W54" s="7">
        <v>440718</v>
      </c>
      <c r="X54" s="7">
        <v>442608</v>
      </c>
      <c r="Y54" s="7">
        <v>449826</v>
      </c>
      <c r="Z54" s="7">
        <v>451476</v>
      </c>
      <c r="AA54" s="7">
        <v>455351</v>
      </c>
      <c r="AB54" s="7">
        <v>457404</v>
      </c>
      <c r="AC54" s="7">
        <v>465821</v>
      </c>
      <c r="AD54" s="7">
        <v>473873</v>
      </c>
      <c r="AE54" s="7">
        <v>482611</v>
      </c>
      <c r="AF54" s="7">
        <v>492684</v>
      </c>
      <c r="AG54" s="7">
        <v>505630</v>
      </c>
      <c r="AH54" s="7">
        <v>520187</v>
      </c>
      <c r="AI54" s="7">
        <v>532119</v>
      </c>
      <c r="AJ54" s="7">
        <v>543244</v>
      </c>
      <c r="AK54" s="7">
        <v>554697</v>
      </c>
      <c r="AL54" s="7">
        <v>567357</v>
      </c>
      <c r="AM54" s="7">
        <v>580911</v>
      </c>
      <c r="AN54" s="7">
        <v>596182</v>
      </c>
      <c r="AO54" s="7">
        <v>609714</v>
      </c>
      <c r="AP54" s="7">
        <v>621618</v>
      </c>
      <c r="AQ54" s="7">
        <v>633094</v>
      </c>
      <c r="AR54" s="7">
        <v>648150</v>
      </c>
      <c r="AS54" s="7">
        <v>658986</v>
      </c>
      <c r="AT54" s="7">
        <v>668022</v>
      </c>
      <c r="AU54" s="7">
        <v>668760</v>
      </c>
      <c r="AV54" s="7">
        <v>677735</v>
      </c>
      <c r="AW54" s="7">
        <v>684419</v>
      </c>
      <c r="AX54" s="7">
        <v>689891</v>
      </c>
      <c r="AY54" s="7">
        <v>692995</v>
      </c>
      <c r="AZ54" s="7">
        <v>697369</v>
      </c>
      <c r="BA54" s="7">
        <v>701042</v>
      </c>
      <c r="BB54" s="7">
        <v>704275</v>
      </c>
      <c r="BC54" s="7">
        <v>701519</v>
      </c>
      <c r="BD54" s="7">
        <v>702159</v>
      </c>
      <c r="BE54" s="7">
        <v>704424</v>
      </c>
      <c r="BF54" s="7">
        <v>704558</v>
      </c>
      <c r="BG54" s="7">
        <v>704945</v>
      </c>
      <c r="BH54" s="7">
        <v>704935</v>
      </c>
      <c r="BI54" s="7">
        <v>703520</v>
      </c>
      <c r="BJ54" s="7"/>
    </row>
    <row r="55" spans="1:62" x14ac:dyDescent="0.35">
      <c r="A55">
        <v>16980</v>
      </c>
      <c r="B55">
        <v>3</v>
      </c>
      <c r="C55">
        <v>58</v>
      </c>
      <c r="D55">
        <v>16980</v>
      </c>
      <c r="E55">
        <v>29404</v>
      </c>
      <c r="F55">
        <v>55059</v>
      </c>
      <c r="G55" t="s">
        <v>194</v>
      </c>
      <c r="H55" t="s">
        <v>19</v>
      </c>
      <c r="I55" s="4" t="s">
        <v>195</v>
      </c>
      <c r="J55" s="4" t="s">
        <v>196</v>
      </c>
      <c r="K55" s="4" t="s">
        <v>197</v>
      </c>
      <c r="L55" s="4">
        <v>55059</v>
      </c>
      <c r="M55" s="5">
        <v>611.9</v>
      </c>
      <c r="N55" s="7">
        <v>118104</v>
      </c>
      <c r="O55" s="7">
        <v>118860</v>
      </c>
      <c r="P55" s="7">
        <v>119064</v>
      </c>
      <c r="Q55" s="7">
        <v>120729</v>
      </c>
      <c r="R55" s="7">
        <v>121665</v>
      </c>
      <c r="S55" s="7">
        <v>123383</v>
      </c>
      <c r="T55" s="7">
        <v>122850</v>
      </c>
      <c r="U55" s="7">
        <v>122171</v>
      </c>
      <c r="V55" s="7">
        <v>123146</v>
      </c>
      <c r="W55" s="7">
        <v>123040</v>
      </c>
      <c r="X55" s="7">
        <v>123016</v>
      </c>
      <c r="Y55" s="7">
        <v>121875</v>
      </c>
      <c r="Z55" s="7">
        <v>121384</v>
      </c>
      <c r="AA55" s="7">
        <v>120916</v>
      </c>
      <c r="AB55" s="7">
        <v>121202</v>
      </c>
      <c r="AC55" s="7">
        <v>121384</v>
      </c>
      <c r="AD55" s="7">
        <v>120352</v>
      </c>
      <c r="AE55" s="7">
        <v>121466</v>
      </c>
      <c r="AF55" s="7">
        <v>123798</v>
      </c>
      <c r="AG55" s="7">
        <v>125814</v>
      </c>
      <c r="AH55" s="7">
        <v>128767</v>
      </c>
      <c r="AI55" s="7">
        <v>131824</v>
      </c>
      <c r="AJ55" s="7">
        <v>134326</v>
      </c>
      <c r="AK55" s="7">
        <v>136660</v>
      </c>
      <c r="AL55" s="7">
        <v>138377</v>
      </c>
      <c r="AM55" s="7">
        <v>140622</v>
      </c>
      <c r="AN55" s="7">
        <v>142966</v>
      </c>
      <c r="AO55" s="7">
        <v>144726</v>
      </c>
      <c r="AP55" s="7">
        <v>146383</v>
      </c>
      <c r="AQ55" s="7">
        <v>148321</v>
      </c>
      <c r="AR55" s="7">
        <v>150060</v>
      </c>
      <c r="AS55" s="7">
        <v>151962</v>
      </c>
      <c r="AT55" s="7">
        <v>153905</v>
      </c>
      <c r="AU55" s="7">
        <v>155946</v>
      </c>
      <c r="AV55" s="7">
        <v>157968</v>
      </c>
      <c r="AW55" s="7">
        <v>160088</v>
      </c>
      <c r="AX55" s="7">
        <v>161607</v>
      </c>
      <c r="AY55" s="7">
        <v>163223</v>
      </c>
      <c r="AZ55" s="7">
        <v>164636</v>
      </c>
      <c r="BA55" s="7">
        <v>165502</v>
      </c>
      <c r="BB55" s="7">
        <v>166623</v>
      </c>
      <c r="BC55" s="7">
        <v>166845</v>
      </c>
      <c r="BD55" s="7">
        <v>167252</v>
      </c>
      <c r="BE55" s="7">
        <v>167323</v>
      </c>
      <c r="BF55" s="7">
        <v>167835</v>
      </c>
      <c r="BG55" s="7">
        <v>167882</v>
      </c>
      <c r="BH55" s="7">
        <v>167869</v>
      </c>
      <c r="BI55" s="7">
        <v>168521</v>
      </c>
      <c r="BJ55" s="7"/>
    </row>
    <row r="56" spans="1:62" hidden="1" x14ac:dyDescent="0.35">
      <c r="B56">
        <v>4</v>
      </c>
      <c r="C56">
        <v>59</v>
      </c>
      <c r="D56" s="3">
        <v>19100</v>
      </c>
      <c r="E56" s="3"/>
      <c r="F56" s="3"/>
      <c r="G56" s="3" t="s">
        <v>198</v>
      </c>
      <c r="H56" s="3" t="s">
        <v>14</v>
      </c>
      <c r="I56" s="4" t="s">
        <v>15</v>
      </c>
      <c r="J56" s="4"/>
      <c r="K56" s="4"/>
      <c r="L56" s="4" t="s">
        <v>15</v>
      </c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7"/>
    </row>
    <row r="57" spans="1:62" hidden="1" x14ac:dyDescent="0.35">
      <c r="B57">
        <v>4</v>
      </c>
      <c r="C57">
        <v>60</v>
      </c>
      <c r="D57" s="3">
        <v>19100</v>
      </c>
      <c r="E57" s="3">
        <v>19124</v>
      </c>
      <c r="F57" s="3"/>
      <c r="G57" s="3" t="s">
        <v>199</v>
      </c>
      <c r="H57" s="3" t="s">
        <v>17</v>
      </c>
      <c r="I57" s="4" t="s">
        <v>15</v>
      </c>
      <c r="J57" s="4"/>
      <c r="K57" s="4"/>
      <c r="L57" s="4" t="s">
        <v>15</v>
      </c>
      <c r="M57" s="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x14ac:dyDescent="0.35">
      <c r="A58">
        <v>19100</v>
      </c>
      <c r="B58">
        <v>4</v>
      </c>
      <c r="C58">
        <v>61</v>
      </c>
      <c r="D58" s="3">
        <v>19100</v>
      </c>
      <c r="E58" s="3">
        <v>19124</v>
      </c>
      <c r="F58" s="3">
        <v>48085</v>
      </c>
      <c r="G58" s="3" t="s">
        <v>200</v>
      </c>
      <c r="H58" s="3" t="s">
        <v>19</v>
      </c>
      <c r="I58" s="4" t="s">
        <v>201</v>
      </c>
      <c r="J58" s="4" t="s">
        <v>202</v>
      </c>
      <c r="K58" s="4" t="s">
        <v>203</v>
      </c>
      <c r="L58" s="4" t="s">
        <v>204</v>
      </c>
      <c r="M58" s="5">
        <v>930</v>
      </c>
      <c r="N58" s="7">
        <v>67573</v>
      </c>
      <c r="O58" s="7">
        <v>70205</v>
      </c>
      <c r="P58" s="7">
        <v>75657</v>
      </c>
      <c r="Q58" s="7">
        <v>86229</v>
      </c>
      <c r="R58" s="7">
        <v>94801</v>
      </c>
      <c r="S58" s="7">
        <v>99266</v>
      </c>
      <c r="T58" s="7">
        <v>104975</v>
      </c>
      <c r="U58" s="7">
        <v>113662</v>
      </c>
      <c r="V58" s="7">
        <v>124925</v>
      </c>
      <c r="W58" s="7">
        <v>135932</v>
      </c>
      <c r="X58" s="7">
        <v>146572</v>
      </c>
      <c r="Y58" s="7">
        <v>153954</v>
      </c>
      <c r="Z58" s="7">
        <v>164707</v>
      </c>
      <c r="AA58" s="7">
        <v>175360</v>
      </c>
      <c r="AB58" s="7">
        <v>189056</v>
      </c>
      <c r="AC58" s="7">
        <v>204219</v>
      </c>
      <c r="AD58" s="7">
        <v>218235</v>
      </c>
      <c r="AE58" s="7">
        <v>230467</v>
      </c>
      <c r="AF58" s="7">
        <v>242025</v>
      </c>
      <c r="AG58" s="7">
        <v>253558</v>
      </c>
      <c r="AH58" s="7">
        <v>266856</v>
      </c>
      <c r="AI58" s="7">
        <v>279114</v>
      </c>
      <c r="AJ58" s="7">
        <v>292321</v>
      </c>
      <c r="AK58" s="7">
        <v>310668</v>
      </c>
      <c r="AL58" s="7">
        <v>330867</v>
      </c>
      <c r="AM58" s="7">
        <v>352738</v>
      </c>
      <c r="AN58" s="7">
        <v>378488</v>
      </c>
      <c r="AO58" s="7">
        <v>408371</v>
      </c>
      <c r="AP58" s="7">
        <v>438214</v>
      </c>
      <c r="AQ58" s="7">
        <v>468620</v>
      </c>
      <c r="AR58" s="7">
        <v>499118</v>
      </c>
      <c r="AS58" s="7">
        <v>534642</v>
      </c>
      <c r="AT58" s="7">
        <v>563565</v>
      </c>
      <c r="AU58" s="7">
        <v>589394</v>
      </c>
      <c r="AV58" s="7">
        <v>617802</v>
      </c>
      <c r="AW58" s="7">
        <v>647187</v>
      </c>
      <c r="AX58" s="7">
        <v>683935</v>
      </c>
      <c r="AY58" s="7">
        <v>714330</v>
      </c>
      <c r="AZ58" s="7">
        <v>741264</v>
      </c>
      <c r="BA58" s="7">
        <v>765791</v>
      </c>
      <c r="BB58" s="7">
        <v>788442</v>
      </c>
      <c r="BC58" s="7">
        <v>813986</v>
      </c>
      <c r="BD58" s="7">
        <v>836789</v>
      </c>
      <c r="BE58" s="7">
        <v>858110</v>
      </c>
      <c r="BF58" s="7">
        <v>885632</v>
      </c>
      <c r="BG58" s="7">
        <v>914578</v>
      </c>
      <c r="BH58" s="7">
        <v>942453</v>
      </c>
      <c r="BI58" s="7">
        <v>969603</v>
      </c>
      <c r="BJ58" s="7"/>
    </row>
    <row r="59" spans="1:62" x14ac:dyDescent="0.35">
      <c r="A59">
        <v>19100</v>
      </c>
      <c r="B59">
        <v>4</v>
      </c>
      <c r="C59">
        <v>62</v>
      </c>
      <c r="D59" s="3">
        <v>19100</v>
      </c>
      <c r="E59" s="3">
        <v>19124</v>
      </c>
      <c r="F59" s="3">
        <v>48113</v>
      </c>
      <c r="G59" s="3" t="s">
        <v>205</v>
      </c>
      <c r="H59" s="3" t="s">
        <v>19</v>
      </c>
      <c r="I59" s="4" t="s">
        <v>206</v>
      </c>
      <c r="J59" s="4" t="s">
        <v>207</v>
      </c>
      <c r="K59" s="4" t="s">
        <v>203</v>
      </c>
      <c r="L59" s="4" t="s">
        <v>208</v>
      </c>
      <c r="M59" s="5">
        <v>2718</v>
      </c>
      <c r="N59" s="7">
        <v>1332369</v>
      </c>
      <c r="O59" s="7">
        <v>1351080</v>
      </c>
      <c r="P59" s="7">
        <v>1353296</v>
      </c>
      <c r="Q59" s="7">
        <v>1370420</v>
      </c>
      <c r="R59" s="7">
        <v>1398025</v>
      </c>
      <c r="S59" s="7">
        <v>1426850</v>
      </c>
      <c r="T59" s="7">
        <v>1459475</v>
      </c>
      <c r="U59" s="7">
        <v>1476515</v>
      </c>
      <c r="V59" s="7">
        <v>1497541</v>
      </c>
      <c r="W59" s="7">
        <v>1522108</v>
      </c>
      <c r="X59" s="7">
        <v>1565113</v>
      </c>
      <c r="Y59" s="7">
        <v>1597908</v>
      </c>
      <c r="Z59" s="7">
        <v>1637639</v>
      </c>
      <c r="AA59" s="7">
        <v>1678362</v>
      </c>
      <c r="AB59" s="7">
        <v>1713895</v>
      </c>
      <c r="AC59" s="7">
        <v>1760804</v>
      </c>
      <c r="AD59" s="7">
        <v>1805313</v>
      </c>
      <c r="AE59" s="7">
        <v>1816646</v>
      </c>
      <c r="AF59" s="7">
        <v>1814453</v>
      </c>
      <c r="AG59" s="7">
        <v>1832112</v>
      </c>
      <c r="AH59" s="7">
        <v>1863546</v>
      </c>
      <c r="AI59" s="7">
        <v>1906149</v>
      </c>
      <c r="AJ59" s="7">
        <v>1938264</v>
      </c>
      <c r="AK59" s="7">
        <v>1969978</v>
      </c>
      <c r="AL59" s="7">
        <v>1999337</v>
      </c>
      <c r="AM59" s="7">
        <v>2032742</v>
      </c>
      <c r="AN59" s="7">
        <v>2073484</v>
      </c>
      <c r="AO59" s="7">
        <v>2118835</v>
      </c>
      <c r="AP59" s="7">
        <v>2163082</v>
      </c>
      <c r="AQ59" s="7">
        <v>2197658</v>
      </c>
      <c r="AR59" s="7">
        <v>2220848</v>
      </c>
      <c r="AS59" s="7">
        <v>2249418</v>
      </c>
      <c r="AT59" s="7">
        <v>2250326</v>
      </c>
      <c r="AU59" s="7">
        <v>2246432</v>
      </c>
      <c r="AV59" s="7">
        <v>2244020</v>
      </c>
      <c r="AW59" s="7">
        <v>2250830</v>
      </c>
      <c r="AX59" s="7">
        <v>2275434</v>
      </c>
      <c r="AY59" s="7">
        <v>2291891</v>
      </c>
      <c r="AZ59" s="7">
        <v>2314018</v>
      </c>
      <c r="BA59" s="7">
        <v>2346378</v>
      </c>
      <c r="BB59" s="7">
        <v>2372257</v>
      </c>
      <c r="BC59" s="7">
        <v>2408133</v>
      </c>
      <c r="BD59" s="7">
        <v>2454781</v>
      </c>
      <c r="BE59" s="7">
        <v>2483807</v>
      </c>
      <c r="BF59" s="7">
        <v>2517417</v>
      </c>
      <c r="BG59" s="7">
        <v>2554233</v>
      </c>
      <c r="BH59" s="7">
        <v>2587462</v>
      </c>
      <c r="BI59" s="7">
        <v>2618148</v>
      </c>
      <c r="BJ59" s="7"/>
    </row>
    <row r="60" spans="1:62" x14ac:dyDescent="0.35">
      <c r="A60">
        <v>19100</v>
      </c>
      <c r="B60">
        <v>4</v>
      </c>
      <c r="C60">
        <v>63</v>
      </c>
      <c r="D60" s="3">
        <v>19100</v>
      </c>
      <c r="E60" s="3">
        <v>19124</v>
      </c>
      <c r="F60" s="3">
        <v>48121</v>
      </c>
      <c r="G60" s="3" t="s">
        <v>209</v>
      </c>
      <c r="H60" s="3" t="s">
        <v>19</v>
      </c>
      <c r="I60" s="4" t="s">
        <v>210</v>
      </c>
      <c r="J60" s="4" t="s">
        <v>211</v>
      </c>
      <c r="K60" s="4" t="s">
        <v>203</v>
      </c>
      <c r="L60" s="4" t="s">
        <v>212</v>
      </c>
      <c r="M60" s="5">
        <v>754.3</v>
      </c>
      <c r="N60" s="7">
        <v>76764</v>
      </c>
      <c r="O60" s="7">
        <v>81311</v>
      </c>
      <c r="P60" s="7">
        <v>89487</v>
      </c>
      <c r="Q60" s="7">
        <v>100982</v>
      </c>
      <c r="R60" s="7">
        <v>106562</v>
      </c>
      <c r="S60" s="7">
        <v>106296</v>
      </c>
      <c r="T60" s="7">
        <v>109435</v>
      </c>
      <c r="U60" s="7">
        <v>115980</v>
      </c>
      <c r="V60" s="7">
        <v>125408</v>
      </c>
      <c r="W60" s="7">
        <v>134828</v>
      </c>
      <c r="X60" s="7">
        <v>145481</v>
      </c>
      <c r="Y60" s="7">
        <v>154324</v>
      </c>
      <c r="Z60" s="7">
        <v>166461</v>
      </c>
      <c r="AA60" s="7">
        <v>176186</v>
      </c>
      <c r="AB60" s="7">
        <v>192176</v>
      </c>
      <c r="AC60" s="7">
        <v>211105</v>
      </c>
      <c r="AD60" s="7">
        <v>228785</v>
      </c>
      <c r="AE60" s="7">
        <v>242473</v>
      </c>
      <c r="AF60" s="7">
        <v>252660</v>
      </c>
      <c r="AG60" s="7">
        <v>261879</v>
      </c>
      <c r="AH60" s="7">
        <v>276436</v>
      </c>
      <c r="AI60" s="7">
        <v>285653</v>
      </c>
      <c r="AJ60" s="7">
        <v>296370</v>
      </c>
      <c r="AK60" s="7">
        <v>308753</v>
      </c>
      <c r="AL60" s="7">
        <v>323996</v>
      </c>
      <c r="AM60" s="7">
        <v>338819</v>
      </c>
      <c r="AN60" s="7">
        <v>354915</v>
      </c>
      <c r="AO60" s="7">
        <v>372612</v>
      </c>
      <c r="AP60" s="7">
        <v>394019</v>
      </c>
      <c r="AQ60" s="7">
        <v>416622</v>
      </c>
      <c r="AR60" s="7">
        <v>438791</v>
      </c>
      <c r="AS60" s="7">
        <v>463688</v>
      </c>
      <c r="AT60" s="7">
        <v>487617</v>
      </c>
      <c r="AU60" s="7">
        <v>509732</v>
      </c>
      <c r="AV60" s="7">
        <v>529811</v>
      </c>
      <c r="AW60" s="7">
        <v>553669</v>
      </c>
      <c r="AX60" s="7">
        <v>584561</v>
      </c>
      <c r="AY60" s="7">
        <v>609001</v>
      </c>
      <c r="AZ60" s="7">
        <v>630104</v>
      </c>
      <c r="BA60" s="7">
        <v>649702</v>
      </c>
      <c r="BB60" s="7">
        <v>666750</v>
      </c>
      <c r="BC60" s="7">
        <v>685934</v>
      </c>
      <c r="BD60" s="7">
        <v>708139</v>
      </c>
      <c r="BE60" s="7">
        <v>729013</v>
      </c>
      <c r="BF60" s="7">
        <v>753511</v>
      </c>
      <c r="BG60" s="7">
        <v>779572</v>
      </c>
      <c r="BH60" s="7">
        <v>808299</v>
      </c>
      <c r="BI60" s="7">
        <v>836210</v>
      </c>
      <c r="BJ60" s="7"/>
    </row>
    <row r="61" spans="1:62" x14ac:dyDescent="0.35">
      <c r="A61">
        <v>19100</v>
      </c>
      <c r="B61">
        <v>4</v>
      </c>
      <c r="C61">
        <v>64</v>
      </c>
      <c r="D61" s="3">
        <v>19100</v>
      </c>
      <c r="E61" s="3">
        <v>19124</v>
      </c>
      <c r="F61" s="3">
        <v>48139</v>
      </c>
      <c r="G61" s="3" t="s">
        <v>213</v>
      </c>
      <c r="H61" s="3" t="s">
        <v>19</v>
      </c>
      <c r="I61" s="4" t="s">
        <v>214</v>
      </c>
      <c r="J61" s="4" t="s">
        <v>215</v>
      </c>
      <c r="K61" s="4" t="s">
        <v>203</v>
      </c>
      <c r="L61" s="4" t="s">
        <v>216</v>
      </c>
      <c r="M61" s="5">
        <v>159.9</v>
      </c>
      <c r="N61" s="7">
        <v>46784</v>
      </c>
      <c r="O61" s="7">
        <v>47419</v>
      </c>
      <c r="P61" s="7">
        <v>49119</v>
      </c>
      <c r="Q61" s="7">
        <v>50606</v>
      </c>
      <c r="R61" s="7">
        <v>52350</v>
      </c>
      <c r="S61" s="7">
        <v>52449</v>
      </c>
      <c r="T61" s="7">
        <v>52996</v>
      </c>
      <c r="U61" s="7">
        <v>54157</v>
      </c>
      <c r="V61" s="7">
        <v>55547</v>
      </c>
      <c r="W61" s="7">
        <v>57410</v>
      </c>
      <c r="X61" s="7">
        <v>60051</v>
      </c>
      <c r="Y61" s="7">
        <v>61069</v>
      </c>
      <c r="Z61" s="7">
        <v>62623</v>
      </c>
      <c r="AA61" s="7">
        <v>65243</v>
      </c>
      <c r="AB61" s="7">
        <v>68408</v>
      </c>
      <c r="AC61" s="7">
        <v>73053</v>
      </c>
      <c r="AD61" s="7">
        <v>77033</v>
      </c>
      <c r="AE61" s="7">
        <v>80589</v>
      </c>
      <c r="AF61" s="7">
        <v>82736</v>
      </c>
      <c r="AG61" s="7">
        <v>84486</v>
      </c>
      <c r="AH61" s="7">
        <v>85407</v>
      </c>
      <c r="AI61" s="7">
        <v>86643</v>
      </c>
      <c r="AJ61" s="7">
        <v>88313</v>
      </c>
      <c r="AK61" s="7">
        <v>90240</v>
      </c>
      <c r="AL61" s="7">
        <v>92136</v>
      </c>
      <c r="AM61" s="7">
        <v>94351</v>
      </c>
      <c r="AN61" s="7">
        <v>97597</v>
      </c>
      <c r="AO61" s="7">
        <v>101045</v>
      </c>
      <c r="AP61" s="7">
        <v>104382</v>
      </c>
      <c r="AQ61" s="7">
        <v>108174</v>
      </c>
      <c r="AR61" s="7">
        <v>112330</v>
      </c>
      <c r="AS61" s="7">
        <v>115286</v>
      </c>
      <c r="AT61" s="7">
        <v>118737</v>
      </c>
      <c r="AU61" s="7">
        <v>122620</v>
      </c>
      <c r="AV61" s="7">
        <v>125733</v>
      </c>
      <c r="AW61" s="7">
        <v>129955</v>
      </c>
      <c r="AX61" s="7">
        <v>135276</v>
      </c>
      <c r="AY61" s="7">
        <v>139988</v>
      </c>
      <c r="AZ61" s="7">
        <v>144394</v>
      </c>
      <c r="BA61" s="7">
        <v>147392</v>
      </c>
      <c r="BB61" s="7">
        <v>150364</v>
      </c>
      <c r="BC61" s="7">
        <v>152396</v>
      </c>
      <c r="BD61" s="7">
        <v>153712</v>
      </c>
      <c r="BE61" s="7">
        <v>155987</v>
      </c>
      <c r="BF61" s="7">
        <v>159185</v>
      </c>
      <c r="BG61" s="7">
        <v>163285</v>
      </c>
      <c r="BH61" s="7">
        <v>168381</v>
      </c>
      <c r="BI61" s="7">
        <v>173620</v>
      </c>
      <c r="BJ61" s="7"/>
    </row>
    <row r="62" spans="1:62" x14ac:dyDescent="0.35">
      <c r="A62">
        <v>19100</v>
      </c>
      <c r="B62">
        <v>4</v>
      </c>
      <c r="C62">
        <v>65</v>
      </c>
      <c r="D62" s="3">
        <v>19100</v>
      </c>
      <c r="E62" s="3">
        <v>19124</v>
      </c>
      <c r="F62" s="3">
        <v>48231</v>
      </c>
      <c r="G62" s="3" t="s">
        <v>217</v>
      </c>
      <c r="H62" s="3" t="s">
        <v>19</v>
      </c>
      <c r="I62" s="4" t="s">
        <v>218</v>
      </c>
      <c r="J62" s="4" t="s">
        <v>219</v>
      </c>
      <c r="K62" s="4" t="s">
        <v>203</v>
      </c>
      <c r="L62" s="4" t="s">
        <v>220</v>
      </c>
      <c r="M62" s="5">
        <v>102.5</v>
      </c>
      <c r="N62" s="7">
        <v>48131</v>
      </c>
      <c r="O62" s="7">
        <v>48913</v>
      </c>
      <c r="P62" s="7">
        <v>47966</v>
      </c>
      <c r="Q62" s="7">
        <v>48992</v>
      </c>
      <c r="R62" s="7">
        <v>50584</v>
      </c>
      <c r="S62" s="7">
        <v>51740</v>
      </c>
      <c r="T62" s="7">
        <v>52608</v>
      </c>
      <c r="U62" s="7">
        <v>52400</v>
      </c>
      <c r="V62" s="7">
        <v>53015</v>
      </c>
      <c r="W62" s="7">
        <v>54242</v>
      </c>
      <c r="X62" s="7">
        <v>55614</v>
      </c>
      <c r="Y62" s="7">
        <v>56902</v>
      </c>
      <c r="Z62" s="7">
        <v>58760</v>
      </c>
      <c r="AA62" s="7">
        <v>61011</v>
      </c>
      <c r="AB62" s="7">
        <v>62367</v>
      </c>
      <c r="AC62" s="7">
        <v>63601</v>
      </c>
      <c r="AD62" s="7">
        <v>64515</v>
      </c>
      <c r="AE62" s="7">
        <v>64536</v>
      </c>
      <c r="AF62" s="7">
        <v>65080</v>
      </c>
      <c r="AG62" s="7">
        <v>64546</v>
      </c>
      <c r="AH62" s="7">
        <v>64388</v>
      </c>
      <c r="AI62" s="7">
        <v>64397</v>
      </c>
      <c r="AJ62" s="7">
        <v>65786</v>
      </c>
      <c r="AK62" s="7">
        <v>66849</v>
      </c>
      <c r="AL62" s="7">
        <v>67255</v>
      </c>
      <c r="AM62" s="7">
        <v>68478</v>
      </c>
      <c r="AN62" s="7">
        <v>69914</v>
      </c>
      <c r="AO62" s="7">
        <v>71371</v>
      </c>
      <c r="AP62" s="7">
        <v>73359</v>
      </c>
      <c r="AQ62" s="7">
        <v>75086</v>
      </c>
      <c r="AR62" s="7">
        <v>76932</v>
      </c>
      <c r="AS62" s="7">
        <v>78431</v>
      </c>
      <c r="AT62" s="7">
        <v>80234</v>
      </c>
      <c r="AU62" s="7">
        <v>80958</v>
      </c>
      <c r="AV62" s="7">
        <v>82092</v>
      </c>
      <c r="AW62" s="7">
        <v>82822</v>
      </c>
      <c r="AX62" s="7">
        <v>83770</v>
      </c>
      <c r="AY62" s="7">
        <v>84351</v>
      </c>
      <c r="AZ62" s="7">
        <v>84447</v>
      </c>
      <c r="BA62" s="7">
        <v>85261</v>
      </c>
      <c r="BB62" s="7">
        <v>86380</v>
      </c>
      <c r="BC62" s="7">
        <v>86706</v>
      </c>
      <c r="BD62" s="7">
        <v>87009</v>
      </c>
      <c r="BE62" s="7">
        <v>87472</v>
      </c>
      <c r="BF62" s="7">
        <v>88655</v>
      </c>
      <c r="BG62" s="7">
        <v>89674</v>
      </c>
      <c r="BH62" s="7">
        <v>91939</v>
      </c>
      <c r="BI62" s="7">
        <v>93872</v>
      </c>
      <c r="BJ62" s="7"/>
    </row>
    <row r="63" spans="1:62" x14ac:dyDescent="0.35">
      <c r="A63">
        <v>19100</v>
      </c>
      <c r="B63">
        <v>4</v>
      </c>
      <c r="C63">
        <v>66</v>
      </c>
      <c r="D63" s="3">
        <v>19100</v>
      </c>
      <c r="E63" s="3">
        <v>19124</v>
      </c>
      <c r="F63" s="3">
        <v>48257</v>
      </c>
      <c r="G63" s="3" t="s">
        <v>221</v>
      </c>
      <c r="H63" s="3" t="s">
        <v>19</v>
      </c>
      <c r="I63" s="4" t="s">
        <v>222</v>
      </c>
      <c r="J63" s="4" t="s">
        <v>223</v>
      </c>
      <c r="K63" s="4" t="s">
        <v>203</v>
      </c>
      <c r="L63" s="4" t="s">
        <v>224</v>
      </c>
      <c r="M63" s="5">
        <v>132.4</v>
      </c>
      <c r="N63" s="7">
        <v>32583</v>
      </c>
      <c r="O63" s="7">
        <v>33345</v>
      </c>
      <c r="P63" s="7">
        <v>34788</v>
      </c>
      <c r="Q63" s="7">
        <v>35578</v>
      </c>
      <c r="R63" s="7">
        <v>36423</v>
      </c>
      <c r="S63" s="7">
        <v>35350</v>
      </c>
      <c r="T63" s="7">
        <v>34836</v>
      </c>
      <c r="U63" s="7">
        <v>35279</v>
      </c>
      <c r="V63" s="7">
        <v>36129</v>
      </c>
      <c r="W63" s="7">
        <v>37547</v>
      </c>
      <c r="X63" s="7">
        <v>39264</v>
      </c>
      <c r="Y63" s="7">
        <v>40136</v>
      </c>
      <c r="Z63" s="7">
        <v>41570</v>
      </c>
      <c r="AA63" s="7">
        <v>43853</v>
      </c>
      <c r="AB63" s="7">
        <v>45142</v>
      </c>
      <c r="AC63" s="7">
        <v>46505</v>
      </c>
      <c r="AD63" s="7">
        <v>48907</v>
      </c>
      <c r="AE63" s="7">
        <v>50552</v>
      </c>
      <c r="AF63" s="7">
        <v>51916</v>
      </c>
      <c r="AG63" s="7">
        <v>51912</v>
      </c>
      <c r="AH63" s="7">
        <v>52457</v>
      </c>
      <c r="AI63" s="7">
        <v>53679</v>
      </c>
      <c r="AJ63" s="7">
        <v>54423</v>
      </c>
      <c r="AK63" s="7">
        <v>56136</v>
      </c>
      <c r="AL63" s="7">
        <v>58344</v>
      </c>
      <c r="AM63" s="7">
        <v>60166</v>
      </c>
      <c r="AN63" s="7">
        <v>62129</v>
      </c>
      <c r="AO63" s="7">
        <v>64396</v>
      </c>
      <c r="AP63" s="7">
        <v>66313</v>
      </c>
      <c r="AQ63" s="7">
        <v>69008</v>
      </c>
      <c r="AR63" s="7">
        <v>72270</v>
      </c>
      <c r="AS63" s="7">
        <v>75223</v>
      </c>
      <c r="AT63" s="7">
        <v>77693</v>
      </c>
      <c r="AU63" s="7">
        <v>81322</v>
      </c>
      <c r="AV63" s="7">
        <v>84240</v>
      </c>
      <c r="AW63" s="7">
        <v>87388</v>
      </c>
      <c r="AX63" s="7">
        <v>91395</v>
      </c>
      <c r="AY63" s="7">
        <v>95694</v>
      </c>
      <c r="AZ63" s="7">
        <v>99285</v>
      </c>
      <c r="BA63" s="7">
        <v>101709</v>
      </c>
      <c r="BB63" s="7">
        <v>103886</v>
      </c>
      <c r="BC63" s="7">
        <v>105188</v>
      </c>
      <c r="BD63" s="7">
        <v>106533</v>
      </c>
      <c r="BE63" s="7">
        <v>108256</v>
      </c>
      <c r="BF63" s="7">
        <v>110914</v>
      </c>
      <c r="BG63" s="7">
        <v>114161</v>
      </c>
      <c r="BH63" s="7">
        <v>118046</v>
      </c>
      <c r="BI63" s="7">
        <v>122883</v>
      </c>
      <c r="BJ63" s="7"/>
    </row>
    <row r="64" spans="1:62" x14ac:dyDescent="0.35">
      <c r="A64">
        <v>19100</v>
      </c>
      <c r="B64">
        <v>4</v>
      </c>
      <c r="C64">
        <v>67</v>
      </c>
      <c r="D64" s="3">
        <v>19100</v>
      </c>
      <c r="E64" s="3">
        <v>19124</v>
      </c>
      <c r="F64" s="3">
        <v>48397</v>
      </c>
      <c r="G64" s="3" t="s">
        <v>225</v>
      </c>
      <c r="H64" s="3" t="s">
        <v>19</v>
      </c>
      <c r="I64" s="4" t="s">
        <v>226</v>
      </c>
      <c r="J64" s="4" t="s">
        <v>227</v>
      </c>
      <c r="K64" s="4" t="s">
        <v>203</v>
      </c>
      <c r="L64" s="4" t="s">
        <v>228</v>
      </c>
      <c r="M64" s="5">
        <v>616.70000000000005</v>
      </c>
      <c r="N64" s="7">
        <v>7115</v>
      </c>
      <c r="O64" s="7">
        <v>7403</v>
      </c>
      <c r="P64" s="7">
        <v>7750</v>
      </c>
      <c r="Q64" s="7">
        <v>8898</v>
      </c>
      <c r="R64" s="7">
        <v>9579</v>
      </c>
      <c r="S64" s="7">
        <v>9658</v>
      </c>
      <c r="T64" s="7">
        <v>10190</v>
      </c>
      <c r="U64" s="7">
        <v>10924</v>
      </c>
      <c r="V64" s="7">
        <v>11988</v>
      </c>
      <c r="W64" s="7">
        <v>13511</v>
      </c>
      <c r="X64" s="7">
        <v>14743</v>
      </c>
      <c r="Y64" s="7">
        <v>15575</v>
      </c>
      <c r="Z64" s="7">
        <v>16644</v>
      </c>
      <c r="AA64" s="7">
        <v>17369</v>
      </c>
      <c r="AB64" s="7">
        <v>18802</v>
      </c>
      <c r="AC64" s="7">
        <v>20718</v>
      </c>
      <c r="AD64" s="7">
        <v>22471</v>
      </c>
      <c r="AE64" s="7">
        <v>24078</v>
      </c>
      <c r="AF64" s="7">
        <v>24063</v>
      </c>
      <c r="AG64" s="7">
        <v>24747</v>
      </c>
      <c r="AH64" s="7">
        <v>25918</v>
      </c>
      <c r="AI64" s="7">
        <v>27320</v>
      </c>
      <c r="AJ64" s="7">
        <v>29206</v>
      </c>
      <c r="AK64" s="7">
        <v>30520</v>
      </c>
      <c r="AL64" s="7">
        <v>32043</v>
      </c>
      <c r="AM64" s="7">
        <v>33428</v>
      </c>
      <c r="AN64" s="7">
        <v>34993</v>
      </c>
      <c r="AO64" s="7">
        <v>36652</v>
      </c>
      <c r="AP64" s="7">
        <v>38465</v>
      </c>
      <c r="AQ64" s="7">
        <v>40864</v>
      </c>
      <c r="AR64" s="7">
        <v>43755</v>
      </c>
      <c r="AS64" s="7">
        <v>46697</v>
      </c>
      <c r="AT64" s="7">
        <v>50078</v>
      </c>
      <c r="AU64" s="7">
        <v>53397</v>
      </c>
      <c r="AV64" s="7">
        <v>56477</v>
      </c>
      <c r="AW64" s="7">
        <v>60349</v>
      </c>
      <c r="AX64" s="7">
        <v>66117</v>
      </c>
      <c r="AY64" s="7">
        <v>70851</v>
      </c>
      <c r="AZ64" s="7">
        <v>73929</v>
      </c>
      <c r="BA64" s="7">
        <v>76654</v>
      </c>
      <c r="BB64" s="7">
        <v>78904</v>
      </c>
      <c r="BC64" s="7">
        <v>81034</v>
      </c>
      <c r="BD64" s="7">
        <v>82710</v>
      </c>
      <c r="BE64" s="7">
        <v>84704</v>
      </c>
      <c r="BF64" s="7">
        <v>87037</v>
      </c>
      <c r="BG64" s="7">
        <v>90121</v>
      </c>
      <c r="BH64" s="7">
        <v>93419</v>
      </c>
      <c r="BI64" s="7">
        <v>96788</v>
      </c>
      <c r="BJ64" s="7"/>
    </row>
    <row r="65" spans="1:62" hidden="1" x14ac:dyDescent="0.35">
      <c r="B65">
        <v>4</v>
      </c>
      <c r="C65">
        <v>68</v>
      </c>
      <c r="D65" s="3">
        <v>19100</v>
      </c>
      <c r="E65" s="3">
        <v>23104</v>
      </c>
      <c r="F65" s="3"/>
      <c r="G65" s="3" t="s">
        <v>229</v>
      </c>
      <c r="H65" s="3" t="s">
        <v>17</v>
      </c>
      <c r="I65" s="4" t="s">
        <v>15</v>
      </c>
      <c r="J65" s="4"/>
      <c r="K65" s="4"/>
      <c r="L65" s="4" t="s">
        <v>15</v>
      </c>
      <c r="M65" s="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x14ac:dyDescent="0.35">
      <c r="A66">
        <v>19100</v>
      </c>
      <c r="B66">
        <v>4</v>
      </c>
      <c r="C66">
        <v>69</v>
      </c>
      <c r="D66" s="3">
        <v>19100</v>
      </c>
      <c r="E66" s="3">
        <v>23104</v>
      </c>
      <c r="F66" s="3">
        <v>48221</v>
      </c>
      <c r="G66" s="3" t="s">
        <v>230</v>
      </c>
      <c r="H66" s="3" t="s">
        <v>19</v>
      </c>
      <c r="I66" s="4" t="s">
        <v>231</v>
      </c>
      <c r="J66" s="4" t="s">
        <v>232</v>
      </c>
      <c r="K66" s="4" t="s">
        <v>203</v>
      </c>
      <c r="L66" s="4" t="s">
        <v>233</v>
      </c>
      <c r="M66" s="5">
        <v>121.7</v>
      </c>
      <c r="N66" s="7">
        <v>6610</v>
      </c>
      <c r="O66" s="7">
        <v>7562</v>
      </c>
      <c r="P66" s="7">
        <v>8183</v>
      </c>
      <c r="Q66" s="7">
        <v>9125</v>
      </c>
      <c r="R66" s="7">
        <v>10323</v>
      </c>
      <c r="S66" s="7">
        <v>10783</v>
      </c>
      <c r="T66" s="7">
        <v>11651</v>
      </c>
      <c r="U66" s="7">
        <v>13154</v>
      </c>
      <c r="V66" s="7">
        <v>14869</v>
      </c>
      <c r="W66" s="7">
        <v>16420</v>
      </c>
      <c r="X66" s="7">
        <v>17862</v>
      </c>
      <c r="Y66" s="7">
        <v>18389</v>
      </c>
      <c r="Z66" s="7">
        <v>19417</v>
      </c>
      <c r="AA66" s="7">
        <v>21279</v>
      </c>
      <c r="AB66" s="7">
        <v>22809</v>
      </c>
      <c r="AC66" s="7">
        <v>23928</v>
      </c>
      <c r="AD66" s="7">
        <v>25114</v>
      </c>
      <c r="AE66" s="7">
        <v>26571</v>
      </c>
      <c r="AF66" s="7">
        <v>28413</v>
      </c>
      <c r="AG66" s="7">
        <v>29467</v>
      </c>
      <c r="AH66" s="7">
        <v>28942</v>
      </c>
      <c r="AI66" s="7">
        <v>30207</v>
      </c>
      <c r="AJ66" s="7">
        <v>31222</v>
      </c>
      <c r="AK66" s="7">
        <v>31196</v>
      </c>
      <c r="AL66" s="7">
        <v>32222</v>
      </c>
      <c r="AM66" s="7">
        <v>34071</v>
      </c>
      <c r="AN66" s="7">
        <v>35679</v>
      </c>
      <c r="AO66" s="7">
        <v>36948</v>
      </c>
      <c r="AP66" s="7">
        <v>38416</v>
      </c>
      <c r="AQ66" s="7">
        <v>39969</v>
      </c>
      <c r="AR66" s="7">
        <v>41323</v>
      </c>
      <c r="AS66" s="7">
        <v>42425</v>
      </c>
      <c r="AT66" s="7">
        <v>43344</v>
      </c>
      <c r="AU66" s="7">
        <v>44448</v>
      </c>
      <c r="AV66" s="7">
        <v>45411</v>
      </c>
      <c r="AW66" s="7">
        <v>46470</v>
      </c>
      <c r="AX66" s="7">
        <v>47952</v>
      </c>
      <c r="AY66" s="7">
        <v>48870</v>
      </c>
      <c r="AZ66" s="7">
        <v>50112</v>
      </c>
      <c r="BA66" s="7">
        <v>50841</v>
      </c>
      <c r="BB66" s="7">
        <v>51263</v>
      </c>
      <c r="BC66" s="7">
        <v>51543</v>
      </c>
      <c r="BD66" s="7">
        <v>52154</v>
      </c>
      <c r="BE66" s="7">
        <v>52889</v>
      </c>
      <c r="BF66" s="7">
        <v>53842</v>
      </c>
      <c r="BG66" s="7">
        <v>55330</v>
      </c>
      <c r="BH66" s="7">
        <v>56758</v>
      </c>
      <c r="BI66" s="7">
        <v>58273</v>
      </c>
      <c r="BJ66" s="7"/>
    </row>
    <row r="67" spans="1:62" x14ac:dyDescent="0.35">
      <c r="A67">
        <v>19100</v>
      </c>
      <c r="B67">
        <v>4</v>
      </c>
      <c r="C67">
        <v>70</v>
      </c>
      <c r="D67" s="3">
        <v>19100</v>
      </c>
      <c r="E67" s="3">
        <v>23104</v>
      </c>
      <c r="F67" s="3">
        <v>48251</v>
      </c>
      <c r="G67" s="3" t="s">
        <v>234</v>
      </c>
      <c r="H67" s="3" t="s">
        <v>19</v>
      </c>
      <c r="I67" s="4" t="s">
        <v>235</v>
      </c>
      <c r="J67" s="4" t="s">
        <v>236</v>
      </c>
      <c r="K67" s="4" t="s">
        <v>203</v>
      </c>
      <c r="L67" s="4" t="s">
        <v>237</v>
      </c>
      <c r="M67" s="5">
        <v>1149.5999999999999</v>
      </c>
      <c r="N67" s="7">
        <v>46279</v>
      </c>
      <c r="O67" s="7">
        <v>48352</v>
      </c>
      <c r="P67" s="7">
        <v>50452</v>
      </c>
      <c r="Q67" s="7">
        <v>53064</v>
      </c>
      <c r="R67" s="7">
        <v>55923</v>
      </c>
      <c r="S67" s="7">
        <v>56205</v>
      </c>
      <c r="T67" s="7">
        <v>58187</v>
      </c>
      <c r="U67" s="7">
        <v>60823</v>
      </c>
      <c r="V67" s="7">
        <v>62830</v>
      </c>
      <c r="W67" s="7">
        <v>65555</v>
      </c>
      <c r="X67" s="7">
        <v>68196</v>
      </c>
      <c r="Y67" s="7">
        <v>70029</v>
      </c>
      <c r="Z67" s="7">
        <v>73411</v>
      </c>
      <c r="AA67" s="7">
        <v>77282</v>
      </c>
      <c r="AB67" s="7">
        <v>82720</v>
      </c>
      <c r="AC67" s="7">
        <v>86961</v>
      </c>
      <c r="AD67" s="7">
        <v>91994</v>
      </c>
      <c r="AE67" s="7">
        <v>95865</v>
      </c>
      <c r="AF67" s="7">
        <v>96674</v>
      </c>
      <c r="AG67" s="7">
        <v>97105</v>
      </c>
      <c r="AH67" s="7">
        <v>97258</v>
      </c>
      <c r="AI67" s="7">
        <v>98503</v>
      </c>
      <c r="AJ67" s="7">
        <v>100349</v>
      </c>
      <c r="AK67" s="7">
        <v>102044</v>
      </c>
      <c r="AL67" s="7">
        <v>104581</v>
      </c>
      <c r="AM67" s="7">
        <v>108010</v>
      </c>
      <c r="AN67" s="7">
        <v>110751</v>
      </c>
      <c r="AO67" s="7">
        <v>114391</v>
      </c>
      <c r="AP67" s="7">
        <v>118815</v>
      </c>
      <c r="AQ67" s="7">
        <v>123249</v>
      </c>
      <c r="AR67" s="7">
        <v>127627</v>
      </c>
      <c r="AS67" s="7">
        <v>130795</v>
      </c>
      <c r="AT67" s="7">
        <v>133399</v>
      </c>
      <c r="AU67" s="7">
        <v>136264</v>
      </c>
      <c r="AV67" s="7">
        <v>138833</v>
      </c>
      <c r="AW67" s="7">
        <v>140692</v>
      </c>
      <c r="AX67" s="7">
        <v>142501</v>
      </c>
      <c r="AY67" s="7">
        <v>145123</v>
      </c>
      <c r="AZ67" s="7">
        <v>148635</v>
      </c>
      <c r="BA67" s="7">
        <v>150583</v>
      </c>
      <c r="BB67" s="7">
        <v>151248</v>
      </c>
      <c r="BC67" s="7">
        <v>152058</v>
      </c>
      <c r="BD67" s="7">
        <v>153374</v>
      </c>
      <c r="BE67" s="7">
        <v>154508</v>
      </c>
      <c r="BF67" s="7">
        <v>156749</v>
      </c>
      <c r="BG67" s="7">
        <v>159390</v>
      </c>
      <c r="BH67" s="7">
        <v>162915</v>
      </c>
      <c r="BI67" s="7">
        <v>167301</v>
      </c>
      <c r="BJ67" s="7"/>
    </row>
    <row r="68" spans="1:62" x14ac:dyDescent="0.35">
      <c r="A68">
        <v>19100</v>
      </c>
      <c r="B68">
        <v>4</v>
      </c>
      <c r="C68">
        <v>71</v>
      </c>
      <c r="D68" s="3">
        <v>19100</v>
      </c>
      <c r="E68" s="3">
        <v>23104</v>
      </c>
      <c r="F68" s="3">
        <v>48367</v>
      </c>
      <c r="G68" s="3" t="s">
        <v>238</v>
      </c>
      <c r="H68" s="3" t="s">
        <v>19</v>
      </c>
      <c r="I68" s="4" t="s">
        <v>239</v>
      </c>
      <c r="J68" s="4" t="s">
        <v>240</v>
      </c>
      <c r="K68" s="4" t="s">
        <v>203</v>
      </c>
      <c r="L68" s="4" t="s">
        <v>241</v>
      </c>
      <c r="M68" s="5">
        <v>129.4</v>
      </c>
      <c r="N68" s="7">
        <v>33843</v>
      </c>
      <c r="O68" s="7">
        <v>33671</v>
      </c>
      <c r="P68" s="7">
        <v>32258</v>
      </c>
      <c r="Q68" s="7">
        <v>33380</v>
      </c>
      <c r="R68" s="7">
        <v>35168</v>
      </c>
      <c r="S68" s="7">
        <v>35020</v>
      </c>
      <c r="T68" s="7">
        <v>36485</v>
      </c>
      <c r="U68" s="7">
        <v>37675</v>
      </c>
      <c r="V68" s="7">
        <v>39626</v>
      </c>
      <c r="W68" s="7">
        <v>42239</v>
      </c>
      <c r="X68" s="7">
        <v>44960</v>
      </c>
      <c r="Y68" s="7">
        <v>46181</v>
      </c>
      <c r="Z68" s="7">
        <v>47239</v>
      </c>
      <c r="AA68" s="7">
        <v>49072</v>
      </c>
      <c r="AB68" s="7">
        <v>51332</v>
      </c>
      <c r="AC68" s="7">
        <v>54283</v>
      </c>
      <c r="AD68" s="7">
        <v>57464</v>
      </c>
      <c r="AE68" s="7">
        <v>59137</v>
      </c>
      <c r="AF68" s="7">
        <v>61768</v>
      </c>
      <c r="AG68" s="7">
        <v>63452</v>
      </c>
      <c r="AH68" s="7">
        <v>65281</v>
      </c>
      <c r="AI68" s="7">
        <v>66608</v>
      </c>
      <c r="AJ68" s="7">
        <v>67942</v>
      </c>
      <c r="AK68" s="7">
        <v>69584</v>
      </c>
      <c r="AL68" s="7">
        <v>71565</v>
      </c>
      <c r="AM68" s="7">
        <v>73793</v>
      </c>
      <c r="AN68" s="7">
        <v>76476</v>
      </c>
      <c r="AO68" s="7">
        <v>79449</v>
      </c>
      <c r="AP68" s="7">
        <v>83056</v>
      </c>
      <c r="AQ68" s="7">
        <v>86087</v>
      </c>
      <c r="AR68" s="7">
        <v>89159</v>
      </c>
      <c r="AS68" s="7">
        <v>91660</v>
      </c>
      <c r="AT68" s="7">
        <v>94092</v>
      </c>
      <c r="AU68" s="7">
        <v>97041</v>
      </c>
      <c r="AV68" s="7">
        <v>99320</v>
      </c>
      <c r="AW68" s="7">
        <v>101891</v>
      </c>
      <c r="AX68" s="7">
        <v>105387</v>
      </c>
      <c r="AY68" s="7">
        <v>109408</v>
      </c>
      <c r="AZ68" s="7">
        <v>112911</v>
      </c>
      <c r="BA68" s="7">
        <v>115802</v>
      </c>
      <c r="BB68" s="7">
        <v>117315</v>
      </c>
      <c r="BC68" s="7">
        <v>118312</v>
      </c>
      <c r="BD68" s="7">
        <v>119477</v>
      </c>
      <c r="BE68" s="7">
        <v>119797</v>
      </c>
      <c r="BF68" s="7">
        <v>122127</v>
      </c>
      <c r="BG68" s="7">
        <v>125568</v>
      </c>
      <c r="BH68" s="7">
        <v>128861</v>
      </c>
      <c r="BI68" s="7">
        <v>133463</v>
      </c>
      <c r="BJ68" s="7"/>
    </row>
    <row r="69" spans="1:62" x14ac:dyDescent="0.35">
      <c r="A69">
        <v>19100</v>
      </c>
      <c r="B69">
        <v>4</v>
      </c>
      <c r="C69">
        <v>72</v>
      </c>
      <c r="D69" s="3">
        <v>19100</v>
      </c>
      <c r="E69" s="3">
        <v>23104</v>
      </c>
      <c r="F69" s="3">
        <v>48425</v>
      </c>
      <c r="G69" s="3" t="s">
        <v>242</v>
      </c>
      <c r="H69" s="3" t="s">
        <v>19</v>
      </c>
      <c r="I69" s="4" t="s">
        <v>243</v>
      </c>
      <c r="J69" s="4" t="s">
        <v>244</v>
      </c>
      <c r="K69" s="4" t="s">
        <v>203</v>
      </c>
      <c r="L69" s="4" t="s">
        <v>245</v>
      </c>
      <c r="M69" s="5">
        <v>45.5</v>
      </c>
      <c r="N69" s="7">
        <v>2807</v>
      </c>
      <c r="O69" s="7">
        <v>2855</v>
      </c>
      <c r="P69" s="7">
        <v>2858</v>
      </c>
      <c r="Q69" s="7">
        <v>2924</v>
      </c>
      <c r="R69" s="7">
        <v>3077</v>
      </c>
      <c r="S69" s="7">
        <v>3138</v>
      </c>
      <c r="T69" s="7">
        <v>3412</v>
      </c>
      <c r="U69" s="7">
        <v>3751</v>
      </c>
      <c r="V69" s="7">
        <v>3758</v>
      </c>
      <c r="W69" s="7">
        <v>3869</v>
      </c>
      <c r="X69" s="7">
        <v>4125</v>
      </c>
      <c r="Y69" s="7">
        <v>3992</v>
      </c>
      <c r="Z69" s="7">
        <v>4375</v>
      </c>
      <c r="AA69" s="7">
        <v>4763</v>
      </c>
      <c r="AB69" s="7">
        <v>4836</v>
      </c>
      <c r="AC69" s="7">
        <v>4828</v>
      </c>
      <c r="AD69" s="7">
        <v>5015</v>
      </c>
      <c r="AE69" s="7">
        <v>5281</v>
      </c>
      <c r="AF69" s="7">
        <v>5728</v>
      </c>
      <c r="AG69" s="7">
        <v>5765</v>
      </c>
      <c r="AH69" s="7">
        <v>5272</v>
      </c>
      <c r="AI69" s="7">
        <v>5282</v>
      </c>
      <c r="AJ69" s="7">
        <v>5542</v>
      </c>
      <c r="AK69" s="7">
        <v>5648</v>
      </c>
      <c r="AL69" s="7">
        <v>5731</v>
      </c>
      <c r="AM69" s="7">
        <v>5934</v>
      </c>
      <c r="AN69" s="7">
        <v>6047</v>
      </c>
      <c r="AO69" s="7">
        <v>6226</v>
      </c>
      <c r="AP69" s="7">
        <v>6482</v>
      </c>
      <c r="AQ69" s="7">
        <v>6731</v>
      </c>
      <c r="AR69" s="7">
        <v>6940</v>
      </c>
      <c r="AS69" s="7">
        <v>7017</v>
      </c>
      <c r="AT69" s="7">
        <v>7229</v>
      </c>
      <c r="AU69" s="7">
        <v>7400</v>
      </c>
      <c r="AV69" s="7">
        <v>7502</v>
      </c>
      <c r="AW69" s="7">
        <v>7629</v>
      </c>
      <c r="AX69" s="7">
        <v>7853</v>
      </c>
      <c r="AY69" s="7">
        <v>7996</v>
      </c>
      <c r="AZ69" s="7">
        <v>8233</v>
      </c>
      <c r="BA69" s="7">
        <v>8415</v>
      </c>
      <c r="BB69" s="7">
        <v>8497</v>
      </c>
      <c r="BC69" s="7">
        <v>8419</v>
      </c>
      <c r="BD69" s="7">
        <v>8545</v>
      </c>
      <c r="BE69" s="7">
        <v>8559</v>
      </c>
      <c r="BF69" s="7">
        <v>8553</v>
      </c>
      <c r="BG69" s="7">
        <v>8613</v>
      </c>
      <c r="BH69" s="7">
        <v>8680</v>
      </c>
      <c r="BI69" s="7">
        <v>8845</v>
      </c>
      <c r="BJ69" s="7"/>
    </row>
    <row r="70" spans="1:62" x14ac:dyDescent="0.35">
      <c r="A70">
        <v>19100</v>
      </c>
      <c r="B70">
        <v>4</v>
      </c>
      <c r="C70">
        <v>73</v>
      </c>
      <c r="D70" s="3">
        <v>19100</v>
      </c>
      <c r="E70" s="3">
        <v>23104</v>
      </c>
      <c r="F70" s="3">
        <v>48439</v>
      </c>
      <c r="G70" s="3" t="s">
        <v>246</v>
      </c>
      <c r="H70" s="3" t="s">
        <v>19</v>
      </c>
      <c r="I70" s="4" t="s">
        <v>247</v>
      </c>
      <c r="J70" s="4" t="s">
        <v>248</v>
      </c>
      <c r="K70" s="4" t="s">
        <v>203</v>
      </c>
      <c r="L70" s="4" t="s">
        <v>249</v>
      </c>
      <c r="M70" s="5">
        <v>2094.6999999999998</v>
      </c>
      <c r="N70" s="7">
        <v>717741</v>
      </c>
      <c r="O70" s="7">
        <v>726370</v>
      </c>
      <c r="P70" s="7">
        <v>721861</v>
      </c>
      <c r="Q70" s="7">
        <v>727068</v>
      </c>
      <c r="R70" s="7">
        <v>746191</v>
      </c>
      <c r="S70" s="7">
        <v>758985</v>
      </c>
      <c r="T70" s="7">
        <v>781101</v>
      </c>
      <c r="U70" s="7">
        <v>794106</v>
      </c>
      <c r="V70" s="7">
        <v>809820</v>
      </c>
      <c r="W70" s="7">
        <v>835120</v>
      </c>
      <c r="X70" s="7">
        <v>868294</v>
      </c>
      <c r="Y70" s="7">
        <v>895554</v>
      </c>
      <c r="Z70" s="7">
        <v>933823</v>
      </c>
      <c r="AA70" s="7">
        <v>967402</v>
      </c>
      <c r="AB70" s="7">
        <v>1001831</v>
      </c>
      <c r="AC70" s="7">
        <v>1043203</v>
      </c>
      <c r="AD70" s="7">
        <v>1083635</v>
      </c>
      <c r="AE70" s="7">
        <v>1116112</v>
      </c>
      <c r="AF70" s="7">
        <v>1133192</v>
      </c>
      <c r="AG70" s="7">
        <v>1149527</v>
      </c>
      <c r="AH70" s="7">
        <v>1177220</v>
      </c>
      <c r="AI70" s="7">
        <v>1205887</v>
      </c>
      <c r="AJ70" s="7">
        <v>1225543</v>
      </c>
      <c r="AK70" s="7">
        <v>1243884</v>
      </c>
      <c r="AL70" s="7">
        <v>1270639</v>
      </c>
      <c r="AM70" s="7">
        <v>1294453</v>
      </c>
      <c r="AN70" s="7">
        <v>1323207</v>
      </c>
      <c r="AO70" s="7">
        <v>1355318</v>
      </c>
      <c r="AP70" s="7">
        <v>1388366</v>
      </c>
      <c r="AQ70" s="7">
        <v>1422372</v>
      </c>
      <c r="AR70" s="7">
        <v>1456919</v>
      </c>
      <c r="AS70" s="7">
        <v>1490204</v>
      </c>
      <c r="AT70" s="7">
        <v>1524249</v>
      </c>
      <c r="AU70" s="7">
        <v>1553086</v>
      </c>
      <c r="AV70" s="7">
        <v>1580595</v>
      </c>
      <c r="AW70" s="7">
        <v>1612048</v>
      </c>
      <c r="AX70" s="7">
        <v>1662005</v>
      </c>
      <c r="AY70" s="7">
        <v>1707157</v>
      </c>
      <c r="AZ70" s="7">
        <v>1745602</v>
      </c>
      <c r="BA70" s="7">
        <v>1784078</v>
      </c>
      <c r="BB70" s="7">
        <v>1817417</v>
      </c>
      <c r="BC70" s="7">
        <v>1847875</v>
      </c>
      <c r="BD70" s="7">
        <v>1882399</v>
      </c>
      <c r="BE70" s="7">
        <v>1913133</v>
      </c>
      <c r="BF70" s="7">
        <v>1945378</v>
      </c>
      <c r="BG70" s="7">
        <v>1983642</v>
      </c>
      <c r="BH70" s="7">
        <v>2021746</v>
      </c>
      <c r="BI70" s="7">
        <v>2054475</v>
      </c>
      <c r="BJ70" s="7"/>
    </row>
    <row r="71" spans="1:62" x14ac:dyDescent="0.35">
      <c r="A71">
        <v>19100</v>
      </c>
      <c r="B71">
        <v>4</v>
      </c>
      <c r="C71">
        <v>74</v>
      </c>
      <c r="D71" s="3">
        <v>19100</v>
      </c>
      <c r="E71" s="3">
        <v>23104</v>
      </c>
      <c r="F71" s="3">
        <v>48497</v>
      </c>
      <c r="G71" s="3" t="s">
        <v>250</v>
      </c>
      <c r="H71" s="3" t="s">
        <v>19</v>
      </c>
      <c r="I71" s="4" t="s">
        <v>251</v>
      </c>
      <c r="J71" s="4" t="s">
        <v>252</v>
      </c>
      <c r="K71" s="4" t="s">
        <v>203</v>
      </c>
      <c r="L71" s="4" t="s">
        <v>253</v>
      </c>
      <c r="M71" s="5">
        <v>102.8</v>
      </c>
      <c r="N71" s="7">
        <v>19805</v>
      </c>
      <c r="O71" s="7">
        <v>20264</v>
      </c>
      <c r="P71" s="7">
        <v>20747</v>
      </c>
      <c r="Q71" s="7">
        <v>21906</v>
      </c>
      <c r="R71" s="7">
        <v>22416</v>
      </c>
      <c r="S71" s="7">
        <v>22784</v>
      </c>
      <c r="T71" s="7">
        <v>23264</v>
      </c>
      <c r="U71" s="7">
        <v>23827</v>
      </c>
      <c r="V71" s="7">
        <v>24777</v>
      </c>
      <c r="W71" s="7">
        <v>25781</v>
      </c>
      <c r="X71" s="7">
        <v>26727</v>
      </c>
      <c r="Y71" s="7">
        <v>27217</v>
      </c>
      <c r="Z71" s="7">
        <v>28371</v>
      </c>
      <c r="AA71" s="7">
        <v>29404</v>
      </c>
      <c r="AB71" s="7">
        <v>30392</v>
      </c>
      <c r="AC71" s="7">
        <v>31740</v>
      </c>
      <c r="AD71" s="7">
        <v>33542</v>
      </c>
      <c r="AE71" s="7">
        <v>34205</v>
      </c>
      <c r="AF71" s="7">
        <v>34425</v>
      </c>
      <c r="AG71" s="7">
        <v>34539</v>
      </c>
      <c r="AH71" s="7">
        <v>34763</v>
      </c>
      <c r="AI71" s="7">
        <v>35371</v>
      </c>
      <c r="AJ71" s="7">
        <v>35784</v>
      </c>
      <c r="AK71" s="7">
        <v>36201</v>
      </c>
      <c r="AL71" s="7">
        <v>37334</v>
      </c>
      <c r="AM71" s="7">
        <v>39196</v>
      </c>
      <c r="AN71" s="7">
        <v>40610</v>
      </c>
      <c r="AO71" s="7">
        <v>42815</v>
      </c>
      <c r="AP71" s="7">
        <v>44736</v>
      </c>
      <c r="AQ71" s="7">
        <v>46965</v>
      </c>
      <c r="AR71" s="7">
        <v>49373</v>
      </c>
      <c r="AS71" s="7">
        <v>50927</v>
      </c>
      <c r="AT71" s="7">
        <v>52381</v>
      </c>
      <c r="AU71" s="7">
        <v>53691</v>
      </c>
      <c r="AV71" s="7">
        <v>54497</v>
      </c>
      <c r="AW71" s="7">
        <v>55613</v>
      </c>
      <c r="AX71" s="7">
        <v>56569</v>
      </c>
      <c r="AY71" s="7">
        <v>57247</v>
      </c>
      <c r="AZ71" s="7">
        <v>58181</v>
      </c>
      <c r="BA71" s="7">
        <v>59134</v>
      </c>
      <c r="BB71" s="7">
        <v>59110</v>
      </c>
      <c r="BC71" s="7">
        <v>59953</v>
      </c>
      <c r="BD71" s="7">
        <v>60398</v>
      </c>
      <c r="BE71" s="7">
        <v>61008</v>
      </c>
      <c r="BF71" s="7">
        <v>61715</v>
      </c>
      <c r="BG71" s="7">
        <v>62864</v>
      </c>
      <c r="BH71" s="7">
        <v>64465</v>
      </c>
      <c r="BI71" s="7">
        <v>66181</v>
      </c>
      <c r="BJ71" s="7"/>
    </row>
    <row r="72" spans="1:62" hidden="1" x14ac:dyDescent="0.35">
      <c r="B72">
        <v>5</v>
      </c>
      <c r="C72">
        <v>75</v>
      </c>
      <c r="D72" s="3">
        <v>26420</v>
      </c>
      <c r="E72" s="3"/>
      <c r="F72" s="3"/>
      <c r="G72" s="3" t="s">
        <v>254</v>
      </c>
      <c r="H72" s="3" t="s">
        <v>14</v>
      </c>
      <c r="I72" s="4" t="s">
        <v>15</v>
      </c>
      <c r="J72" s="4"/>
      <c r="K72" s="4"/>
      <c r="L72" s="4" t="s">
        <v>15</v>
      </c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1:62" x14ac:dyDescent="0.35">
      <c r="A73">
        <v>26420</v>
      </c>
      <c r="B73">
        <v>5</v>
      </c>
      <c r="C73">
        <v>76</v>
      </c>
      <c r="D73" s="3">
        <v>26420</v>
      </c>
      <c r="E73" s="3"/>
      <c r="F73" s="3">
        <v>48015</v>
      </c>
      <c r="G73" s="3" t="s">
        <v>255</v>
      </c>
      <c r="H73" s="3" t="s">
        <v>19</v>
      </c>
      <c r="I73" s="4" t="s">
        <v>256</v>
      </c>
      <c r="J73" s="4" t="s">
        <v>257</v>
      </c>
      <c r="K73" s="4" t="s">
        <v>203</v>
      </c>
      <c r="L73" s="4" t="s">
        <v>258</v>
      </c>
      <c r="M73" s="5">
        <v>44</v>
      </c>
      <c r="N73" s="7">
        <v>13886</v>
      </c>
      <c r="O73" s="7">
        <v>14160</v>
      </c>
      <c r="P73" s="7">
        <v>14125</v>
      </c>
      <c r="Q73" s="7">
        <v>14598</v>
      </c>
      <c r="R73" s="7">
        <v>14694</v>
      </c>
      <c r="S73" s="7">
        <v>14999</v>
      </c>
      <c r="T73" s="7">
        <v>15175</v>
      </c>
      <c r="U73" s="7">
        <v>15702</v>
      </c>
      <c r="V73" s="7">
        <v>16220</v>
      </c>
      <c r="W73" s="7">
        <v>17037</v>
      </c>
      <c r="X73" s="7">
        <v>17859</v>
      </c>
      <c r="Y73" s="7">
        <v>18362</v>
      </c>
      <c r="Z73" s="7">
        <v>19409</v>
      </c>
      <c r="AA73" s="7">
        <v>20150</v>
      </c>
      <c r="AB73" s="7">
        <v>20586</v>
      </c>
      <c r="AC73" s="7">
        <v>20795</v>
      </c>
      <c r="AD73" s="7">
        <v>20815</v>
      </c>
      <c r="AE73" s="7">
        <v>20223</v>
      </c>
      <c r="AF73" s="7">
        <v>19636</v>
      </c>
      <c r="AG73" s="7">
        <v>19529</v>
      </c>
      <c r="AH73" s="7">
        <v>19891</v>
      </c>
      <c r="AI73" s="7">
        <v>20183</v>
      </c>
      <c r="AJ73" s="7">
        <v>20643</v>
      </c>
      <c r="AK73" s="7">
        <v>21159</v>
      </c>
      <c r="AL73" s="7">
        <v>21414</v>
      </c>
      <c r="AM73" s="7">
        <v>21822</v>
      </c>
      <c r="AN73" s="7">
        <v>22107</v>
      </c>
      <c r="AO73" s="7">
        <v>22340</v>
      </c>
      <c r="AP73" s="7">
        <v>22723</v>
      </c>
      <c r="AQ73" s="7">
        <v>23129</v>
      </c>
      <c r="AR73" s="7">
        <v>23836</v>
      </c>
      <c r="AS73" s="7">
        <v>24341</v>
      </c>
      <c r="AT73" s="7">
        <v>24818</v>
      </c>
      <c r="AU73" s="7">
        <v>25388</v>
      </c>
      <c r="AV73" s="7">
        <v>25976</v>
      </c>
      <c r="AW73" s="7">
        <v>26331</v>
      </c>
      <c r="AX73" s="7">
        <v>26828</v>
      </c>
      <c r="AY73" s="7">
        <v>27454</v>
      </c>
      <c r="AZ73" s="7">
        <v>27935</v>
      </c>
      <c r="BA73" s="7">
        <v>28254</v>
      </c>
      <c r="BB73" s="7">
        <v>28357</v>
      </c>
      <c r="BC73" s="7">
        <v>28570</v>
      </c>
      <c r="BD73" s="7">
        <v>28516</v>
      </c>
      <c r="BE73" s="7">
        <v>28651</v>
      </c>
      <c r="BF73" s="7">
        <v>28940</v>
      </c>
      <c r="BG73" s="7">
        <v>29447</v>
      </c>
      <c r="BH73" s="7">
        <v>29637</v>
      </c>
      <c r="BI73" s="7">
        <v>29786</v>
      </c>
      <c r="BJ73" s="7"/>
    </row>
    <row r="74" spans="1:62" x14ac:dyDescent="0.35">
      <c r="A74">
        <v>26420</v>
      </c>
      <c r="B74">
        <v>5</v>
      </c>
      <c r="C74">
        <v>77</v>
      </c>
      <c r="D74" s="3">
        <v>26420</v>
      </c>
      <c r="E74" s="3"/>
      <c r="F74" s="3">
        <v>48039</v>
      </c>
      <c r="G74" s="3" t="s">
        <v>259</v>
      </c>
      <c r="H74" s="3" t="s">
        <v>19</v>
      </c>
      <c r="I74" s="4" t="s">
        <v>260</v>
      </c>
      <c r="J74" s="4" t="s">
        <v>261</v>
      </c>
      <c r="K74" s="4" t="s">
        <v>203</v>
      </c>
      <c r="L74" s="4" t="s">
        <v>262</v>
      </c>
      <c r="M74" s="5">
        <v>230.7</v>
      </c>
      <c r="N74" s="7">
        <v>109143</v>
      </c>
      <c r="O74" s="7">
        <v>112495</v>
      </c>
      <c r="P74" s="7">
        <v>115246</v>
      </c>
      <c r="Q74" s="7">
        <v>118680</v>
      </c>
      <c r="R74" s="7">
        <v>123724</v>
      </c>
      <c r="S74" s="7">
        <v>130160</v>
      </c>
      <c r="T74" s="7">
        <v>136252</v>
      </c>
      <c r="U74" s="7">
        <v>143180</v>
      </c>
      <c r="V74" s="7">
        <v>152398</v>
      </c>
      <c r="W74" s="7">
        <v>161261</v>
      </c>
      <c r="X74" s="7">
        <v>170878</v>
      </c>
      <c r="Y74" s="7">
        <v>175391</v>
      </c>
      <c r="Z74" s="7">
        <v>179587</v>
      </c>
      <c r="AA74" s="7">
        <v>184143</v>
      </c>
      <c r="AB74" s="7">
        <v>186337</v>
      </c>
      <c r="AC74" s="7">
        <v>187973</v>
      </c>
      <c r="AD74" s="7">
        <v>188086</v>
      </c>
      <c r="AE74" s="7">
        <v>185848</v>
      </c>
      <c r="AF74" s="7">
        <v>185197</v>
      </c>
      <c r="AG74" s="7">
        <v>188103</v>
      </c>
      <c r="AH74" s="7">
        <v>192644</v>
      </c>
      <c r="AI74" s="7">
        <v>198707</v>
      </c>
      <c r="AJ74" s="7">
        <v>203275</v>
      </c>
      <c r="AK74" s="7">
        <v>208005</v>
      </c>
      <c r="AL74" s="7">
        <v>212209</v>
      </c>
      <c r="AM74" s="7">
        <v>215771</v>
      </c>
      <c r="AN74" s="7">
        <v>220274</v>
      </c>
      <c r="AO74" s="7">
        <v>225381</v>
      </c>
      <c r="AP74" s="7">
        <v>231205</v>
      </c>
      <c r="AQ74" s="7">
        <v>237602</v>
      </c>
      <c r="AR74" s="7">
        <v>243116</v>
      </c>
      <c r="AS74" s="7">
        <v>248280</v>
      </c>
      <c r="AT74" s="7">
        <v>255246</v>
      </c>
      <c r="AU74" s="7">
        <v>261269</v>
      </c>
      <c r="AV74" s="7">
        <v>268051</v>
      </c>
      <c r="AW74" s="7">
        <v>274336</v>
      </c>
      <c r="AX74" s="7">
        <v>284248</v>
      </c>
      <c r="AY74" s="7">
        <v>293296</v>
      </c>
      <c r="AZ74" s="7">
        <v>301336</v>
      </c>
      <c r="BA74" s="7">
        <v>309236</v>
      </c>
      <c r="BB74" s="7">
        <v>314453</v>
      </c>
      <c r="BC74" s="7">
        <v>319274</v>
      </c>
      <c r="BD74" s="7">
        <v>324433</v>
      </c>
      <c r="BE74" s="7">
        <v>330170</v>
      </c>
      <c r="BF74" s="7">
        <v>337782</v>
      </c>
      <c r="BG74" s="7">
        <v>345738</v>
      </c>
      <c r="BH74" s="7">
        <v>353828</v>
      </c>
      <c r="BI74" s="7">
        <v>362457</v>
      </c>
      <c r="BJ74" s="7"/>
    </row>
    <row r="75" spans="1:62" x14ac:dyDescent="0.35">
      <c r="A75">
        <v>26420</v>
      </c>
      <c r="B75">
        <v>5</v>
      </c>
      <c r="C75">
        <v>78</v>
      </c>
      <c r="D75" s="3">
        <v>26420</v>
      </c>
      <c r="E75" s="3"/>
      <c r="F75" s="3">
        <v>48071</v>
      </c>
      <c r="G75" s="3" t="s">
        <v>263</v>
      </c>
      <c r="H75" s="3" t="s">
        <v>19</v>
      </c>
      <c r="I75" s="4" t="s">
        <v>264</v>
      </c>
      <c r="J75" s="4" t="s">
        <v>265</v>
      </c>
      <c r="K75" s="4" t="s">
        <v>203</v>
      </c>
      <c r="L75" s="4" t="s">
        <v>266</v>
      </c>
      <c r="M75" s="5">
        <v>58.8</v>
      </c>
      <c r="N75" s="7">
        <v>12254</v>
      </c>
      <c r="O75" s="7">
        <v>12550</v>
      </c>
      <c r="P75" s="7">
        <v>13177</v>
      </c>
      <c r="Q75" s="7">
        <v>13232</v>
      </c>
      <c r="R75" s="7">
        <v>13623</v>
      </c>
      <c r="S75" s="7">
        <v>14446</v>
      </c>
      <c r="T75" s="7">
        <v>14784</v>
      </c>
      <c r="U75" s="7">
        <v>15649</v>
      </c>
      <c r="V75" s="7">
        <v>16677</v>
      </c>
      <c r="W75" s="7">
        <v>17752</v>
      </c>
      <c r="X75" s="7">
        <v>18605</v>
      </c>
      <c r="Y75" s="7">
        <v>18809</v>
      </c>
      <c r="Z75" s="7">
        <v>19679</v>
      </c>
      <c r="AA75" s="7">
        <v>20220</v>
      </c>
      <c r="AB75" s="7">
        <v>20248</v>
      </c>
      <c r="AC75" s="7">
        <v>20815</v>
      </c>
      <c r="AD75" s="7">
        <v>20477</v>
      </c>
      <c r="AE75" s="7">
        <v>20038</v>
      </c>
      <c r="AF75" s="7">
        <v>19539</v>
      </c>
      <c r="AG75" s="7">
        <v>19878</v>
      </c>
      <c r="AH75" s="7">
        <v>20144</v>
      </c>
      <c r="AI75" s="7">
        <v>20442</v>
      </c>
      <c r="AJ75" s="7">
        <v>20756</v>
      </c>
      <c r="AK75" s="7">
        <v>21263</v>
      </c>
      <c r="AL75" s="7">
        <v>21901</v>
      </c>
      <c r="AM75" s="7">
        <v>22773</v>
      </c>
      <c r="AN75" s="7">
        <v>23546</v>
      </c>
      <c r="AO75" s="7">
        <v>24358</v>
      </c>
      <c r="AP75" s="7">
        <v>25086</v>
      </c>
      <c r="AQ75" s="7">
        <v>25515</v>
      </c>
      <c r="AR75" s="7">
        <v>26188</v>
      </c>
      <c r="AS75" s="7">
        <v>26811</v>
      </c>
      <c r="AT75" s="7">
        <v>27490</v>
      </c>
      <c r="AU75" s="7">
        <v>28021</v>
      </c>
      <c r="AV75" s="7">
        <v>28749</v>
      </c>
      <c r="AW75" s="7">
        <v>29388</v>
      </c>
      <c r="AX75" s="7">
        <v>29980</v>
      </c>
      <c r="AY75" s="7">
        <v>30714</v>
      </c>
      <c r="AZ75" s="7">
        <v>31619</v>
      </c>
      <c r="BA75" s="7">
        <v>34230</v>
      </c>
      <c r="BB75" s="7">
        <v>35445</v>
      </c>
      <c r="BC75" s="7">
        <v>35683</v>
      </c>
      <c r="BD75" s="7">
        <v>36489</v>
      </c>
      <c r="BE75" s="7">
        <v>37350</v>
      </c>
      <c r="BF75" s="7">
        <v>38283</v>
      </c>
      <c r="BG75" s="7">
        <v>39059</v>
      </c>
      <c r="BH75" s="7">
        <v>40283</v>
      </c>
      <c r="BI75" s="7">
        <v>41441</v>
      </c>
      <c r="BJ75" s="7"/>
    </row>
    <row r="76" spans="1:62" x14ac:dyDescent="0.35">
      <c r="A76">
        <v>26420</v>
      </c>
      <c r="B76">
        <v>5</v>
      </c>
      <c r="C76">
        <v>79</v>
      </c>
      <c r="D76" s="3">
        <v>26420</v>
      </c>
      <c r="E76" s="3"/>
      <c r="F76" s="3">
        <v>48157</v>
      </c>
      <c r="G76" s="3" t="s">
        <v>267</v>
      </c>
      <c r="H76" s="3" t="s">
        <v>19</v>
      </c>
      <c r="I76" s="4" t="s">
        <v>268</v>
      </c>
      <c r="J76" s="4" t="s">
        <v>269</v>
      </c>
      <c r="K76" s="4" t="s">
        <v>203</v>
      </c>
      <c r="L76" s="4" t="s">
        <v>270</v>
      </c>
      <c r="M76" s="5">
        <v>679.5</v>
      </c>
      <c r="N76" s="7">
        <v>53119</v>
      </c>
      <c r="O76" s="7">
        <v>56359</v>
      </c>
      <c r="P76" s="7">
        <v>61443</v>
      </c>
      <c r="Q76" s="7">
        <v>70001</v>
      </c>
      <c r="R76" s="7">
        <v>73560</v>
      </c>
      <c r="S76" s="7">
        <v>80573</v>
      </c>
      <c r="T76" s="7">
        <v>86412</v>
      </c>
      <c r="U76" s="7">
        <v>96304</v>
      </c>
      <c r="V76" s="7">
        <v>106898</v>
      </c>
      <c r="W76" s="7">
        <v>118609</v>
      </c>
      <c r="X76" s="7">
        <v>133203</v>
      </c>
      <c r="Y76" s="7">
        <v>142089</v>
      </c>
      <c r="Z76" s="7">
        <v>157329</v>
      </c>
      <c r="AA76" s="7">
        <v>172528</v>
      </c>
      <c r="AB76" s="7">
        <v>182145</v>
      </c>
      <c r="AC76" s="7">
        <v>191191</v>
      </c>
      <c r="AD76" s="7">
        <v>195439</v>
      </c>
      <c r="AE76" s="7">
        <v>197364</v>
      </c>
      <c r="AF76" s="7">
        <v>202498</v>
      </c>
      <c r="AG76" s="7">
        <v>214215</v>
      </c>
      <c r="AH76" s="7">
        <v>228191</v>
      </c>
      <c r="AI76" s="7">
        <v>240604</v>
      </c>
      <c r="AJ76" s="7">
        <v>253352</v>
      </c>
      <c r="AK76" s="7">
        <v>264940</v>
      </c>
      <c r="AL76" s="7">
        <v>275507</v>
      </c>
      <c r="AM76" s="7">
        <v>286309</v>
      </c>
      <c r="AN76" s="7">
        <v>299863</v>
      </c>
      <c r="AO76" s="7">
        <v>312547</v>
      </c>
      <c r="AP76" s="7">
        <v>327990</v>
      </c>
      <c r="AQ76" s="7">
        <v>343372</v>
      </c>
      <c r="AR76" s="7">
        <v>358738</v>
      </c>
      <c r="AS76" s="7">
        <v>375708</v>
      </c>
      <c r="AT76" s="7">
        <v>397943</v>
      </c>
      <c r="AU76" s="7">
        <v>418747</v>
      </c>
      <c r="AV76" s="7">
        <v>441139</v>
      </c>
      <c r="AW76" s="7">
        <v>462953</v>
      </c>
      <c r="AX76" s="7">
        <v>490916</v>
      </c>
      <c r="AY76" s="7">
        <v>516564</v>
      </c>
      <c r="AZ76" s="7">
        <v>542957</v>
      </c>
      <c r="BA76" s="7">
        <v>569130</v>
      </c>
      <c r="BB76" s="7">
        <v>590286</v>
      </c>
      <c r="BC76" s="7">
        <v>606499</v>
      </c>
      <c r="BD76" s="7">
        <v>625394</v>
      </c>
      <c r="BE76" s="7">
        <v>652496</v>
      </c>
      <c r="BF76" s="7">
        <v>683943</v>
      </c>
      <c r="BG76" s="7">
        <v>713881</v>
      </c>
      <c r="BH76" s="7">
        <v>741958</v>
      </c>
      <c r="BI76" s="7">
        <v>764828</v>
      </c>
      <c r="BJ76" s="7"/>
    </row>
    <row r="77" spans="1:62" x14ac:dyDescent="0.35">
      <c r="A77">
        <v>26420</v>
      </c>
      <c r="B77">
        <v>5</v>
      </c>
      <c r="C77">
        <v>80</v>
      </c>
      <c r="D77" s="3">
        <v>26420</v>
      </c>
      <c r="E77" s="3"/>
      <c r="F77" s="3">
        <v>48167</v>
      </c>
      <c r="G77" s="3" t="s">
        <v>271</v>
      </c>
      <c r="H77" s="3" t="s">
        <v>19</v>
      </c>
      <c r="I77" s="4" t="s">
        <v>272</v>
      </c>
      <c r="J77" s="4" t="s">
        <v>273</v>
      </c>
      <c r="K77" s="4" t="s">
        <v>203</v>
      </c>
      <c r="L77" s="4" t="s">
        <v>274</v>
      </c>
      <c r="M77" s="5">
        <v>769.9</v>
      </c>
      <c r="N77" s="7">
        <v>170449</v>
      </c>
      <c r="O77" s="7">
        <v>173010</v>
      </c>
      <c r="P77" s="7">
        <v>175106</v>
      </c>
      <c r="Q77" s="7">
        <v>175191</v>
      </c>
      <c r="R77" s="7">
        <v>176204</v>
      </c>
      <c r="S77" s="7">
        <v>178808</v>
      </c>
      <c r="T77" s="7">
        <v>184911</v>
      </c>
      <c r="U77" s="7">
        <v>189414</v>
      </c>
      <c r="V77" s="7">
        <v>191649</v>
      </c>
      <c r="W77" s="7">
        <v>194835</v>
      </c>
      <c r="X77" s="7">
        <v>196980</v>
      </c>
      <c r="Y77" s="7">
        <v>201601</v>
      </c>
      <c r="Z77" s="7">
        <v>208781</v>
      </c>
      <c r="AA77" s="7">
        <v>213333</v>
      </c>
      <c r="AB77" s="7">
        <v>213408</v>
      </c>
      <c r="AC77" s="7">
        <v>214650</v>
      </c>
      <c r="AD77" s="7">
        <v>213432</v>
      </c>
      <c r="AE77" s="7">
        <v>210866</v>
      </c>
      <c r="AF77" s="7">
        <v>211346</v>
      </c>
      <c r="AG77" s="7">
        <v>213304</v>
      </c>
      <c r="AH77" s="7">
        <v>218363</v>
      </c>
      <c r="AI77" s="7">
        <v>222854</v>
      </c>
      <c r="AJ77" s="7">
        <v>227406</v>
      </c>
      <c r="AK77" s="7">
        <v>232199</v>
      </c>
      <c r="AL77" s="7">
        <v>234557</v>
      </c>
      <c r="AM77" s="7">
        <v>237332</v>
      </c>
      <c r="AN77" s="7">
        <v>240126</v>
      </c>
      <c r="AO77" s="7">
        <v>242712</v>
      </c>
      <c r="AP77" s="7">
        <v>245644</v>
      </c>
      <c r="AQ77" s="7">
        <v>248893</v>
      </c>
      <c r="AR77" s="7">
        <v>250675</v>
      </c>
      <c r="AS77" s="7">
        <v>254521</v>
      </c>
      <c r="AT77" s="7">
        <v>260096</v>
      </c>
      <c r="AU77" s="7">
        <v>265269</v>
      </c>
      <c r="AV77" s="7">
        <v>269760</v>
      </c>
      <c r="AW77" s="7">
        <v>274806</v>
      </c>
      <c r="AX77" s="7">
        <v>279182</v>
      </c>
      <c r="AY77" s="7">
        <v>283770</v>
      </c>
      <c r="AZ77" s="7">
        <v>288643</v>
      </c>
      <c r="BA77" s="7">
        <v>287428</v>
      </c>
      <c r="BB77" s="7">
        <v>292470</v>
      </c>
      <c r="BC77" s="7">
        <v>295609</v>
      </c>
      <c r="BD77" s="7">
        <v>301059</v>
      </c>
      <c r="BE77" s="7">
        <v>306662</v>
      </c>
      <c r="BF77" s="7">
        <v>313609</v>
      </c>
      <c r="BG77" s="7">
        <v>321305</v>
      </c>
      <c r="BH77" s="7">
        <v>329306</v>
      </c>
      <c r="BI77" s="7">
        <v>335036</v>
      </c>
      <c r="BJ77" s="7"/>
    </row>
    <row r="78" spans="1:62" x14ac:dyDescent="0.35">
      <c r="A78">
        <v>26420</v>
      </c>
      <c r="B78">
        <v>5</v>
      </c>
      <c r="C78">
        <v>81</v>
      </c>
      <c r="D78" s="3">
        <v>26420</v>
      </c>
      <c r="E78" s="3"/>
      <c r="F78" s="3">
        <v>48201</v>
      </c>
      <c r="G78" s="3" t="s">
        <v>275</v>
      </c>
      <c r="H78" s="3" t="s">
        <v>19</v>
      </c>
      <c r="I78" s="4" t="s">
        <v>276</v>
      </c>
      <c r="J78" s="4" t="s">
        <v>277</v>
      </c>
      <c r="K78" s="4" t="s">
        <v>203</v>
      </c>
      <c r="L78" s="4" t="s">
        <v>278</v>
      </c>
      <c r="M78" s="5">
        <v>2402.4</v>
      </c>
      <c r="N78" s="7">
        <v>1753324</v>
      </c>
      <c r="O78" s="7">
        <v>1798957</v>
      </c>
      <c r="P78" s="7">
        <v>1836244</v>
      </c>
      <c r="Q78" s="7">
        <v>1880714</v>
      </c>
      <c r="R78" s="7">
        <v>1947085</v>
      </c>
      <c r="S78" s="7">
        <v>2028736</v>
      </c>
      <c r="T78" s="7">
        <v>2111852</v>
      </c>
      <c r="U78" s="7">
        <v>2180445</v>
      </c>
      <c r="V78" s="7">
        <v>2258967</v>
      </c>
      <c r="W78" s="7">
        <v>2337455</v>
      </c>
      <c r="X78" s="7">
        <v>2437284</v>
      </c>
      <c r="Y78" s="7">
        <v>2546587</v>
      </c>
      <c r="Z78" s="7">
        <v>2696633</v>
      </c>
      <c r="AA78" s="7">
        <v>2757209</v>
      </c>
      <c r="AB78" s="7">
        <v>2757361</v>
      </c>
      <c r="AC78" s="7">
        <v>2747171</v>
      </c>
      <c r="AD78" s="7">
        <v>2782259</v>
      </c>
      <c r="AE78" s="7">
        <v>2745989</v>
      </c>
      <c r="AF78" s="7">
        <v>2730719</v>
      </c>
      <c r="AG78" s="7">
        <v>2763968</v>
      </c>
      <c r="AH78" s="7">
        <v>2835927</v>
      </c>
      <c r="AI78" s="7">
        <v>2912041</v>
      </c>
      <c r="AJ78" s="7">
        <v>2982258</v>
      </c>
      <c r="AK78" s="7">
        <v>3033757</v>
      </c>
      <c r="AL78" s="7">
        <v>3080698</v>
      </c>
      <c r="AM78" s="7">
        <v>3121621</v>
      </c>
      <c r="AN78" s="7">
        <v>3172959</v>
      </c>
      <c r="AO78" s="7">
        <v>3229338</v>
      </c>
      <c r="AP78" s="7">
        <v>3295050</v>
      </c>
      <c r="AQ78" s="7">
        <v>3359671</v>
      </c>
      <c r="AR78" s="7">
        <v>3414239</v>
      </c>
      <c r="AS78" s="7">
        <v>3471291</v>
      </c>
      <c r="AT78" s="7">
        <v>3536682</v>
      </c>
      <c r="AU78" s="7">
        <v>3586133</v>
      </c>
      <c r="AV78" s="7">
        <v>3630185</v>
      </c>
      <c r="AW78" s="7">
        <v>3681829</v>
      </c>
      <c r="AX78" s="7">
        <v>3807435</v>
      </c>
      <c r="AY78" s="7">
        <v>3863344</v>
      </c>
      <c r="AZ78" s="7">
        <v>3938580</v>
      </c>
      <c r="BA78" s="7">
        <v>4034866</v>
      </c>
      <c r="BB78" s="7">
        <v>4107854</v>
      </c>
      <c r="BC78" s="7">
        <v>4180816</v>
      </c>
      <c r="BD78" s="7">
        <v>4262689</v>
      </c>
      <c r="BE78" s="7">
        <v>4353517</v>
      </c>
      <c r="BF78" s="7">
        <v>4452695</v>
      </c>
      <c r="BG78" s="7">
        <v>4551362</v>
      </c>
      <c r="BH78" s="7">
        <v>4617041</v>
      </c>
      <c r="BI78" s="7">
        <v>4652980</v>
      </c>
      <c r="BJ78" s="7"/>
    </row>
    <row r="79" spans="1:62" x14ac:dyDescent="0.35">
      <c r="A79">
        <v>26420</v>
      </c>
      <c r="B79">
        <v>5</v>
      </c>
      <c r="C79">
        <v>82</v>
      </c>
      <c r="D79" s="3">
        <v>26420</v>
      </c>
      <c r="E79" s="3"/>
      <c r="F79" s="3">
        <v>48291</v>
      </c>
      <c r="G79" s="3" t="s">
        <v>279</v>
      </c>
      <c r="H79" s="3" t="s">
        <v>19</v>
      </c>
      <c r="I79" s="4" t="s">
        <v>280</v>
      </c>
      <c r="J79" s="4" t="s">
        <v>281</v>
      </c>
      <c r="K79" s="4" t="s">
        <v>203</v>
      </c>
      <c r="L79" s="4" t="s">
        <v>282</v>
      </c>
      <c r="M79" s="5">
        <v>129.5</v>
      </c>
      <c r="N79" s="7">
        <v>33468</v>
      </c>
      <c r="O79" s="7">
        <v>35329</v>
      </c>
      <c r="P79" s="7">
        <v>37028</v>
      </c>
      <c r="Q79" s="7">
        <v>38128</v>
      </c>
      <c r="R79" s="7">
        <v>37299</v>
      </c>
      <c r="S79" s="7">
        <v>38559</v>
      </c>
      <c r="T79" s="7">
        <v>39934</v>
      </c>
      <c r="U79" s="7">
        <v>41998</v>
      </c>
      <c r="V79" s="7">
        <v>43730</v>
      </c>
      <c r="W79" s="7">
        <v>45814</v>
      </c>
      <c r="X79" s="7">
        <v>47497</v>
      </c>
      <c r="Y79" s="7">
        <v>49015</v>
      </c>
      <c r="Z79" s="7">
        <v>51574</v>
      </c>
      <c r="AA79" s="7">
        <v>53562</v>
      </c>
      <c r="AB79" s="7">
        <v>54030</v>
      </c>
      <c r="AC79" s="7">
        <v>53774</v>
      </c>
      <c r="AD79" s="7">
        <v>54337</v>
      </c>
      <c r="AE79" s="7">
        <v>52867</v>
      </c>
      <c r="AF79" s="7">
        <v>52195</v>
      </c>
      <c r="AG79" s="7">
        <v>52233</v>
      </c>
      <c r="AH79" s="7">
        <v>52887</v>
      </c>
      <c r="AI79" s="7">
        <v>53848</v>
      </c>
      <c r="AJ79" s="7">
        <v>55051</v>
      </c>
      <c r="AK79" s="7">
        <v>56645</v>
      </c>
      <c r="AL79" s="7">
        <v>58925</v>
      </c>
      <c r="AM79" s="7">
        <v>62539</v>
      </c>
      <c r="AN79" s="7">
        <v>63793</v>
      </c>
      <c r="AO79" s="7">
        <v>65527</v>
      </c>
      <c r="AP79" s="7">
        <v>66572</v>
      </c>
      <c r="AQ79" s="7">
        <v>68661</v>
      </c>
      <c r="AR79" s="7">
        <v>70576</v>
      </c>
      <c r="AS79" s="7">
        <v>71679</v>
      </c>
      <c r="AT79" s="7">
        <v>73280</v>
      </c>
      <c r="AU79" s="7">
        <v>73734</v>
      </c>
      <c r="AV79" s="7">
        <v>74285</v>
      </c>
      <c r="AW79" s="7">
        <v>74303</v>
      </c>
      <c r="AX79" s="7">
        <v>74269</v>
      </c>
      <c r="AY79" s="7">
        <v>74515</v>
      </c>
      <c r="AZ79" s="7">
        <v>74915</v>
      </c>
      <c r="BA79" s="7">
        <v>75041</v>
      </c>
      <c r="BB79" s="7">
        <v>75856</v>
      </c>
      <c r="BC79" s="7">
        <v>75970</v>
      </c>
      <c r="BD79" s="7">
        <v>76340</v>
      </c>
      <c r="BE79" s="7">
        <v>76827</v>
      </c>
      <c r="BF79" s="7">
        <v>78014</v>
      </c>
      <c r="BG79" s="7">
        <v>79542</v>
      </c>
      <c r="BH79" s="7">
        <v>81377</v>
      </c>
      <c r="BI79" s="7">
        <v>83658</v>
      </c>
      <c r="BJ79" s="7"/>
    </row>
    <row r="80" spans="1:62" x14ac:dyDescent="0.35">
      <c r="A80">
        <v>26420</v>
      </c>
      <c r="B80">
        <v>5</v>
      </c>
      <c r="C80">
        <v>83</v>
      </c>
      <c r="D80" s="3">
        <v>26420</v>
      </c>
      <c r="E80" s="3"/>
      <c r="F80" s="3">
        <v>48339</v>
      </c>
      <c r="G80" s="3" t="s">
        <v>283</v>
      </c>
      <c r="H80" s="3" t="s">
        <v>19</v>
      </c>
      <c r="I80" s="4" t="s">
        <v>284</v>
      </c>
      <c r="J80" s="4" t="s">
        <v>285</v>
      </c>
      <c r="K80" s="4" t="s">
        <v>203</v>
      </c>
      <c r="L80" s="4" t="s">
        <v>286</v>
      </c>
      <c r="M80" s="5">
        <v>1978.2</v>
      </c>
      <c r="N80" s="7">
        <v>51029</v>
      </c>
      <c r="O80" s="7">
        <v>57244</v>
      </c>
      <c r="P80" s="7">
        <v>65526</v>
      </c>
      <c r="Q80" s="7">
        <v>75481</v>
      </c>
      <c r="R80" s="7">
        <v>77628</v>
      </c>
      <c r="S80" s="7">
        <v>84775</v>
      </c>
      <c r="T80" s="7">
        <v>89978</v>
      </c>
      <c r="U80" s="7">
        <v>100543</v>
      </c>
      <c r="V80" s="7">
        <v>110904</v>
      </c>
      <c r="W80" s="7">
        <v>122212</v>
      </c>
      <c r="X80" s="7">
        <v>129201</v>
      </c>
      <c r="Y80" s="7">
        <v>136502</v>
      </c>
      <c r="Z80" s="7">
        <v>150025</v>
      </c>
      <c r="AA80" s="7">
        <v>160978</v>
      </c>
      <c r="AB80" s="7">
        <v>165154</v>
      </c>
      <c r="AC80" s="7">
        <v>168583</v>
      </c>
      <c r="AD80" s="7">
        <v>169897</v>
      </c>
      <c r="AE80" s="7">
        <v>169540</v>
      </c>
      <c r="AF80" s="7">
        <v>170796</v>
      </c>
      <c r="AG80" s="7">
        <v>175591</v>
      </c>
      <c r="AH80" s="7">
        <v>184066</v>
      </c>
      <c r="AI80" s="7">
        <v>192732</v>
      </c>
      <c r="AJ80" s="7">
        <v>202374</v>
      </c>
      <c r="AK80" s="7">
        <v>211878</v>
      </c>
      <c r="AL80" s="7">
        <v>221428</v>
      </c>
      <c r="AM80" s="7">
        <v>231816</v>
      </c>
      <c r="AN80" s="7">
        <v>243221</v>
      </c>
      <c r="AO80" s="7">
        <v>255557</v>
      </c>
      <c r="AP80" s="7">
        <v>269043</v>
      </c>
      <c r="AQ80" s="7">
        <v>284271</v>
      </c>
      <c r="AR80" s="7">
        <v>297296</v>
      </c>
      <c r="AS80" s="7">
        <v>311437</v>
      </c>
      <c r="AT80" s="7">
        <v>326466</v>
      </c>
      <c r="AU80" s="7">
        <v>341499</v>
      </c>
      <c r="AV80" s="7">
        <v>357607</v>
      </c>
      <c r="AW80" s="7">
        <v>372541</v>
      </c>
      <c r="AX80" s="7">
        <v>392497</v>
      </c>
      <c r="AY80" s="7">
        <v>411416</v>
      </c>
      <c r="AZ80" s="7">
        <v>429818</v>
      </c>
      <c r="BA80" s="7">
        <v>445836</v>
      </c>
      <c r="BB80" s="7">
        <v>459185</v>
      </c>
      <c r="BC80" s="7">
        <v>471438</v>
      </c>
      <c r="BD80" s="7">
        <v>484453</v>
      </c>
      <c r="BE80" s="7">
        <v>498467</v>
      </c>
      <c r="BF80" s="7">
        <v>516798</v>
      </c>
      <c r="BG80" s="7">
        <v>535214</v>
      </c>
      <c r="BH80" s="7">
        <v>554522</v>
      </c>
      <c r="BI80" s="7">
        <v>570934</v>
      </c>
      <c r="BJ80" s="7"/>
    </row>
    <row r="81" spans="1:62" x14ac:dyDescent="0.35">
      <c r="A81">
        <v>26420</v>
      </c>
      <c r="B81">
        <v>5</v>
      </c>
      <c r="C81">
        <v>84</v>
      </c>
      <c r="D81" s="3">
        <v>26420</v>
      </c>
      <c r="E81" s="3"/>
      <c r="F81" s="3">
        <v>48473</v>
      </c>
      <c r="G81" s="3" t="s">
        <v>287</v>
      </c>
      <c r="H81" s="3" t="s">
        <v>19</v>
      </c>
      <c r="I81" s="4" t="s">
        <v>288</v>
      </c>
      <c r="J81" s="4" t="s">
        <v>289</v>
      </c>
      <c r="K81" s="4" t="s">
        <v>203</v>
      </c>
      <c r="L81" s="4" t="s">
        <v>290</v>
      </c>
      <c r="M81" s="5">
        <v>84.1</v>
      </c>
      <c r="N81" s="7">
        <v>14388</v>
      </c>
      <c r="O81" s="7">
        <v>14842</v>
      </c>
      <c r="P81" s="7">
        <v>15224</v>
      </c>
      <c r="Q81" s="7">
        <v>15794</v>
      </c>
      <c r="R81" s="7">
        <v>16089</v>
      </c>
      <c r="S81" s="7">
        <v>16506</v>
      </c>
      <c r="T81" s="7">
        <v>16862</v>
      </c>
      <c r="U81" s="7">
        <v>17226</v>
      </c>
      <c r="V81" s="7">
        <v>17981</v>
      </c>
      <c r="W81" s="7">
        <v>17606</v>
      </c>
      <c r="X81" s="7">
        <v>20036</v>
      </c>
      <c r="Y81" s="7">
        <v>21022</v>
      </c>
      <c r="Z81" s="7">
        <v>21911</v>
      </c>
      <c r="AA81" s="7">
        <v>23272</v>
      </c>
      <c r="AB81" s="7">
        <v>23372</v>
      </c>
      <c r="AC81" s="7">
        <v>23633</v>
      </c>
      <c r="AD81" s="7">
        <v>23391</v>
      </c>
      <c r="AE81" s="7">
        <v>23322</v>
      </c>
      <c r="AF81" s="7">
        <v>23361</v>
      </c>
      <c r="AG81" s="7">
        <v>23275</v>
      </c>
      <c r="AH81" s="7">
        <v>23507</v>
      </c>
      <c r="AI81" s="7">
        <v>23474</v>
      </c>
      <c r="AJ81" s="7">
        <v>24655</v>
      </c>
      <c r="AK81" s="7">
        <v>25718</v>
      </c>
      <c r="AL81" s="7">
        <v>26716</v>
      </c>
      <c r="AM81" s="7">
        <v>27591</v>
      </c>
      <c r="AN81" s="7">
        <v>28700</v>
      </c>
      <c r="AO81" s="7">
        <v>29450</v>
      </c>
      <c r="AP81" s="7">
        <v>30600</v>
      </c>
      <c r="AQ81" s="7">
        <v>31743</v>
      </c>
      <c r="AR81" s="7">
        <v>32843</v>
      </c>
      <c r="AS81" s="7">
        <v>33747</v>
      </c>
      <c r="AT81" s="7">
        <v>35060</v>
      </c>
      <c r="AU81" s="7">
        <v>36333</v>
      </c>
      <c r="AV81" s="7">
        <v>36850</v>
      </c>
      <c r="AW81" s="7">
        <v>37242</v>
      </c>
      <c r="AX81" s="7">
        <v>38260</v>
      </c>
      <c r="AY81" s="7">
        <v>39809</v>
      </c>
      <c r="AZ81" s="7">
        <v>40578</v>
      </c>
      <c r="BA81" s="7">
        <v>42087</v>
      </c>
      <c r="BB81" s="7">
        <v>43513</v>
      </c>
      <c r="BC81" s="7">
        <v>44088</v>
      </c>
      <c r="BD81" s="7">
        <v>44353</v>
      </c>
      <c r="BE81" s="7">
        <v>45413</v>
      </c>
      <c r="BF81" s="7">
        <v>46798</v>
      </c>
      <c r="BG81" s="7">
        <v>48639</v>
      </c>
      <c r="BH81" s="7">
        <v>50058</v>
      </c>
      <c r="BI81" s="7">
        <v>51307</v>
      </c>
      <c r="BJ81" s="7"/>
    </row>
    <row r="82" spans="1:62" hidden="1" x14ac:dyDescent="0.35">
      <c r="B82">
        <v>6</v>
      </c>
      <c r="C82">
        <v>85</v>
      </c>
      <c r="D82" s="3">
        <v>47900</v>
      </c>
      <c r="E82" s="3"/>
      <c r="F82" s="3"/>
      <c r="G82" s="3" t="s">
        <v>291</v>
      </c>
      <c r="H82" s="3" t="s">
        <v>14</v>
      </c>
      <c r="I82" s="4" t="s">
        <v>15</v>
      </c>
      <c r="J82" s="4"/>
      <c r="K82" s="4"/>
      <c r="L82" s="4" t="s">
        <v>15</v>
      </c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1:62" hidden="1" x14ac:dyDescent="0.35">
      <c r="B83">
        <v>6</v>
      </c>
      <c r="C83">
        <v>86</v>
      </c>
      <c r="D83" s="3">
        <v>47900</v>
      </c>
      <c r="E83" s="3">
        <v>43524</v>
      </c>
      <c r="F83" s="3"/>
      <c r="G83" s="3" t="s">
        <v>292</v>
      </c>
      <c r="H83" s="3" t="s">
        <v>17</v>
      </c>
      <c r="I83" s="4" t="s">
        <v>15</v>
      </c>
      <c r="J83" s="4"/>
      <c r="K83" s="4"/>
      <c r="L83" s="4" t="s">
        <v>15</v>
      </c>
      <c r="M83" s="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:62" x14ac:dyDescent="0.35">
      <c r="A84">
        <v>47900</v>
      </c>
      <c r="B84">
        <v>6</v>
      </c>
      <c r="C84">
        <v>87</v>
      </c>
      <c r="D84" s="3">
        <v>47900</v>
      </c>
      <c r="E84" s="3">
        <v>43524</v>
      </c>
      <c r="F84" s="3">
        <v>24021</v>
      </c>
      <c r="G84" s="3" t="s">
        <v>293</v>
      </c>
      <c r="H84" s="3" t="s">
        <v>19</v>
      </c>
      <c r="I84" s="4" t="s">
        <v>294</v>
      </c>
      <c r="J84" s="4" t="s">
        <v>295</v>
      </c>
      <c r="K84" s="4" t="s">
        <v>296</v>
      </c>
      <c r="L84" s="4" t="s">
        <v>297</v>
      </c>
      <c r="M84" s="5">
        <v>353.5</v>
      </c>
      <c r="N84" s="7">
        <v>85384</v>
      </c>
      <c r="O84" s="7">
        <v>87212</v>
      </c>
      <c r="P84" s="7">
        <v>89073</v>
      </c>
      <c r="Q84" s="7">
        <v>92096</v>
      </c>
      <c r="R84" s="7">
        <v>93758</v>
      </c>
      <c r="S84" s="7">
        <v>96557</v>
      </c>
      <c r="T84" s="7">
        <v>99825</v>
      </c>
      <c r="U84" s="7">
        <v>103861</v>
      </c>
      <c r="V84" s="7">
        <v>107723</v>
      </c>
      <c r="W84" s="7">
        <v>112153</v>
      </c>
      <c r="X84" s="7">
        <v>115761</v>
      </c>
      <c r="Y84" s="7">
        <v>119127</v>
      </c>
      <c r="Z84" s="7">
        <v>121091</v>
      </c>
      <c r="AA84" s="7">
        <v>122628</v>
      </c>
      <c r="AB84" s="7">
        <v>125607</v>
      </c>
      <c r="AC84" s="7">
        <v>128504</v>
      </c>
      <c r="AD84" s="7">
        <v>132125</v>
      </c>
      <c r="AE84" s="7">
        <v>138119</v>
      </c>
      <c r="AF84" s="7">
        <v>142329</v>
      </c>
      <c r="AG84" s="7">
        <v>146518</v>
      </c>
      <c r="AH84" s="7">
        <v>151345</v>
      </c>
      <c r="AI84" s="7">
        <v>155365</v>
      </c>
      <c r="AJ84" s="7">
        <v>160140</v>
      </c>
      <c r="AK84" s="7">
        <v>166136</v>
      </c>
      <c r="AL84" s="7">
        <v>171801</v>
      </c>
      <c r="AM84" s="7">
        <v>175923</v>
      </c>
      <c r="AN84" s="7">
        <v>179284</v>
      </c>
      <c r="AO84" s="7">
        <v>183285</v>
      </c>
      <c r="AP84" s="7">
        <v>187144</v>
      </c>
      <c r="AQ84" s="7">
        <v>191606</v>
      </c>
      <c r="AR84" s="7">
        <v>196563</v>
      </c>
      <c r="AS84" s="7">
        <v>202315</v>
      </c>
      <c r="AT84" s="7">
        <v>209194</v>
      </c>
      <c r="AU84" s="7">
        <v>213827</v>
      </c>
      <c r="AV84" s="7">
        <v>217776</v>
      </c>
      <c r="AW84" s="7">
        <v>221201</v>
      </c>
      <c r="AX84" s="7">
        <v>224211</v>
      </c>
      <c r="AY84" s="7">
        <v>227463</v>
      </c>
      <c r="AZ84" s="7">
        <v>229286</v>
      </c>
      <c r="BA84" s="7">
        <v>230942</v>
      </c>
      <c r="BB84" s="7">
        <v>234170</v>
      </c>
      <c r="BC84" s="7">
        <v>237370</v>
      </c>
      <c r="BD84" s="7">
        <v>239770</v>
      </c>
      <c r="BE84" s="7">
        <v>241363</v>
      </c>
      <c r="BF84" s="7">
        <v>243776</v>
      </c>
      <c r="BG84" s="7">
        <v>245482</v>
      </c>
      <c r="BH84" s="7">
        <v>247881</v>
      </c>
      <c r="BI84" s="7">
        <v>252022</v>
      </c>
      <c r="BJ84" s="7"/>
    </row>
    <row r="85" spans="1:62" x14ac:dyDescent="0.35">
      <c r="A85">
        <v>47900</v>
      </c>
      <c r="B85">
        <v>6</v>
      </c>
      <c r="C85">
        <v>88</v>
      </c>
      <c r="D85" s="3">
        <v>47900</v>
      </c>
      <c r="E85" s="3">
        <v>43524</v>
      </c>
      <c r="F85" s="3">
        <v>24031</v>
      </c>
      <c r="G85" s="3" t="s">
        <v>298</v>
      </c>
      <c r="H85" s="3" t="s">
        <v>19</v>
      </c>
      <c r="I85" s="4" t="s">
        <v>299</v>
      </c>
      <c r="J85" s="4" t="s">
        <v>285</v>
      </c>
      <c r="K85" s="4" t="s">
        <v>296</v>
      </c>
      <c r="L85" s="4" t="s">
        <v>300</v>
      </c>
      <c r="M85" s="5">
        <v>1978.2</v>
      </c>
      <c r="N85" s="7">
        <v>525115</v>
      </c>
      <c r="O85" s="7">
        <v>534371</v>
      </c>
      <c r="P85" s="7">
        <v>552197</v>
      </c>
      <c r="Q85" s="7">
        <v>559057</v>
      </c>
      <c r="R85" s="7">
        <v>564001</v>
      </c>
      <c r="S85" s="7">
        <v>577018</v>
      </c>
      <c r="T85" s="7">
        <v>579532</v>
      </c>
      <c r="U85" s="7">
        <v>580772</v>
      </c>
      <c r="V85" s="7">
        <v>584339</v>
      </c>
      <c r="W85" s="7">
        <v>581774</v>
      </c>
      <c r="X85" s="7">
        <v>581948</v>
      </c>
      <c r="Y85" s="7">
        <v>592872</v>
      </c>
      <c r="Z85" s="7">
        <v>600476</v>
      </c>
      <c r="AA85" s="7">
        <v>614205</v>
      </c>
      <c r="AB85" s="7">
        <v>632920</v>
      </c>
      <c r="AC85" s="7">
        <v>652949</v>
      </c>
      <c r="AD85" s="7">
        <v>675786</v>
      </c>
      <c r="AE85" s="7">
        <v>703278</v>
      </c>
      <c r="AF85" s="7">
        <v>731351</v>
      </c>
      <c r="AG85" s="7">
        <v>749637</v>
      </c>
      <c r="AH85" s="7">
        <v>765476</v>
      </c>
      <c r="AI85" s="7">
        <v>775490</v>
      </c>
      <c r="AJ85" s="7">
        <v>786437</v>
      </c>
      <c r="AK85" s="7">
        <v>797654</v>
      </c>
      <c r="AL85" s="7">
        <v>805835</v>
      </c>
      <c r="AM85" s="7">
        <v>815022</v>
      </c>
      <c r="AN85" s="7">
        <v>824793</v>
      </c>
      <c r="AO85" s="7">
        <v>835432</v>
      </c>
      <c r="AP85" s="7">
        <v>847596</v>
      </c>
      <c r="AQ85" s="7">
        <v>862350</v>
      </c>
      <c r="AR85" s="7">
        <v>877478</v>
      </c>
      <c r="AS85" s="7">
        <v>891764</v>
      </c>
      <c r="AT85" s="7">
        <v>903140</v>
      </c>
      <c r="AU85" s="7">
        <v>910498</v>
      </c>
      <c r="AV85" s="7">
        <v>914991</v>
      </c>
      <c r="AW85" s="7">
        <v>921531</v>
      </c>
      <c r="AX85" s="7">
        <v>926492</v>
      </c>
      <c r="AY85" s="7">
        <v>931694</v>
      </c>
      <c r="AZ85" s="7">
        <v>942748</v>
      </c>
      <c r="BA85" s="7">
        <v>959013</v>
      </c>
      <c r="BB85" s="7">
        <v>976140</v>
      </c>
      <c r="BC85" s="7">
        <v>993326</v>
      </c>
      <c r="BD85" s="7">
        <v>1007488</v>
      </c>
      <c r="BE85" s="7">
        <v>1019291</v>
      </c>
      <c r="BF85" s="7">
        <v>1030188</v>
      </c>
      <c r="BG85" s="7">
        <v>1039370</v>
      </c>
      <c r="BH85" s="7">
        <v>1048332</v>
      </c>
      <c r="BI85" s="7">
        <v>1058810</v>
      </c>
      <c r="BJ85" s="7"/>
    </row>
    <row r="86" spans="1:62" hidden="1" x14ac:dyDescent="0.35">
      <c r="B86">
        <v>6</v>
      </c>
      <c r="C86">
        <v>89</v>
      </c>
      <c r="D86" s="3">
        <v>47900</v>
      </c>
      <c r="E86" s="3">
        <v>47894</v>
      </c>
      <c r="F86" s="3"/>
      <c r="G86" s="3" t="s">
        <v>291</v>
      </c>
      <c r="H86" s="3" t="s">
        <v>17</v>
      </c>
      <c r="I86" s="4" t="s">
        <v>15</v>
      </c>
      <c r="J86" s="4"/>
      <c r="K86" s="4"/>
      <c r="L86" s="4" t="s">
        <v>15</v>
      </c>
      <c r="M86" s="5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 x14ac:dyDescent="0.35">
      <c r="A87">
        <v>47900</v>
      </c>
      <c r="B87">
        <v>6</v>
      </c>
      <c r="C87">
        <v>90</v>
      </c>
      <c r="D87" s="3">
        <v>47900</v>
      </c>
      <c r="E87" s="3">
        <v>47894</v>
      </c>
      <c r="F87" s="3">
        <v>11001</v>
      </c>
      <c r="G87" s="3" t="s">
        <v>301</v>
      </c>
      <c r="H87" s="3" t="s">
        <v>19</v>
      </c>
      <c r="I87" s="4" t="s">
        <v>302</v>
      </c>
      <c r="J87" s="4" t="s">
        <v>303</v>
      </c>
      <c r="K87" s="4" t="s">
        <v>304</v>
      </c>
      <c r="L87" s="4">
        <v>11001</v>
      </c>
      <c r="M87" s="5">
        <v>9856.5</v>
      </c>
      <c r="N87" s="8">
        <v>755466</v>
      </c>
      <c r="O87" s="8">
        <v>750641</v>
      </c>
      <c r="P87" s="8">
        <v>743778</v>
      </c>
      <c r="Q87" s="8">
        <v>733677</v>
      </c>
      <c r="R87" s="8">
        <v>720758</v>
      </c>
      <c r="S87" s="8">
        <v>710304</v>
      </c>
      <c r="T87" s="8">
        <v>696305</v>
      </c>
      <c r="U87" s="8">
        <v>681766</v>
      </c>
      <c r="V87" s="8">
        <v>670045</v>
      </c>
      <c r="W87" s="8">
        <v>655620</v>
      </c>
      <c r="X87" s="8">
        <v>637161</v>
      </c>
      <c r="Y87" s="8">
        <v>636891</v>
      </c>
      <c r="Z87" s="8">
        <v>634174</v>
      </c>
      <c r="AA87" s="8">
        <v>632433</v>
      </c>
      <c r="AB87" s="8">
        <v>633385</v>
      </c>
      <c r="AC87" s="8">
        <v>634545</v>
      </c>
      <c r="AD87" s="8">
        <v>638280</v>
      </c>
      <c r="AE87" s="8">
        <v>636931</v>
      </c>
      <c r="AF87" s="8">
        <v>630427</v>
      </c>
      <c r="AG87" s="8">
        <v>624160</v>
      </c>
      <c r="AH87" s="8">
        <v>605321</v>
      </c>
      <c r="AI87" s="8">
        <v>600870</v>
      </c>
      <c r="AJ87" s="8">
        <v>597565</v>
      </c>
      <c r="AK87" s="8">
        <v>595301</v>
      </c>
      <c r="AL87" s="8">
        <v>589239</v>
      </c>
      <c r="AM87" s="8">
        <v>580517</v>
      </c>
      <c r="AN87" s="8">
        <v>572377</v>
      </c>
      <c r="AO87" s="8">
        <v>567736</v>
      </c>
      <c r="AP87" s="8">
        <v>565230</v>
      </c>
      <c r="AQ87" s="8">
        <v>570213</v>
      </c>
      <c r="AR87" s="8">
        <v>572046</v>
      </c>
      <c r="AS87" s="8">
        <v>574504</v>
      </c>
      <c r="AT87" s="8">
        <v>573158</v>
      </c>
      <c r="AU87" s="8">
        <v>568502</v>
      </c>
      <c r="AV87" s="8">
        <v>567754</v>
      </c>
      <c r="AW87" s="8">
        <v>567136</v>
      </c>
      <c r="AX87" s="8">
        <v>570681</v>
      </c>
      <c r="AY87" s="8">
        <v>574404</v>
      </c>
      <c r="AZ87" s="8">
        <v>580236</v>
      </c>
      <c r="BA87" s="8">
        <v>592228</v>
      </c>
      <c r="BB87" s="8">
        <v>605040</v>
      </c>
      <c r="BC87" s="8">
        <v>620336</v>
      </c>
      <c r="BD87" s="8">
        <v>635630</v>
      </c>
      <c r="BE87" s="8">
        <v>650114</v>
      </c>
      <c r="BF87" s="8">
        <v>660797</v>
      </c>
      <c r="BG87" s="8">
        <v>672736</v>
      </c>
      <c r="BH87" s="8">
        <v>684336</v>
      </c>
      <c r="BI87" s="8">
        <v>693972</v>
      </c>
      <c r="BJ87" s="8" t="s">
        <v>1808</v>
      </c>
    </row>
    <row r="88" spans="1:62" x14ac:dyDescent="0.35">
      <c r="A88">
        <v>47900</v>
      </c>
      <c r="B88">
        <v>6</v>
      </c>
      <c r="C88">
        <v>91</v>
      </c>
      <c r="D88" s="3">
        <v>47900</v>
      </c>
      <c r="E88" s="3">
        <v>47894</v>
      </c>
      <c r="F88" s="3">
        <v>24009</v>
      </c>
      <c r="G88" s="3" t="s">
        <v>305</v>
      </c>
      <c r="H88" s="3" t="s">
        <v>19</v>
      </c>
      <c r="I88" s="4" t="s">
        <v>306</v>
      </c>
      <c r="J88" s="4" t="s">
        <v>307</v>
      </c>
      <c r="K88" s="4" t="s">
        <v>296</v>
      </c>
      <c r="L88" s="4" t="s">
        <v>308</v>
      </c>
      <c r="M88" s="5">
        <v>416.3</v>
      </c>
      <c r="N88" s="7">
        <v>20942</v>
      </c>
      <c r="O88" s="7">
        <v>22035</v>
      </c>
      <c r="P88" s="7">
        <v>22974</v>
      </c>
      <c r="Q88" s="7">
        <v>23745</v>
      </c>
      <c r="R88" s="7">
        <v>25119</v>
      </c>
      <c r="S88" s="7">
        <v>26822</v>
      </c>
      <c r="T88" s="7">
        <v>27861</v>
      </c>
      <c r="U88" s="7">
        <v>29894</v>
      </c>
      <c r="V88" s="7">
        <v>31678</v>
      </c>
      <c r="W88" s="7">
        <v>33603</v>
      </c>
      <c r="X88" s="7">
        <v>34873</v>
      </c>
      <c r="Y88" s="7">
        <v>35801</v>
      </c>
      <c r="Z88" s="7">
        <v>36222</v>
      </c>
      <c r="AA88" s="7">
        <v>37241</v>
      </c>
      <c r="AB88" s="7">
        <v>38575</v>
      </c>
      <c r="AC88" s="7">
        <v>40106</v>
      </c>
      <c r="AD88" s="7">
        <v>42150</v>
      </c>
      <c r="AE88" s="7">
        <v>44862</v>
      </c>
      <c r="AF88" s="7">
        <v>47175</v>
      </c>
      <c r="AG88" s="7">
        <v>49353</v>
      </c>
      <c r="AH88" s="7">
        <v>51954</v>
      </c>
      <c r="AI88" s="7">
        <v>54366</v>
      </c>
      <c r="AJ88" s="7">
        <v>56829</v>
      </c>
      <c r="AK88" s="7">
        <v>59320</v>
      </c>
      <c r="AL88" s="7">
        <v>61706</v>
      </c>
      <c r="AM88" s="7">
        <v>63913</v>
      </c>
      <c r="AN88" s="7">
        <v>66189</v>
      </c>
      <c r="AO88" s="7">
        <v>68641</v>
      </c>
      <c r="AP88" s="7">
        <v>71019</v>
      </c>
      <c r="AQ88" s="7">
        <v>72858</v>
      </c>
      <c r="AR88" s="7">
        <v>75118</v>
      </c>
      <c r="AS88" s="7">
        <v>77218</v>
      </c>
      <c r="AT88" s="7">
        <v>80153</v>
      </c>
      <c r="AU88" s="7">
        <v>83007</v>
      </c>
      <c r="AV88" s="7">
        <v>84928</v>
      </c>
      <c r="AW88" s="7">
        <v>86294</v>
      </c>
      <c r="AX88" s="7">
        <v>87043</v>
      </c>
      <c r="AY88" s="7">
        <v>87445</v>
      </c>
      <c r="AZ88" s="7">
        <v>87788</v>
      </c>
      <c r="BA88" s="7">
        <v>88244</v>
      </c>
      <c r="BB88" s="7">
        <v>88983</v>
      </c>
      <c r="BC88" s="7">
        <v>89322</v>
      </c>
      <c r="BD88" s="7">
        <v>89722</v>
      </c>
      <c r="BE88" s="7">
        <v>90455</v>
      </c>
      <c r="BF88" s="7">
        <v>90567</v>
      </c>
      <c r="BG88" s="7">
        <v>90495</v>
      </c>
      <c r="BH88" s="7">
        <v>91099</v>
      </c>
      <c r="BI88" s="7">
        <v>91502</v>
      </c>
      <c r="BJ88" s="7"/>
    </row>
    <row r="89" spans="1:62" x14ac:dyDescent="0.35">
      <c r="A89">
        <v>47900</v>
      </c>
      <c r="B89">
        <v>6</v>
      </c>
      <c r="C89">
        <v>92</v>
      </c>
      <c r="D89" s="3">
        <v>47900</v>
      </c>
      <c r="E89" s="3">
        <v>47894</v>
      </c>
      <c r="F89" s="3">
        <v>24017</v>
      </c>
      <c r="G89" s="3" t="s">
        <v>309</v>
      </c>
      <c r="H89" s="3" t="s">
        <v>19</v>
      </c>
      <c r="I89" s="4" t="s">
        <v>310</v>
      </c>
      <c r="J89" s="4" t="s">
        <v>311</v>
      </c>
      <c r="K89" s="4" t="s">
        <v>296</v>
      </c>
      <c r="L89" s="4" t="s">
        <v>312</v>
      </c>
      <c r="M89" s="5">
        <v>320.2</v>
      </c>
      <c r="N89" s="7">
        <v>48291</v>
      </c>
      <c r="O89" s="7">
        <v>50770</v>
      </c>
      <c r="P89" s="7">
        <v>54186</v>
      </c>
      <c r="Q89" s="7">
        <v>56531</v>
      </c>
      <c r="R89" s="7">
        <v>58639</v>
      </c>
      <c r="S89" s="7">
        <v>60739</v>
      </c>
      <c r="T89" s="7">
        <v>63022</v>
      </c>
      <c r="U89" s="7">
        <v>65576</v>
      </c>
      <c r="V89" s="7">
        <v>68406</v>
      </c>
      <c r="W89" s="7">
        <v>71205</v>
      </c>
      <c r="X89" s="7">
        <v>73452</v>
      </c>
      <c r="Y89" s="7">
        <v>76179</v>
      </c>
      <c r="Z89" s="7">
        <v>77898</v>
      </c>
      <c r="AA89" s="7">
        <v>79249</v>
      </c>
      <c r="AB89" s="7">
        <v>81980</v>
      </c>
      <c r="AC89" s="7">
        <v>84589</v>
      </c>
      <c r="AD89" s="7">
        <v>87947</v>
      </c>
      <c r="AE89" s="7">
        <v>92424</v>
      </c>
      <c r="AF89" s="7">
        <v>95371</v>
      </c>
      <c r="AG89" s="7">
        <v>98945</v>
      </c>
      <c r="AH89" s="7">
        <v>101751</v>
      </c>
      <c r="AI89" s="7">
        <v>103731</v>
      </c>
      <c r="AJ89" s="7">
        <v>105174</v>
      </c>
      <c r="AK89" s="7">
        <v>106599</v>
      </c>
      <c r="AL89" s="7">
        <v>108159</v>
      </c>
      <c r="AM89" s="7">
        <v>110196</v>
      </c>
      <c r="AN89" s="7">
        <v>111641</v>
      </c>
      <c r="AO89" s="7">
        <v>113563</v>
      </c>
      <c r="AP89" s="7">
        <v>116177</v>
      </c>
      <c r="AQ89" s="7">
        <v>118571</v>
      </c>
      <c r="AR89" s="7">
        <v>121229</v>
      </c>
      <c r="AS89" s="7">
        <v>124745</v>
      </c>
      <c r="AT89" s="7">
        <v>128079</v>
      </c>
      <c r="AU89" s="7">
        <v>131942</v>
      </c>
      <c r="AV89" s="7">
        <v>135601</v>
      </c>
      <c r="AW89" s="7">
        <v>138560</v>
      </c>
      <c r="AX89" s="7">
        <v>141164</v>
      </c>
      <c r="AY89" s="7">
        <v>142721</v>
      </c>
      <c r="AZ89" s="7">
        <v>143783</v>
      </c>
      <c r="BA89" s="7">
        <v>144804</v>
      </c>
      <c r="BB89" s="7">
        <v>147145</v>
      </c>
      <c r="BC89" s="7">
        <v>149207</v>
      </c>
      <c r="BD89" s="7">
        <v>150689</v>
      </c>
      <c r="BE89" s="7">
        <v>152722</v>
      </c>
      <c r="BF89" s="7">
        <v>154462</v>
      </c>
      <c r="BG89" s="7">
        <v>155793</v>
      </c>
      <c r="BH89" s="7">
        <v>157430</v>
      </c>
      <c r="BI89" s="7">
        <v>159700</v>
      </c>
      <c r="BJ89" s="7"/>
    </row>
    <row r="90" spans="1:62" x14ac:dyDescent="0.35">
      <c r="A90">
        <v>47900</v>
      </c>
      <c r="B90">
        <v>6</v>
      </c>
      <c r="C90">
        <v>93</v>
      </c>
      <c r="D90" s="3">
        <v>47900</v>
      </c>
      <c r="E90" s="3">
        <v>47894</v>
      </c>
      <c r="F90" s="3">
        <v>24033</v>
      </c>
      <c r="G90" s="3" t="s">
        <v>313</v>
      </c>
      <c r="H90" s="3" t="s">
        <v>19</v>
      </c>
      <c r="I90" s="4" t="s">
        <v>314</v>
      </c>
      <c r="J90" s="4" t="s">
        <v>315</v>
      </c>
      <c r="K90" s="4" t="s">
        <v>296</v>
      </c>
      <c r="L90" s="4" t="s">
        <v>316</v>
      </c>
      <c r="M90" s="5">
        <v>1788.8</v>
      </c>
      <c r="N90" s="7">
        <v>666926</v>
      </c>
      <c r="O90" s="7">
        <v>687752</v>
      </c>
      <c r="P90" s="7">
        <v>697945</v>
      </c>
      <c r="Q90" s="7">
        <v>693012</v>
      </c>
      <c r="R90" s="7">
        <v>689496</v>
      </c>
      <c r="S90" s="7">
        <v>683042</v>
      </c>
      <c r="T90" s="7">
        <v>680268</v>
      </c>
      <c r="U90" s="7">
        <v>674922</v>
      </c>
      <c r="V90" s="7">
        <v>671165</v>
      </c>
      <c r="W90" s="7">
        <v>665613</v>
      </c>
      <c r="X90" s="7">
        <v>665642</v>
      </c>
      <c r="Y90" s="7">
        <v>670215</v>
      </c>
      <c r="Z90" s="7">
        <v>671814</v>
      </c>
      <c r="AA90" s="7">
        <v>674432</v>
      </c>
      <c r="AB90" s="7">
        <v>679395</v>
      </c>
      <c r="AC90" s="7">
        <v>683493</v>
      </c>
      <c r="AD90" s="7">
        <v>688868</v>
      </c>
      <c r="AE90" s="7">
        <v>694847</v>
      </c>
      <c r="AF90" s="7">
        <v>708095</v>
      </c>
      <c r="AG90" s="7">
        <v>719555</v>
      </c>
      <c r="AH90" s="7">
        <v>725896</v>
      </c>
      <c r="AI90" s="7">
        <v>737878</v>
      </c>
      <c r="AJ90" s="7">
        <v>743900</v>
      </c>
      <c r="AK90" s="7">
        <v>748093</v>
      </c>
      <c r="AL90" s="7">
        <v>757553</v>
      </c>
      <c r="AM90" s="7">
        <v>765681</v>
      </c>
      <c r="AN90" s="7">
        <v>774007</v>
      </c>
      <c r="AO90" s="7">
        <v>780666</v>
      </c>
      <c r="AP90" s="7">
        <v>789037</v>
      </c>
      <c r="AQ90" s="7">
        <v>795048</v>
      </c>
      <c r="AR90" s="7">
        <v>803111</v>
      </c>
      <c r="AS90" s="7">
        <v>817360</v>
      </c>
      <c r="AT90" s="7">
        <v>828893</v>
      </c>
      <c r="AU90" s="7">
        <v>837648</v>
      </c>
      <c r="AV90" s="7">
        <v>845950</v>
      </c>
      <c r="AW90" s="7">
        <v>853271</v>
      </c>
      <c r="AX90" s="7">
        <v>852097</v>
      </c>
      <c r="AY90" s="7">
        <v>849916</v>
      </c>
      <c r="AZ90" s="7">
        <v>850167</v>
      </c>
      <c r="BA90" s="7">
        <v>856161</v>
      </c>
      <c r="BB90" s="7">
        <v>865653</v>
      </c>
      <c r="BC90" s="7">
        <v>874599</v>
      </c>
      <c r="BD90" s="7">
        <v>882851</v>
      </c>
      <c r="BE90" s="7">
        <v>891968</v>
      </c>
      <c r="BF90" s="7">
        <v>901644</v>
      </c>
      <c r="BG90" s="7">
        <v>908282</v>
      </c>
      <c r="BH90" s="7">
        <v>911154</v>
      </c>
      <c r="BI90" s="7">
        <v>912756</v>
      </c>
      <c r="BJ90" s="7"/>
    </row>
    <row r="91" spans="1:62" x14ac:dyDescent="0.35">
      <c r="A91">
        <v>47900</v>
      </c>
      <c r="B91">
        <v>6</v>
      </c>
      <c r="C91">
        <v>94</v>
      </c>
      <c r="D91" s="3">
        <v>47900</v>
      </c>
      <c r="E91" s="3">
        <v>47894</v>
      </c>
      <c r="F91" s="3">
        <v>51013</v>
      </c>
      <c r="G91" s="3" t="s">
        <v>317</v>
      </c>
      <c r="H91" s="3" t="s">
        <v>19</v>
      </c>
      <c r="I91" s="4" t="s">
        <v>318</v>
      </c>
      <c r="J91" s="4" t="s">
        <v>319</v>
      </c>
      <c r="K91" s="4" t="s">
        <v>320</v>
      </c>
      <c r="L91" s="4" t="s">
        <v>321</v>
      </c>
      <c r="M91" s="5">
        <v>7993.5</v>
      </c>
      <c r="N91" s="7">
        <v>174318</v>
      </c>
      <c r="O91" s="7">
        <v>174492</v>
      </c>
      <c r="P91" s="7">
        <v>172988</v>
      </c>
      <c r="Q91" s="7">
        <v>164419</v>
      </c>
      <c r="R91" s="7">
        <v>156895</v>
      </c>
      <c r="S91" s="7">
        <v>156915</v>
      </c>
      <c r="T91" s="7">
        <v>158939</v>
      </c>
      <c r="U91" s="7">
        <v>156576</v>
      </c>
      <c r="V91" s="7">
        <v>154633</v>
      </c>
      <c r="W91" s="7">
        <v>154103</v>
      </c>
      <c r="X91" s="7">
        <v>153319</v>
      </c>
      <c r="Y91" s="7">
        <v>156123</v>
      </c>
      <c r="Z91" s="7">
        <v>157837</v>
      </c>
      <c r="AA91" s="7">
        <v>160477</v>
      </c>
      <c r="AB91" s="7">
        <v>163165</v>
      </c>
      <c r="AC91" s="7">
        <v>165353</v>
      </c>
      <c r="AD91" s="7">
        <v>167506</v>
      </c>
      <c r="AE91" s="7">
        <v>168060</v>
      </c>
      <c r="AF91" s="7">
        <v>169905</v>
      </c>
      <c r="AG91" s="7">
        <v>170388</v>
      </c>
      <c r="AH91" s="7">
        <v>171164</v>
      </c>
      <c r="AI91" s="7">
        <v>172773</v>
      </c>
      <c r="AJ91" s="7">
        <v>175365</v>
      </c>
      <c r="AK91" s="7">
        <v>177845</v>
      </c>
      <c r="AL91" s="7">
        <v>180563</v>
      </c>
      <c r="AM91" s="7">
        <v>181741</v>
      </c>
      <c r="AN91" s="7">
        <v>182801</v>
      </c>
      <c r="AO91" s="7">
        <v>184768</v>
      </c>
      <c r="AP91" s="7">
        <v>186693</v>
      </c>
      <c r="AQ91" s="7">
        <v>188716</v>
      </c>
      <c r="AR91" s="7">
        <v>189198</v>
      </c>
      <c r="AS91" s="7">
        <v>190386</v>
      </c>
      <c r="AT91" s="7">
        <v>190137</v>
      </c>
      <c r="AU91" s="7">
        <v>188735</v>
      </c>
      <c r="AV91" s="7">
        <v>187901</v>
      </c>
      <c r="AW91" s="7">
        <v>187760</v>
      </c>
      <c r="AX91" s="7">
        <v>188176</v>
      </c>
      <c r="AY91" s="7">
        <v>190759</v>
      </c>
      <c r="AZ91" s="7">
        <v>196305</v>
      </c>
      <c r="BA91" s="7">
        <v>202637</v>
      </c>
      <c r="BB91" s="7">
        <v>209388</v>
      </c>
      <c r="BC91" s="7">
        <v>216430</v>
      </c>
      <c r="BD91" s="7">
        <v>221729</v>
      </c>
      <c r="BE91" s="7">
        <v>225624</v>
      </c>
      <c r="BF91" s="7">
        <v>226503</v>
      </c>
      <c r="BG91" s="7">
        <v>228969</v>
      </c>
      <c r="BH91" s="7">
        <v>231610</v>
      </c>
      <c r="BI91" s="7">
        <v>234965</v>
      </c>
      <c r="BJ91" s="7"/>
    </row>
    <row r="92" spans="1:62" x14ac:dyDescent="0.35">
      <c r="A92">
        <v>47900</v>
      </c>
      <c r="B92">
        <v>6</v>
      </c>
      <c r="C92">
        <v>95</v>
      </c>
      <c r="D92" s="3">
        <v>47900</v>
      </c>
      <c r="E92" s="3">
        <v>47894</v>
      </c>
      <c r="F92" s="3">
        <v>51043</v>
      </c>
      <c r="G92" s="3" t="s">
        <v>322</v>
      </c>
      <c r="H92" s="3" t="s">
        <v>19</v>
      </c>
      <c r="I92" s="4" t="s">
        <v>323</v>
      </c>
      <c r="J92" s="4" t="s">
        <v>324</v>
      </c>
      <c r="K92" s="4" t="s">
        <v>320</v>
      </c>
      <c r="L92" s="4" t="s">
        <v>325</v>
      </c>
      <c r="M92" s="5">
        <v>979.1</v>
      </c>
      <c r="N92" s="7">
        <v>8171</v>
      </c>
      <c r="O92" s="7">
        <v>8473</v>
      </c>
      <c r="P92" s="7">
        <v>8670</v>
      </c>
      <c r="Q92" s="7">
        <v>8784</v>
      </c>
      <c r="R92" s="7">
        <v>9036</v>
      </c>
      <c r="S92" s="7">
        <v>9077</v>
      </c>
      <c r="T92" s="7">
        <v>9265</v>
      </c>
      <c r="U92" s="7">
        <v>9517</v>
      </c>
      <c r="V92" s="7">
        <v>9817</v>
      </c>
      <c r="W92" s="7">
        <v>10024</v>
      </c>
      <c r="X92" s="7">
        <v>10006</v>
      </c>
      <c r="Y92" s="7">
        <v>10131</v>
      </c>
      <c r="Z92" s="7">
        <v>10291</v>
      </c>
      <c r="AA92" s="7">
        <v>10531</v>
      </c>
      <c r="AB92" s="7">
        <v>10724</v>
      </c>
      <c r="AC92" s="7">
        <v>10928</v>
      </c>
      <c r="AD92" s="7">
        <v>11207</v>
      </c>
      <c r="AE92" s="7">
        <v>11582</v>
      </c>
      <c r="AF92" s="7">
        <v>11891</v>
      </c>
      <c r="AG92" s="7">
        <v>12149</v>
      </c>
      <c r="AH92" s="7">
        <v>12079</v>
      </c>
      <c r="AI92" s="7">
        <v>11933</v>
      </c>
      <c r="AJ92" s="7">
        <v>11917</v>
      </c>
      <c r="AK92" s="7">
        <v>11962</v>
      </c>
      <c r="AL92" s="7">
        <v>11972</v>
      </c>
      <c r="AM92" s="7">
        <v>12243</v>
      </c>
      <c r="AN92" s="7">
        <v>12302</v>
      </c>
      <c r="AO92" s="7">
        <v>12480</v>
      </c>
      <c r="AP92" s="7">
        <v>12436</v>
      </c>
      <c r="AQ92" s="7">
        <v>12535</v>
      </c>
      <c r="AR92" s="7">
        <v>12672</v>
      </c>
      <c r="AS92" s="7">
        <v>12862</v>
      </c>
      <c r="AT92" s="7">
        <v>12950</v>
      </c>
      <c r="AU92" s="7">
        <v>13110</v>
      </c>
      <c r="AV92" s="7">
        <v>13413</v>
      </c>
      <c r="AW92" s="7">
        <v>13710</v>
      </c>
      <c r="AX92" s="7">
        <v>13939</v>
      </c>
      <c r="AY92" s="7">
        <v>13969</v>
      </c>
      <c r="AZ92" s="7">
        <v>14092</v>
      </c>
      <c r="BA92" s="7">
        <v>14015</v>
      </c>
      <c r="BB92" s="7">
        <v>14011</v>
      </c>
      <c r="BC92" s="7">
        <v>14187</v>
      </c>
      <c r="BD92" s="7">
        <v>14242</v>
      </c>
      <c r="BE92" s="7">
        <v>14250</v>
      </c>
      <c r="BF92" s="7">
        <v>14320</v>
      </c>
      <c r="BG92" s="7">
        <v>14255</v>
      </c>
      <c r="BH92" s="7">
        <v>14322</v>
      </c>
      <c r="BI92" s="7">
        <v>14508</v>
      </c>
      <c r="BJ92" s="7"/>
    </row>
    <row r="93" spans="1:62" x14ac:dyDescent="0.35">
      <c r="A93">
        <v>47900</v>
      </c>
      <c r="B93">
        <v>6</v>
      </c>
      <c r="C93">
        <v>96</v>
      </c>
      <c r="D93" s="3">
        <v>47900</v>
      </c>
      <c r="E93" s="3">
        <v>47894</v>
      </c>
      <c r="F93" s="3">
        <v>51047</v>
      </c>
      <c r="G93" s="3" t="s">
        <v>326</v>
      </c>
      <c r="H93" s="3" t="s">
        <v>19</v>
      </c>
      <c r="I93" s="4" t="s">
        <v>327</v>
      </c>
      <c r="J93" s="4" t="s">
        <v>328</v>
      </c>
      <c r="K93" s="4" t="s">
        <v>320</v>
      </c>
      <c r="L93" s="4" t="s">
        <v>329</v>
      </c>
      <c r="M93" s="5">
        <v>123.1</v>
      </c>
      <c r="N93" s="7">
        <v>18341</v>
      </c>
      <c r="O93" s="7">
        <v>18828</v>
      </c>
      <c r="P93" s="7">
        <v>19142</v>
      </c>
      <c r="Q93" s="7">
        <v>19655</v>
      </c>
      <c r="R93" s="7">
        <v>20473</v>
      </c>
      <c r="S93" s="7">
        <v>20991</v>
      </c>
      <c r="T93" s="7">
        <v>21504</v>
      </c>
      <c r="U93" s="7">
        <v>21911</v>
      </c>
      <c r="V93" s="7">
        <v>22657</v>
      </c>
      <c r="W93" s="7">
        <v>22879</v>
      </c>
      <c r="X93" s="7">
        <v>22717</v>
      </c>
      <c r="Y93" s="7">
        <v>23092</v>
      </c>
      <c r="Z93" s="7">
        <v>23055</v>
      </c>
      <c r="AA93" s="7">
        <v>23118</v>
      </c>
      <c r="AB93" s="7">
        <v>23367</v>
      </c>
      <c r="AC93" s="7">
        <v>23883</v>
      </c>
      <c r="AD93" s="7">
        <v>24296</v>
      </c>
      <c r="AE93" s="7">
        <v>25010</v>
      </c>
      <c r="AF93" s="7">
        <v>25777</v>
      </c>
      <c r="AG93" s="7">
        <v>26763</v>
      </c>
      <c r="AH93" s="7">
        <v>28096</v>
      </c>
      <c r="AI93" s="7">
        <v>28673</v>
      </c>
      <c r="AJ93" s="7">
        <v>29109</v>
      </c>
      <c r="AK93" s="7">
        <v>29462</v>
      </c>
      <c r="AL93" s="7">
        <v>29691</v>
      </c>
      <c r="AM93" s="7">
        <v>31416</v>
      </c>
      <c r="AN93" s="7">
        <v>31917</v>
      </c>
      <c r="AO93" s="7">
        <v>32384</v>
      </c>
      <c r="AP93" s="7">
        <v>33053</v>
      </c>
      <c r="AQ93" s="7">
        <v>33593</v>
      </c>
      <c r="AR93" s="7">
        <v>34442</v>
      </c>
      <c r="AS93" s="7">
        <v>35299</v>
      </c>
      <c r="AT93" s="7">
        <v>36612</v>
      </c>
      <c r="AU93" s="7">
        <v>38121</v>
      </c>
      <c r="AV93" s="7">
        <v>39670</v>
      </c>
      <c r="AW93" s="7">
        <v>41894</v>
      </c>
      <c r="AX93" s="7">
        <v>44076</v>
      </c>
      <c r="AY93" s="7">
        <v>45527</v>
      </c>
      <c r="AZ93" s="7">
        <v>46056</v>
      </c>
      <c r="BA93" s="7">
        <v>46236</v>
      </c>
      <c r="BB93" s="7">
        <v>46837</v>
      </c>
      <c r="BC93" s="7">
        <v>47340</v>
      </c>
      <c r="BD93" s="7">
        <v>47841</v>
      </c>
      <c r="BE93" s="7">
        <v>48615</v>
      </c>
      <c r="BF93" s="7">
        <v>49230</v>
      </c>
      <c r="BG93" s="7">
        <v>49513</v>
      </c>
      <c r="BH93" s="7">
        <v>50333</v>
      </c>
      <c r="BI93" s="7">
        <v>51282</v>
      </c>
      <c r="BJ93" s="7"/>
    </row>
    <row r="94" spans="1:62" x14ac:dyDescent="0.35">
      <c r="A94">
        <v>47900</v>
      </c>
      <c r="B94">
        <v>6</v>
      </c>
      <c r="C94">
        <v>97</v>
      </c>
      <c r="D94" s="3">
        <v>47900</v>
      </c>
      <c r="E94" s="3">
        <v>47894</v>
      </c>
      <c r="F94" s="3">
        <v>51059</v>
      </c>
      <c r="G94" s="3" t="s">
        <v>330</v>
      </c>
      <c r="H94" s="3" t="s">
        <v>19</v>
      </c>
      <c r="I94" s="4" t="s">
        <v>331</v>
      </c>
      <c r="J94" s="4" t="s">
        <v>332</v>
      </c>
      <c r="K94" s="4" t="s">
        <v>320</v>
      </c>
      <c r="L94" s="4" t="s">
        <v>333</v>
      </c>
      <c r="M94" s="5">
        <v>2766.8</v>
      </c>
      <c r="N94" s="7">
        <v>456351</v>
      </c>
      <c r="O94" s="7">
        <v>464690</v>
      </c>
      <c r="P94" s="7">
        <v>497140</v>
      </c>
      <c r="Q94" s="7">
        <v>508590</v>
      </c>
      <c r="R94" s="7">
        <v>514414</v>
      </c>
      <c r="S94" s="7">
        <v>524264</v>
      </c>
      <c r="T94" s="7">
        <v>541704</v>
      </c>
      <c r="U94" s="7">
        <v>548412</v>
      </c>
      <c r="V94" s="7">
        <v>566448</v>
      </c>
      <c r="W94" s="7">
        <v>580843</v>
      </c>
      <c r="X94" s="7">
        <v>601518</v>
      </c>
      <c r="Y94" s="7">
        <v>623617</v>
      </c>
      <c r="Z94" s="7">
        <v>642974</v>
      </c>
      <c r="AA94" s="7">
        <v>661653</v>
      </c>
      <c r="AB94" s="7">
        <v>688158</v>
      </c>
      <c r="AC94" s="7">
        <v>714935</v>
      </c>
      <c r="AD94" s="7">
        <v>743499</v>
      </c>
      <c r="AE94" s="7">
        <v>772559</v>
      </c>
      <c r="AF94" s="7">
        <v>795369</v>
      </c>
      <c r="AG94" s="7">
        <v>810407</v>
      </c>
      <c r="AH94" s="7">
        <v>821761</v>
      </c>
      <c r="AI94" s="7">
        <v>836580</v>
      </c>
      <c r="AJ94" s="7">
        <v>853632</v>
      </c>
      <c r="AK94" s="7">
        <v>866095</v>
      </c>
      <c r="AL94" s="7">
        <v>879292</v>
      </c>
      <c r="AM94" s="7">
        <v>891373</v>
      </c>
      <c r="AN94" s="7">
        <v>906941</v>
      </c>
      <c r="AO94" s="7">
        <v>924248</v>
      </c>
      <c r="AP94" s="7">
        <v>936855</v>
      </c>
      <c r="AQ94" s="7">
        <v>955629</v>
      </c>
      <c r="AR94" s="7">
        <v>975476</v>
      </c>
      <c r="AS94" s="7">
        <v>991564</v>
      </c>
      <c r="AT94" s="7">
        <v>998613</v>
      </c>
      <c r="AU94" s="7">
        <v>1003070</v>
      </c>
      <c r="AV94" s="7">
        <v>1010938</v>
      </c>
      <c r="AW94" s="7">
        <v>1019490</v>
      </c>
      <c r="AX94" s="7">
        <v>1018981</v>
      </c>
      <c r="AY94" s="7">
        <v>1027727</v>
      </c>
      <c r="AZ94" s="7">
        <v>1044178</v>
      </c>
      <c r="BA94" s="7">
        <v>1065142</v>
      </c>
      <c r="BB94" s="7">
        <v>1086734</v>
      </c>
      <c r="BC94" s="7">
        <v>1105720</v>
      </c>
      <c r="BD94" s="7">
        <v>1121834</v>
      </c>
      <c r="BE94" s="7">
        <v>1135460</v>
      </c>
      <c r="BF94" s="7">
        <v>1139292</v>
      </c>
      <c r="BG94" s="7">
        <v>1142197</v>
      </c>
      <c r="BH94" s="7">
        <v>1144636</v>
      </c>
      <c r="BI94" s="7">
        <v>1148433</v>
      </c>
      <c r="BJ94" s="7"/>
    </row>
    <row r="95" spans="1:62" x14ac:dyDescent="0.35">
      <c r="A95">
        <v>47900</v>
      </c>
      <c r="B95">
        <v>6</v>
      </c>
      <c r="C95">
        <v>98</v>
      </c>
      <c r="D95" s="3">
        <v>47900</v>
      </c>
      <c r="E95" s="3">
        <v>47894</v>
      </c>
      <c r="F95" s="3">
        <v>51061</v>
      </c>
      <c r="G95" s="3" t="s">
        <v>334</v>
      </c>
      <c r="H95" s="3" t="s">
        <v>19</v>
      </c>
      <c r="I95" s="4" t="s">
        <v>335</v>
      </c>
      <c r="J95" s="4" t="s">
        <v>336</v>
      </c>
      <c r="K95" s="4" t="s">
        <v>320</v>
      </c>
      <c r="L95" s="4" t="s">
        <v>337</v>
      </c>
      <c r="M95" s="5">
        <v>100.7</v>
      </c>
      <c r="N95" s="7">
        <v>26611</v>
      </c>
      <c r="O95" s="7">
        <v>27595</v>
      </c>
      <c r="P95" s="7">
        <v>28068</v>
      </c>
      <c r="Q95" s="7">
        <v>28367</v>
      </c>
      <c r="R95" s="7">
        <v>29989</v>
      </c>
      <c r="S95" s="7">
        <v>30411</v>
      </c>
      <c r="T95" s="7">
        <v>31461</v>
      </c>
      <c r="U95" s="7">
        <v>32693</v>
      </c>
      <c r="V95" s="7">
        <v>34252</v>
      </c>
      <c r="W95" s="7">
        <v>35155</v>
      </c>
      <c r="X95" s="7">
        <v>36073</v>
      </c>
      <c r="Y95" s="7">
        <v>36729</v>
      </c>
      <c r="Z95" s="7">
        <v>37630</v>
      </c>
      <c r="AA95" s="7">
        <v>38234</v>
      </c>
      <c r="AB95" s="7">
        <v>39169</v>
      </c>
      <c r="AC95" s="7">
        <v>40813</v>
      </c>
      <c r="AD95" s="7">
        <v>42574</v>
      </c>
      <c r="AE95" s="7">
        <v>44717</v>
      </c>
      <c r="AF95" s="7">
        <v>46547</v>
      </c>
      <c r="AG95" s="7">
        <v>48042</v>
      </c>
      <c r="AH95" s="7">
        <v>48908</v>
      </c>
      <c r="AI95" s="7">
        <v>49411</v>
      </c>
      <c r="AJ95" s="7">
        <v>50272</v>
      </c>
      <c r="AK95" s="7">
        <v>50345</v>
      </c>
      <c r="AL95" s="7">
        <v>50406</v>
      </c>
      <c r="AM95" s="7">
        <v>50418</v>
      </c>
      <c r="AN95" s="7">
        <v>50807</v>
      </c>
      <c r="AO95" s="7">
        <v>51961</v>
      </c>
      <c r="AP95" s="7">
        <v>52856</v>
      </c>
      <c r="AQ95" s="7">
        <v>54029</v>
      </c>
      <c r="AR95" s="7">
        <v>55470</v>
      </c>
      <c r="AS95" s="7">
        <v>56878</v>
      </c>
      <c r="AT95" s="7">
        <v>58522</v>
      </c>
      <c r="AU95" s="7">
        <v>59863</v>
      </c>
      <c r="AV95" s="7">
        <v>61319</v>
      </c>
      <c r="AW95" s="7">
        <v>62686</v>
      </c>
      <c r="AX95" s="7">
        <v>63761</v>
      </c>
      <c r="AY95" s="7">
        <v>64122</v>
      </c>
      <c r="AZ95" s="7">
        <v>64558</v>
      </c>
      <c r="BA95" s="7">
        <v>64907</v>
      </c>
      <c r="BB95" s="7">
        <v>65474</v>
      </c>
      <c r="BC95" s="7">
        <v>66063</v>
      </c>
      <c r="BD95" s="7">
        <v>66591</v>
      </c>
      <c r="BE95" s="7">
        <v>67174</v>
      </c>
      <c r="BF95" s="7">
        <v>68161</v>
      </c>
      <c r="BG95" s="7">
        <v>68445</v>
      </c>
      <c r="BH95" s="7">
        <v>68784</v>
      </c>
      <c r="BI95" s="7">
        <v>69465</v>
      </c>
      <c r="BJ95" s="7"/>
    </row>
    <row r="96" spans="1:62" x14ac:dyDescent="0.35">
      <c r="A96">
        <v>47900</v>
      </c>
      <c r="B96">
        <v>6</v>
      </c>
      <c r="C96">
        <v>99</v>
      </c>
      <c r="D96" s="3">
        <v>47900</v>
      </c>
      <c r="E96" s="3">
        <v>47894</v>
      </c>
      <c r="F96" s="3">
        <v>51107</v>
      </c>
      <c r="G96" s="3" t="s">
        <v>338</v>
      </c>
      <c r="H96" s="3" t="s">
        <v>19</v>
      </c>
      <c r="I96" s="4" t="s">
        <v>339</v>
      </c>
      <c r="J96" s="4" t="s">
        <v>340</v>
      </c>
      <c r="K96" s="4" t="s">
        <v>320</v>
      </c>
      <c r="L96" s="4" t="s">
        <v>341</v>
      </c>
      <c r="M96" s="5">
        <v>605.79999999999995</v>
      </c>
      <c r="N96" s="7">
        <v>37417</v>
      </c>
      <c r="O96" s="7">
        <v>38495</v>
      </c>
      <c r="P96" s="7">
        <v>40477</v>
      </c>
      <c r="Q96" s="7">
        <v>43772</v>
      </c>
      <c r="R96" s="7">
        <v>47455</v>
      </c>
      <c r="S96" s="7">
        <v>50304</v>
      </c>
      <c r="T96" s="7">
        <v>52294</v>
      </c>
      <c r="U96" s="7">
        <v>53970</v>
      </c>
      <c r="V96" s="7">
        <v>55645</v>
      </c>
      <c r="W96" s="7">
        <v>56422</v>
      </c>
      <c r="X96" s="7">
        <v>57774</v>
      </c>
      <c r="Y96" s="7">
        <v>59007</v>
      </c>
      <c r="Z96" s="7">
        <v>60145</v>
      </c>
      <c r="AA96" s="7">
        <v>61711</v>
      </c>
      <c r="AB96" s="7">
        <v>64163</v>
      </c>
      <c r="AC96" s="7">
        <v>67221</v>
      </c>
      <c r="AD96" s="7">
        <v>71026</v>
      </c>
      <c r="AE96" s="7">
        <v>75578</v>
      </c>
      <c r="AF96" s="7">
        <v>79116</v>
      </c>
      <c r="AG96" s="7">
        <v>83088</v>
      </c>
      <c r="AH96" s="7">
        <v>87208</v>
      </c>
      <c r="AI96" s="7">
        <v>90124</v>
      </c>
      <c r="AJ96" s="7">
        <v>94304</v>
      </c>
      <c r="AK96" s="7">
        <v>101118</v>
      </c>
      <c r="AL96" s="7">
        <v>108732</v>
      </c>
      <c r="AM96" s="7">
        <v>116877</v>
      </c>
      <c r="AN96" s="7">
        <v>125042</v>
      </c>
      <c r="AO96" s="7">
        <v>135369</v>
      </c>
      <c r="AP96" s="7">
        <v>146126</v>
      </c>
      <c r="AQ96" s="7">
        <v>158128</v>
      </c>
      <c r="AR96" s="7">
        <v>173907</v>
      </c>
      <c r="AS96" s="7">
        <v>189910</v>
      </c>
      <c r="AT96" s="7">
        <v>203543</v>
      </c>
      <c r="AU96" s="7">
        <v>220366</v>
      </c>
      <c r="AV96" s="7">
        <v>238299</v>
      </c>
      <c r="AW96" s="7">
        <v>254909</v>
      </c>
      <c r="AX96" s="7">
        <v>267194</v>
      </c>
      <c r="AY96" s="7">
        <v>279704</v>
      </c>
      <c r="AZ96" s="7">
        <v>292570</v>
      </c>
      <c r="BA96" s="7">
        <v>303661</v>
      </c>
      <c r="BB96" s="7">
        <v>315600</v>
      </c>
      <c r="BC96" s="7">
        <v>326896</v>
      </c>
      <c r="BD96" s="7">
        <v>338275</v>
      </c>
      <c r="BE96" s="7">
        <v>350858</v>
      </c>
      <c r="BF96" s="7">
        <v>362874</v>
      </c>
      <c r="BG96" s="7">
        <v>374697</v>
      </c>
      <c r="BH96" s="7">
        <v>386279</v>
      </c>
      <c r="BI96" s="7">
        <v>398080</v>
      </c>
      <c r="BJ96" s="7"/>
    </row>
    <row r="97" spans="1:62" x14ac:dyDescent="0.35">
      <c r="A97">
        <v>47900</v>
      </c>
      <c r="B97">
        <v>6</v>
      </c>
      <c r="C97">
        <v>100</v>
      </c>
      <c r="D97" s="3">
        <v>47900</v>
      </c>
      <c r="E97" s="3">
        <v>47894</v>
      </c>
      <c r="F97" s="3">
        <v>51153</v>
      </c>
      <c r="G97" s="3" t="s">
        <v>342</v>
      </c>
      <c r="H97" s="3" t="s">
        <v>19</v>
      </c>
      <c r="I97" s="4" t="s">
        <v>343</v>
      </c>
      <c r="J97" s="4" t="s">
        <v>344</v>
      </c>
      <c r="K97" s="4" t="s">
        <v>320</v>
      </c>
      <c r="L97" s="4" t="s">
        <v>345</v>
      </c>
      <c r="M97" s="5">
        <v>1195</v>
      </c>
      <c r="N97" s="7">
        <v>112722</v>
      </c>
      <c r="O97" s="7">
        <v>119228</v>
      </c>
      <c r="P97" s="7">
        <v>125639</v>
      </c>
      <c r="Q97" s="7">
        <v>135738</v>
      </c>
      <c r="R97" s="7">
        <v>142849</v>
      </c>
      <c r="S97" s="7">
        <v>148665</v>
      </c>
      <c r="T97" s="7">
        <v>149645</v>
      </c>
      <c r="U97" s="7">
        <v>154495</v>
      </c>
      <c r="V97" s="7">
        <v>161274</v>
      </c>
      <c r="W97" s="7">
        <v>164102</v>
      </c>
      <c r="X97" s="7">
        <v>146441</v>
      </c>
      <c r="Y97" s="7">
        <v>153267</v>
      </c>
      <c r="Z97" s="7">
        <v>158133</v>
      </c>
      <c r="AA97" s="7">
        <v>161660</v>
      </c>
      <c r="AB97" s="7">
        <v>167166</v>
      </c>
      <c r="AC97" s="7">
        <v>174070</v>
      </c>
      <c r="AD97" s="7">
        <v>181932</v>
      </c>
      <c r="AE97" s="7">
        <v>191571</v>
      </c>
      <c r="AF97" s="7">
        <v>202073</v>
      </c>
      <c r="AG97" s="7">
        <v>211066</v>
      </c>
      <c r="AH97" s="7">
        <v>216592</v>
      </c>
      <c r="AI97" s="7">
        <v>221480</v>
      </c>
      <c r="AJ97" s="7">
        <v>227760</v>
      </c>
      <c r="AK97" s="7">
        <v>233450</v>
      </c>
      <c r="AL97" s="7">
        <v>238882</v>
      </c>
      <c r="AM97" s="7">
        <v>243568</v>
      </c>
      <c r="AN97" s="7">
        <v>251909</v>
      </c>
      <c r="AO97" s="7">
        <v>256919</v>
      </c>
      <c r="AP97" s="7">
        <v>263903</v>
      </c>
      <c r="AQ97" s="7">
        <v>272661</v>
      </c>
      <c r="AR97" s="7">
        <v>284565</v>
      </c>
      <c r="AS97" s="7">
        <v>298843</v>
      </c>
      <c r="AT97" s="7">
        <v>311749</v>
      </c>
      <c r="AU97" s="7">
        <v>323377</v>
      </c>
      <c r="AV97" s="7">
        <v>337439</v>
      </c>
      <c r="AW97" s="7">
        <v>350612</v>
      </c>
      <c r="AX97" s="7">
        <v>359174</v>
      </c>
      <c r="AY97" s="7">
        <v>368016</v>
      </c>
      <c r="AZ97" s="7">
        <v>374776</v>
      </c>
      <c r="BA97" s="7">
        <v>389001</v>
      </c>
      <c r="BB97" s="7">
        <v>406295</v>
      </c>
      <c r="BC97" s="7">
        <v>419591</v>
      </c>
      <c r="BD97" s="7">
        <v>430080</v>
      </c>
      <c r="BE97" s="7">
        <v>438653</v>
      </c>
      <c r="BF97" s="7">
        <v>444332</v>
      </c>
      <c r="BG97" s="7">
        <v>451247</v>
      </c>
      <c r="BH97" s="7">
        <v>456560</v>
      </c>
      <c r="BI97" s="7">
        <v>463023</v>
      </c>
      <c r="BJ97" s="7"/>
    </row>
    <row r="98" spans="1:62" x14ac:dyDescent="0.35">
      <c r="A98">
        <v>47900</v>
      </c>
      <c r="B98">
        <v>6</v>
      </c>
      <c r="C98">
        <v>101</v>
      </c>
      <c r="D98" s="3">
        <v>47900</v>
      </c>
      <c r="E98" s="3">
        <v>47894</v>
      </c>
      <c r="F98" s="3">
        <v>51157</v>
      </c>
      <c r="G98" s="3" t="s">
        <v>346</v>
      </c>
      <c r="H98" s="3" t="s">
        <v>19</v>
      </c>
      <c r="I98" s="4" t="s">
        <v>347</v>
      </c>
      <c r="J98" s="4" t="s">
        <v>348</v>
      </c>
      <c r="K98" s="4" t="s">
        <v>320</v>
      </c>
      <c r="L98" s="4" t="s">
        <v>349</v>
      </c>
      <c r="M98" s="5">
        <v>27.7</v>
      </c>
      <c r="N98" s="7">
        <v>5202</v>
      </c>
      <c r="O98" s="7">
        <v>5240</v>
      </c>
      <c r="P98" s="7">
        <v>5310</v>
      </c>
      <c r="Q98" s="7">
        <v>5214</v>
      </c>
      <c r="R98" s="7">
        <v>5363</v>
      </c>
      <c r="S98" s="7">
        <v>5563</v>
      </c>
      <c r="T98" s="7">
        <v>5594</v>
      </c>
      <c r="U98" s="7">
        <v>5801</v>
      </c>
      <c r="V98" s="7">
        <v>5929</v>
      </c>
      <c r="W98" s="7">
        <v>6079</v>
      </c>
      <c r="X98" s="7">
        <v>6091</v>
      </c>
      <c r="Y98" s="7">
        <v>6049</v>
      </c>
      <c r="Z98" s="7">
        <v>5950</v>
      </c>
      <c r="AA98" s="7">
        <v>6049</v>
      </c>
      <c r="AB98" s="7">
        <v>6196</v>
      </c>
      <c r="AC98" s="7">
        <v>6191</v>
      </c>
      <c r="AD98" s="7">
        <v>6200</v>
      </c>
      <c r="AE98" s="7">
        <v>6322</v>
      </c>
      <c r="AF98" s="7">
        <v>6373</v>
      </c>
      <c r="AG98" s="7">
        <v>6492</v>
      </c>
      <c r="AH98" s="7">
        <v>6646</v>
      </c>
      <c r="AI98" s="7">
        <v>6609</v>
      </c>
      <c r="AJ98" s="7">
        <v>6607</v>
      </c>
      <c r="AK98" s="7">
        <v>6699</v>
      </c>
      <c r="AL98" s="7">
        <v>6681</v>
      </c>
      <c r="AM98" s="7">
        <v>6742</v>
      </c>
      <c r="AN98" s="7">
        <v>6744</v>
      </c>
      <c r="AO98" s="7">
        <v>6720</v>
      </c>
      <c r="AP98" s="7">
        <v>6777</v>
      </c>
      <c r="AQ98" s="7">
        <v>7047</v>
      </c>
      <c r="AR98" s="7">
        <v>6980</v>
      </c>
      <c r="AS98" s="7">
        <v>7157</v>
      </c>
      <c r="AT98" s="7">
        <v>7197</v>
      </c>
      <c r="AU98" s="7">
        <v>7200</v>
      </c>
      <c r="AV98" s="7">
        <v>7289</v>
      </c>
      <c r="AW98" s="7">
        <v>7384</v>
      </c>
      <c r="AX98" s="7">
        <v>7348</v>
      </c>
      <c r="AY98" s="7">
        <v>7403</v>
      </c>
      <c r="AZ98" s="7">
        <v>7420</v>
      </c>
      <c r="BA98" s="7">
        <v>7333</v>
      </c>
      <c r="BB98" s="7">
        <v>7497</v>
      </c>
      <c r="BC98" s="7">
        <v>7472</v>
      </c>
      <c r="BD98" s="7">
        <v>7405</v>
      </c>
      <c r="BE98" s="7">
        <v>7424</v>
      </c>
      <c r="BF98" s="7">
        <v>7331</v>
      </c>
      <c r="BG98" s="7">
        <v>7384</v>
      </c>
      <c r="BH98" s="7">
        <v>7333</v>
      </c>
      <c r="BI98" s="7">
        <v>7321</v>
      </c>
      <c r="BJ98" s="7"/>
    </row>
    <row r="99" spans="1:62" x14ac:dyDescent="0.35">
      <c r="A99">
        <v>47900</v>
      </c>
      <c r="B99">
        <v>6</v>
      </c>
      <c r="C99">
        <v>102</v>
      </c>
      <c r="D99" s="3">
        <v>47900</v>
      </c>
      <c r="E99" s="3">
        <v>47894</v>
      </c>
      <c r="F99" s="3">
        <v>51177</v>
      </c>
      <c r="G99" s="3" t="s">
        <v>350</v>
      </c>
      <c r="H99" s="3" t="s">
        <v>19</v>
      </c>
      <c r="I99" s="4" t="s">
        <v>351</v>
      </c>
      <c r="J99" s="4" t="s">
        <v>352</v>
      </c>
      <c r="K99" s="4" t="s">
        <v>320</v>
      </c>
      <c r="L99" s="4" t="s">
        <v>353</v>
      </c>
      <c r="M99" s="5">
        <v>304.89999999999998</v>
      </c>
      <c r="N99" s="7">
        <v>16706</v>
      </c>
      <c r="O99" s="7">
        <v>17845</v>
      </c>
      <c r="P99" s="7">
        <v>18760</v>
      </c>
      <c r="Q99" s="7">
        <v>19556</v>
      </c>
      <c r="R99" s="7">
        <v>21712</v>
      </c>
      <c r="S99" s="7">
        <v>23719</v>
      </c>
      <c r="T99" s="7">
        <v>25492</v>
      </c>
      <c r="U99" s="7">
        <v>28656</v>
      </c>
      <c r="V99" s="7">
        <v>31427</v>
      </c>
      <c r="W99" s="7">
        <v>33292</v>
      </c>
      <c r="X99" s="7">
        <v>32404</v>
      </c>
      <c r="Y99" s="7">
        <v>33971</v>
      </c>
      <c r="Z99" s="7">
        <v>35012</v>
      </c>
      <c r="AA99" s="7">
        <v>35932</v>
      </c>
      <c r="AB99" s="7">
        <v>37616</v>
      </c>
      <c r="AC99" s="7">
        <v>39682</v>
      </c>
      <c r="AD99" s="7">
        <v>42328</v>
      </c>
      <c r="AE99" s="7">
        <v>45464</v>
      </c>
      <c r="AF99" s="7">
        <v>49074</v>
      </c>
      <c r="AG99" s="7">
        <v>53467</v>
      </c>
      <c r="AH99" s="7">
        <v>58809</v>
      </c>
      <c r="AI99" s="7">
        <v>60778</v>
      </c>
      <c r="AJ99" s="7">
        <v>63098</v>
      </c>
      <c r="AK99" s="7">
        <v>66325</v>
      </c>
      <c r="AL99" s="7">
        <v>69466</v>
      </c>
      <c r="AM99" s="7">
        <v>73781</v>
      </c>
      <c r="AN99" s="7">
        <v>77372</v>
      </c>
      <c r="AO99" s="7">
        <v>80270</v>
      </c>
      <c r="AP99" s="7">
        <v>83565</v>
      </c>
      <c r="AQ99" s="7">
        <v>87189</v>
      </c>
      <c r="AR99" s="7">
        <v>91387</v>
      </c>
      <c r="AS99" s="7">
        <v>96326</v>
      </c>
      <c r="AT99" s="7">
        <v>101802</v>
      </c>
      <c r="AU99" s="7">
        <v>106525</v>
      </c>
      <c r="AV99" s="7">
        <v>110580</v>
      </c>
      <c r="AW99" s="7">
        <v>115017</v>
      </c>
      <c r="AX99" s="7">
        <v>117891</v>
      </c>
      <c r="AY99" s="7">
        <v>119083</v>
      </c>
      <c r="AZ99" s="7">
        <v>120195</v>
      </c>
      <c r="BA99" s="7">
        <v>121038</v>
      </c>
      <c r="BB99" s="7">
        <v>122978</v>
      </c>
      <c r="BC99" s="7">
        <v>124534</v>
      </c>
      <c r="BD99" s="7">
        <v>125833</v>
      </c>
      <c r="BE99" s="7">
        <v>127445</v>
      </c>
      <c r="BF99" s="7">
        <v>128880</v>
      </c>
      <c r="BG99" s="7">
        <v>130032</v>
      </c>
      <c r="BH99" s="7">
        <v>131405</v>
      </c>
      <c r="BI99" s="7">
        <v>133033</v>
      </c>
      <c r="BJ99" s="7"/>
    </row>
    <row r="100" spans="1:62" x14ac:dyDescent="0.35">
      <c r="A100">
        <v>47900</v>
      </c>
      <c r="B100">
        <v>6</v>
      </c>
      <c r="C100">
        <v>103</v>
      </c>
      <c r="D100" s="3">
        <v>47900</v>
      </c>
      <c r="E100" s="3">
        <v>47894</v>
      </c>
      <c r="F100" s="3">
        <v>51179</v>
      </c>
      <c r="G100" s="3" t="s">
        <v>354</v>
      </c>
      <c r="H100" s="3" t="s">
        <v>19</v>
      </c>
      <c r="I100" s="4" t="s">
        <v>355</v>
      </c>
      <c r="J100" s="4" t="s">
        <v>356</v>
      </c>
      <c r="K100" s="4" t="s">
        <v>320</v>
      </c>
      <c r="L100" s="4" t="s">
        <v>357</v>
      </c>
      <c r="M100" s="5">
        <v>479.5</v>
      </c>
      <c r="N100" s="7">
        <v>24789</v>
      </c>
      <c r="O100" s="7">
        <v>25632</v>
      </c>
      <c r="P100" s="7">
        <v>26714</v>
      </c>
      <c r="Q100" s="7">
        <v>28105</v>
      </c>
      <c r="R100" s="7">
        <v>29780</v>
      </c>
      <c r="S100" s="7">
        <v>31077</v>
      </c>
      <c r="T100" s="7">
        <v>32888</v>
      </c>
      <c r="U100" s="7">
        <v>34989</v>
      </c>
      <c r="V100" s="7">
        <v>37658</v>
      </c>
      <c r="W100" s="7">
        <v>39274</v>
      </c>
      <c r="X100" s="7">
        <v>40731</v>
      </c>
      <c r="Y100" s="7">
        <v>41601</v>
      </c>
      <c r="Z100" s="7">
        <v>43317</v>
      </c>
      <c r="AA100" s="7">
        <v>44850</v>
      </c>
      <c r="AB100" s="7">
        <v>46427</v>
      </c>
      <c r="AC100" s="7">
        <v>47779</v>
      </c>
      <c r="AD100" s="7">
        <v>49146</v>
      </c>
      <c r="AE100" s="7">
        <v>51196</v>
      </c>
      <c r="AF100" s="7">
        <v>54748</v>
      </c>
      <c r="AG100" s="7">
        <v>58139</v>
      </c>
      <c r="AH100" s="7">
        <v>62600</v>
      </c>
      <c r="AI100" s="7">
        <v>66060</v>
      </c>
      <c r="AJ100" s="7">
        <v>69685</v>
      </c>
      <c r="AK100" s="7">
        <v>72179</v>
      </c>
      <c r="AL100" s="7">
        <v>75886</v>
      </c>
      <c r="AM100" s="7">
        <v>78369</v>
      </c>
      <c r="AN100" s="7">
        <v>81994</v>
      </c>
      <c r="AO100" s="7">
        <v>82976</v>
      </c>
      <c r="AP100" s="7">
        <v>86325</v>
      </c>
      <c r="AQ100" s="7">
        <v>89436</v>
      </c>
      <c r="AR100" s="7">
        <v>93625</v>
      </c>
      <c r="AS100" s="7">
        <v>98320</v>
      </c>
      <c r="AT100" s="7">
        <v>103943</v>
      </c>
      <c r="AU100" s="7">
        <v>109166</v>
      </c>
      <c r="AV100" s="7">
        <v>113798</v>
      </c>
      <c r="AW100" s="7">
        <v>117611</v>
      </c>
      <c r="AX100" s="7">
        <v>119892</v>
      </c>
      <c r="AY100" s="7">
        <v>122526</v>
      </c>
      <c r="AZ100" s="7">
        <v>124323</v>
      </c>
      <c r="BA100" s="7">
        <v>126449</v>
      </c>
      <c r="BB100" s="7">
        <v>129822</v>
      </c>
      <c r="BC100" s="7">
        <v>132207</v>
      </c>
      <c r="BD100" s="7">
        <v>133376</v>
      </c>
      <c r="BE100" s="7">
        <v>135978</v>
      </c>
      <c r="BF100" s="7">
        <v>138802</v>
      </c>
      <c r="BG100" s="7">
        <v>140891</v>
      </c>
      <c r="BH100" s="7">
        <v>143477</v>
      </c>
      <c r="BI100" s="7">
        <v>146649</v>
      </c>
      <c r="BJ100" s="7"/>
    </row>
    <row r="101" spans="1:62" x14ac:dyDescent="0.35">
      <c r="A101">
        <v>47900</v>
      </c>
      <c r="B101">
        <v>6</v>
      </c>
      <c r="C101">
        <v>104</v>
      </c>
      <c r="D101" s="3">
        <v>47900</v>
      </c>
      <c r="E101" s="3">
        <v>47894</v>
      </c>
      <c r="F101" s="3">
        <v>51187</v>
      </c>
      <c r="G101" s="3" t="s">
        <v>358</v>
      </c>
      <c r="H101" s="3" t="s">
        <v>19</v>
      </c>
      <c r="I101" s="4" t="s">
        <v>359</v>
      </c>
      <c r="J101" s="4" t="s">
        <v>360</v>
      </c>
      <c r="K101" s="4" t="s">
        <v>320</v>
      </c>
      <c r="L101" s="4" t="s">
        <v>361</v>
      </c>
      <c r="M101" s="5">
        <v>530</v>
      </c>
      <c r="N101" s="7">
        <v>15481</v>
      </c>
      <c r="O101" s="7">
        <v>16257</v>
      </c>
      <c r="P101" s="7">
        <v>16982</v>
      </c>
      <c r="Q101" s="7">
        <v>17563</v>
      </c>
      <c r="R101" s="7">
        <v>18594</v>
      </c>
      <c r="S101" s="7">
        <v>19211</v>
      </c>
      <c r="T101" s="7">
        <v>19736</v>
      </c>
      <c r="U101" s="7">
        <v>20363</v>
      </c>
      <c r="V101" s="7">
        <v>21060</v>
      </c>
      <c r="W101" s="7">
        <v>21085</v>
      </c>
      <c r="X101" s="7">
        <v>21265</v>
      </c>
      <c r="Y101" s="7">
        <v>21441</v>
      </c>
      <c r="Z101" s="7">
        <v>21761</v>
      </c>
      <c r="AA101" s="7">
        <v>22018</v>
      </c>
      <c r="AB101" s="7">
        <v>22268</v>
      </c>
      <c r="AC101" s="7">
        <v>22630</v>
      </c>
      <c r="AD101" s="7">
        <v>23099</v>
      </c>
      <c r="AE101" s="7">
        <v>24012</v>
      </c>
      <c r="AF101" s="7">
        <v>24658</v>
      </c>
      <c r="AG101" s="7">
        <v>25600</v>
      </c>
      <c r="AH101" s="7">
        <v>26313</v>
      </c>
      <c r="AI101" s="7">
        <v>27058</v>
      </c>
      <c r="AJ101" s="7">
        <v>27806</v>
      </c>
      <c r="AK101" s="7">
        <v>28316</v>
      </c>
      <c r="AL101" s="7">
        <v>28854</v>
      </c>
      <c r="AM101" s="7">
        <v>29428</v>
      </c>
      <c r="AN101" s="7">
        <v>30148</v>
      </c>
      <c r="AO101" s="7">
        <v>30304</v>
      </c>
      <c r="AP101" s="7">
        <v>30471</v>
      </c>
      <c r="AQ101" s="7">
        <v>31091</v>
      </c>
      <c r="AR101" s="7">
        <v>31690</v>
      </c>
      <c r="AS101" s="7">
        <v>32222</v>
      </c>
      <c r="AT101" s="7">
        <v>33031</v>
      </c>
      <c r="AU101" s="7">
        <v>33797</v>
      </c>
      <c r="AV101" s="7">
        <v>34434</v>
      </c>
      <c r="AW101" s="7">
        <v>35405</v>
      </c>
      <c r="AX101" s="7">
        <v>36231</v>
      </c>
      <c r="AY101" s="7">
        <v>36814</v>
      </c>
      <c r="AZ101" s="7">
        <v>37259</v>
      </c>
      <c r="BA101" s="7">
        <v>37240</v>
      </c>
      <c r="BB101" s="7">
        <v>37497</v>
      </c>
      <c r="BC101" s="7">
        <v>37623</v>
      </c>
      <c r="BD101" s="7">
        <v>37865</v>
      </c>
      <c r="BE101" s="7">
        <v>38476</v>
      </c>
      <c r="BF101" s="7">
        <v>38958</v>
      </c>
      <c r="BG101" s="7">
        <v>38891</v>
      </c>
      <c r="BH101" s="7">
        <v>39066</v>
      </c>
      <c r="BI101" s="7">
        <v>39563</v>
      </c>
      <c r="BJ101" s="7"/>
    </row>
    <row r="102" spans="1:62" x14ac:dyDescent="0.35">
      <c r="A102">
        <v>47900</v>
      </c>
      <c r="B102">
        <v>6</v>
      </c>
      <c r="C102">
        <v>105</v>
      </c>
      <c r="D102" s="3">
        <v>47900</v>
      </c>
      <c r="E102" s="3">
        <v>47894</v>
      </c>
      <c r="F102" s="3">
        <v>51510</v>
      </c>
      <c r="G102" s="3" t="s">
        <v>362</v>
      </c>
      <c r="H102" s="3" t="s">
        <v>19</v>
      </c>
      <c r="I102" s="4" t="s">
        <v>363</v>
      </c>
      <c r="J102" s="4" t="s">
        <v>364</v>
      </c>
      <c r="K102" s="4" t="s">
        <v>320</v>
      </c>
      <c r="L102" s="4" t="s">
        <v>365</v>
      </c>
      <c r="M102" s="5">
        <v>9314.2999999999993</v>
      </c>
      <c r="N102" s="7">
        <v>110797</v>
      </c>
      <c r="O102" s="7">
        <v>110292</v>
      </c>
      <c r="P102" s="7">
        <v>108089</v>
      </c>
      <c r="Q102" s="7">
        <v>109791</v>
      </c>
      <c r="R102" s="7">
        <v>108574</v>
      </c>
      <c r="S102" s="7">
        <v>108189</v>
      </c>
      <c r="T102" s="7">
        <v>107312</v>
      </c>
      <c r="U102" s="7">
        <v>106162</v>
      </c>
      <c r="V102" s="7">
        <v>105552</v>
      </c>
      <c r="W102" s="7">
        <v>102696</v>
      </c>
      <c r="X102" s="7">
        <v>103557</v>
      </c>
      <c r="Y102" s="7">
        <v>105036</v>
      </c>
      <c r="Z102" s="7">
        <v>105300</v>
      </c>
      <c r="AA102" s="7">
        <v>107855</v>
      </c>
      <c r="AB102" s="7">
        <v>110215</v>
      </c>
      <c r="AC102" s="7">
        <v>111319</v>
      </c>
      <c r="AD102" s="7">
        <v>111168</v>
      </c>
      <c r="AE102" s="7">
        <v>110612</v>
      </c>
      <c r="AF102" s="7">
        <v>111268</v>
      </c>
      <c r="AG102" s="7">
        <v>111201</v>
      </c>
      <c r="AH102" s="7">
        <v>111491</v>
      </c>
      <c r="AI102" s="7">
        <v>113667</v>
      </c>
      <c r="AJ102" s="7">
        <v>115074</v>
      </c>
      <c r="AK102" s="7">
        <v>116633</v>
      </c>
      <c r="AL102" s="7">
        <v>116717</v>
      </c>
      <c r="AM102" s="7">
        <v>117915</v>
      </c>
      <c r="AN102" s="7">
        <v>118248</v>
      </c>
      <c r="AO102" s="7">
        <v>119930</v>
      </c>
      <c r="AP102" s="7">
        <v>122148</v>
      </c>
      <c r="AQ102" s="7">
        <v>125668</v>
      </c>
      <c r="AR102" s="7">
        <v>129225</v>
      </c>
      <c r="AS102" s="7">
        <v>130932</v>
      </c>
      <c r="AT102" s="7">
        <v>130614</v>
      </c>
      <c r="AU102" s="7">
        <v>129421</v>
      </c>
      <c r="AV102" s="7">
        <v>128765</v>
      </c>
      <c r="AW102" s="7">
        <v>128181</v>
      </c>
      <c r="AX102" s="7">
        <v>127676</v>
      </c>
      <c r="AY102" s="7">
        <v>129175</v>
      </c>
      <c r="AZ102" s="7">
        <v>132949</v>
      </c>
      <c r="BA102" s="7">
        <v>137523</v>
      </c>
      <c r="BB102" s="7">
        <v>140823</v>
      </c>
      <c r="BC102" s="7">
        <v>144598</v>
      </c>
      <c r="BD102" s="7">
        <v>147528</v>
      </c>
      <c r="BE102" s="7">
        <v>150268</v>
      </c>
      <c r="BF102" s="7">
        <v>151828</v>
      </c>
      <c r="BG102" s="7">
        <v>154132</v>
      </c>
      <c r="BH102" s="7">
        <v>157288</v>
      </c>
      <c r="BI102" s="7">
        <v>160035</v>
      </c>
      <c r="BJ102" s="7"/>
    </row>
    <row r="103" spans="1:62" x14ac:dyDescent="0.35">
      <c r="A103">
        <v>47900</v>
      </c>
      <c r="B103">
        <v>6</v>
      </c>
      <c r="C103">
        <v>106</v>
      </c>
      <c r="D103" s="3">
        <v>47900</v>
      </c>
      <c r="E103" s="3">
        <v>47894</v>
      </c>
      <c r="F103" s="3">
        <v>51600</v>
      </c>
      <c r="G103" s="3" t="s">
        <v>366</v>
      </c>
      <c r="H103" s="3" t="s">
        <v>19</v>
      </c>
      <c r="I103" s="4" t="s">
        <v>367</v>
      </c>
      <c r="J103" s="4" t="s">
        <v>368</v>
      </c>
      <c r="K103" s="4" t="s">
        <v>320</v>
      </c>
      <c r="L103" s="4" t="s">
        <v>369</v>
      </c>
      <c r="M103" s="5">
        <v>3616.6</v>
      </c>
      <c r="N103" s="7">
        <v>22529</v>
      </c>
      <c r="O103" s="7">
        <v>21733</v>
      </c>
      <c r="P103" s="7">
        <v>21404</v>
      </c>
      <c r="Q103" s="7">
        <v>19694</v>
      </c>
      <c r="R103" s="7">
        <v>20865</v>
      </c>
      <c r="S103" s="7">
        <v>20778</v>
      </c>
      <c r="T103" s="7">
        <v>20180</v>
      </c>
      <c r="U103" s="7">
        <v>19371</v>
      </c>
      <c r="V103" s="7">
        <v>18861</v>
      </c>
      <c r="W103" s="7">
        <v>18484</v>
      </c>
      <c r="X103" s="7">
        <v>20417</v>
      </c>
      <c r="Y103" s="7">
        <v>19860</v>
      </c>
      <c r="Z103" s="7">
        <v>19484</v>
      </c>
      <c r="AA103" s="7">
        <v>19729</v>
      </c>
      <c r="AB103" s="7">
        <v>19424</v>
      </c>
      <c r="AC103" s="7">
        <v>19725</v>
      </c>
      <c r="AD103" s="7">
        <v>19883</v>
      </c>
      <c r="AE103" s="7">
        <v>19665</v>
      </c>
      <c r="AF103" s="7">
        <v>19836</v>
      </c>
      <c r="AG103" s="7">
        <v>19761</v>
      </c>
      <c r="AH103" s="7">
        <v>19964</v>
      </c>
      <c r="AI103" s="7">
        <v>20284</v>
      </c>
      <c r="AJ103" s="7">
        <v>20700</v>
      </c>
      <c r="AK103" s="7">
        <v>20824</v>
      </c>
      <c r="AL103" s="7">
        <v>20848</v>
      </c>
      <c r="AM103" s="7">
        <v>21012</v>
      </c>
      <c r="AN103" s="7">
        <v>21171</v>
      </c>
      <c r="AO103" s="7">
        <v>21126</v>
      </c>
      <c r="AP103" s="7">
        <v>21449</v>
      </c>
      <c r="AQ103" s="7">
        <v>21475</v>
      </c>
      <c r="AR103" s="7">
        <v>21600</v>
      </c>
      <c r="AS103" s="7">
        <v>21668</v>
      </c>
      <c r="AT103" s="7">
        <v>21603</v>
      </c>
      <c r="AU103" s="7">
        <v>21518</v>
      </c>
      <c r="AV103" s="7">
        <v>21160</v>
      </c>
      <c r="AW103" s="7">
        <v>20860</v>
      </c>
      <c r="AX103" s="7">
        <v>21407</v>
      </c>
      <c r="AY103" s="7">
        <v>21682</v>
      </c>
      <c r="AZ103" s="7">
        <v>22112</v>
      </c>
      <c r="BA103" s="7">
        <v>22418</v>
      </c>
      <c r="BB103" s="7">
        <v>22612</v>
      </c>
      <c r="BC103" s="7">
        <v>22482</v>
      </c>
      <c r="BD103" s="7">
        <v>22892</v>
      </c>
      <c r="BE103" s="7">
        <v>23270</v>
      </c>
      <c r="BF103" s="7">
        <v>23304</v>
      </c>
      <c r="BG103" s="7">
        <v>23404</v>
      </c>
      <c r="BH103" s="7">
        <v>23827</v>
      </c>
      <c r="BI103" s="7">
        <v>24097</v>
      </c>
      <c r="BJ103" s="7"/>
    </row>
    <row r="104" spans="1:62" x14ac:dyDescent="0.35">
      <c r="A104">
        <v>47900</v>
      </c>
      <c r="B104">
        <v>6</v>
      </c>
      <c r="C104">
        <v>107</v>
      </c>
      <c r="D104" s="3">
        <v>47900</v>
      </c>
      <c r="E104" s="3">
        <v>47894</v>
      </c>
      <c r="F104" s="3">
        <v>51610</v>
      </c>
      <c r="G104" s="3" t="s">
        <v>370</v>
      </c>
      <c r="H104" s="3" t="s">
        <v>19</v>
      </c>
      <c r="I104" s="4" t="s">
        <v>371</v>
      </c>
      <c r="J104" s="4" t="s">
        <v>372</v>
      </c>
      <c r="K104" s="4" t="s">
        <v>320</v>
      </c>
      <c r="L104" s="4" t="s">
        <v>373</v>
      </c>
      <c r="M104" s="5">
        <v>6169.8</v>
      </c>
      <c r="N104" s="7">
        <v>10748</v>
      </c>
      <c r="O104" s="7">
        <v>10679</v>
      </c>
      <c r="P104" s="7">
        <v>10482</v>
      </c>
      <c r="Q104" s="7">
        <v>10254</v>
      </c>
      <c r="R104" s="7">
        <v>10447</v>
      </c>
      <c r="S104" s="7">
        <v>9899</v>
      </c>
      <c r="T104" s="7">
        <v>9412</v>
      </c>
      <c r="U104" s="7">
        <v>9227</v>
      </c>
      <c r="V104" s="7">
        <v>9157</v>
      </c>
      <c r="W104" s="7">
        <v>9226</v>
      </c>
      <c r="X104" s="7">
        <v>9480</v>
      </c>
      <c r="Y104" s="7">
        <v>9333</v>
      </c>
      <c r="Z104" s="7">
        <v>9247</v>
      </c>
      <c r="AA104" s="7">
        <v>9441</v>
      </c>
      <c r="AB104" s="7">
        <v>9337</v>
      </c>
      <c r="AC104" s="7">
        <v>9546</v>
      </c>
      <c r="AD104" s="7">
        <v>9756</v>
      </c>
      <c r="AE104" s="7">
        <v>9954</v>
      </c>
      <c r="AF104" s="7">
        <v>9920</v>
      </c>
      <c r="AG104" s="7">
        <v>9808</v>
      </c>
      <c r="AH104" s="7">
        <v>9386</v>
      </c>
      <c r="AI104" s="7">
        <v>9380</v>
      </c>
      <c r="AJ104" s="7">
        <v>9268</v>
      </c>
      <c r="AK104" s="7">
        <v>9440</v>
      </c>
      <c r="AL104" s="7">
        <v>9546</v>
      </c>
      <c r="AM104" s="7">
        <v>9484</v>
      </c>
      <c r="AN104" s="7">
        <v>9622</v>
      </c>
      <c r="AO104" s="7">
        <v>9602</v>
      </c>
      <c r="AP104" s="7">
        <v>9909</v>
      </c>
      <c r="AQ104" s="7">
        <v>10192</v>
      </c>
      <c r="AR104" s="7">
        <v>10441</v>
      </c>
      <c r="AS104" s="7">
        <v>10550</v>
      </c>
      <c r="AT104" s="7">
        <v>10600</v>
      </c>
      <c r="AU104" s="7">
        <v>10596</v>
      </c>
      <c r="AV104" s="7">
        <v>10589</v>
      </c>
      <c r="AW104" s="7">
        <v>10840</v>
      </c>
      <c r="AX104" s="7">
        <v>10852</v>
      </c>
      <c r="AY104" s="7">
        <v>10947</v>
      </c>
      <c r="AZ104" s="7">
        <v>11219</v>
      </c>
      <c r="BA104" s="7">
        <v>11787</v>
      </c>
      <c r="BB104" s="7">
        <v>12442</v>
      </c>
      <c r="BC104" s="7">
        <v>12715</v>
      </c>
      <c r="BD104" s="7">
        <v>13125</v>
      </c>
      <c r="BE104" s="7">
        <v>13416</v>
      </c>
      <c r="BF104" s="7">
        <v>13465</v>
      </c>
      <c r="BG104" s="7">
        <v>13881</v>
      </c>
      <c r="BH104" s="7">
        <v>13868</v>
      </c>
      <c r="BI104" s="7">
        <v>14583</v>
      </c>
      <c r="BJ104" s="7"/>
    </row>
    <row r="105" spans="1:62" x14ac:dyDescent="0.35">
      <c r="A105">
        <v>47900</v>
      </c>
      <c r="B105">
        <v>6</v>
      </c>
      <c r="C105">
        <v>108</v>
      </c>
      <c r="D105" s="3">
        <v>47900</v>
      </c>
      <c r="E105" s="3">
        <v>47894</v>
      </c>
      <c r="F105" s="3">
        <v>51630</v>
      </c>
      <c r="G105" s="3" t="s">
        <v>374</v>
      </c>
      <c r="H105" s="3" t="s">
        <v>19</v>
      </c>
      <c r="I105" s="4" t="s">
        <v>375</v>
      </c>
      <c r="J105" s="4" t="s">
        <v>376</v>
      </c>
      <c r="K105" s="4" t="s">
        <v>320</v>
      </c>
      <c r="L105" s="4" t="s">
        <v>377</v>
      </c>
      <c r="M105" s="5">
        <v>2326.1999999999998</v>
      </c>
      <c r="N105" s="7">
        <v>14492</v>
      </c>
      <c r="O105" s="7">
        <v>14695</v>
      </c>
      <c r="P105" s="7">
        <v>14951</v>
      </c>
      <c r="Q105" s="7">
        <v>15895</v>
      </c>
      <c r="R105" s="7">
        <v>16149</v>
      </c>
      <c r="S105" s="7">
        <v>16214</v>
      </c>
      <c r="T105" s="7">
        <v>16121</v>
      </c>
      <c r="U105" s="7">
        <v>16196</v>
      </c>
      <c r="V105" s="7">
        <v>16102</v>
      </c>
      <c r="W105" s="7">
        <v>15973</v>
      </c>
      <c r="X105" s="7">
        <v>17733</v>
      </c>
      <c r="Y105" s="7">
        <v>17592</v>
      </c>
      <c r="Z105" s="7">
        <v>17256</v>
      </c>
      <c r="AA105" s="7">
        <v>17063</v>
      </c>
      <c r="AB105" s="7">
        <v>16883</v>
      </c>
      <c r="AC105" s="7">
        <v>16759</v>
      </c>
      <c r="AD105" s="7">
        <v>17154</v>
      </c>
      <c r="AE105" s="7">
        <v>17768</v>
      </c>
      <c r="AF105" s="7">
        <v>18203</v>
      </c>
      <c r="AG105" s="7">
        <v>18602</v>
      </c>
      <c r="AH105" s="7">
        <v>19428</v>
      </c>
      <c r="AI105" s="7">
        <v>19834</v>
      </c>
      <c r="AJ105" s="7">
        <v>20347</v>
      </c>
      <c r="AK105" s="7">
        <v>21039</v>
      </c>
      <c r="AL105" s="7">
        <v>21496</v>
      </c>
      <c r="AM105" s="7">
        <v>20748</v>
      </c>
      <c r="AN105" s="7">
        <v>20739</v>
      </c>
      <c r="AO105" s="7">
        <v>21497</v>
      </c>
      <c r="AP105" s="7">
        <v>19590</v>
      </c>
      <c r="AQ105" s="7">
        <v>19478</v>
      </c>
      <c r="AR105" s="7">
        <v>19461</v>
      </c>
      <c r="AS105" s="7">
        <v>20061</v>
      </c>
      <c r="AT105" s="7">
        <v>20501</v>
      </c>
      <c r="AU105" s="7">
        <v>20659</v>
      </c>
      <c r="AV105" s="7">
        <v>21567</v>
      </c>
      <c r="AW105" s="7">
        <v>21660</v>
      </c>
      <c r="AX105" s="7">
        <v>22479</v>
      </c>
      <c r="AY105" s="7">
        <v>22898</v>
      </c>
      <c r="AZ105" s="7">
        <v>23277</v>
      </c>
      <c r="BA105" s="7">
        <v>23775</v>
      </c>
      <c r="BB105" s="7">
        <v>24363</v>
      </c>
      <c r="BC105" s="7">
        <v>25761</v>
      </c>
      <c r="BD105" s="7">
        <v>27186</v>
      </c>
      <c r="BE105" s="7">
        <v>27833</v>
      </c>
      <c r="BF105" s="7">
        <v>28227</v>
      </c>
      <c r="BG105" s="7">
        <v>27985</v>
      </c>
      <c r="BH105" s="7">
        <v>28271</v>
      </c>
      <c r="BI105" s="7">
        <v>28360</v>
      </c>
      <c r="BJ105" s="7"/>
    </row>
    <row r="106" spans="1:62" x14ac:dyDescent="0.35">
      <c r="A106">
        <v>47900</v>
      </c>
      <c r="B106">
        <v>6</v>
      </c>
      <c r="C106">
        <v>109</v>
      </c>
      <c r="D106" s="3">
        <v>47900</v>
      </c>
      <c r="E106" s="3">
        <v>47894</v>
      </c>
      <c r="F106" s="3">
        <v>51683</v>
      </c>
      <c r="G106" s="3" t="s">
        <v>378</v>
      </c>
      <c r="H106" s="3" t="s">
        <v>19</v>
      </c>
      <c r="I106" s="4" t="s">
        <v>379</v>
      </c>
      <c r="J106" s="4" t="s">
        <v>380</v>
      </c>
      <c r="K106" s="4" t="s">
        <v>320</v>
      </c>
      <c r="L106" s="4">
        <v>51683</v>
      </c>
      <c r="M106" s="5">
        <v>3827.8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9">
        <v>15696</v>
      </c>
      <c r="Y106" s="9">
        <v>16406</v>
      </c>
      <c r="Z106" s="9">
        <v>16999</v>
      </c>
      <c r="AA106" s="9">
        <v>17175</v>
      </c>
      <c r="AB106" s="9">
        <v>17404</v>
      </c>
      <c r="AC106" s="9">
        <v>18717</v>
      </c>
      <c r="AD106" s="9">
        <v>20591</v>
      </c>
      <c r="AE106" s="9">
        <v>22527</v>
      </c>
      <c r="AF106" s="9">
        <v>24706</v>
      </c>
      <c r="AG106" s="9">
        <v>26310</v>
      </c>
      <c r="AH106" s="9">
        <v>28123</v>
      </c>
      <c r="AI106" s="9">
        <v>28961</v>
      </c>
      <c r="AJ106" s="9">
        <v>30222</v>
      </c>
      <c r="AK106" s="9">
        <v>31294</v>
      </c>
      <c r="AL106" s="9">
        <v>31933</v>
      </c>
      <c r="AM106" s="9">
        <v>32304</v>
      </c>
      <c r="AN106" s="9">
        <v>32557</v>
      </c>
      <c r="AO106" s="9">
        <v>33043</v>
      </c>
      <c r="AP106" s="9">
        <v>33656</v>
      </c>
      <c r="AQ106" s="9">
        <v>34577</v>
      </c>
      <c r="AR106" s="9">
        <v>34914</v>
      </c>
      <c r="AS106" s="9">
        <v>35341</v>
      </c>
      <c r="AT106" s="9">
        <v>35878</v>
      </c>
      <c r="AU106" s="9">
        <v>36253</v>
      </c>
      <c r="AV106" s="9">
        <v>36564</v>
      </c>
      <c r="AW106" s="9">
        <v>36452</v>
      </c>
      <c r="AX106" s="9">
        <v>35631</v>
      </c>
      <c r="AY106" s="9">
        <v>34969</v>
      </c>
      <c r="AZ106" s="9">
        <v>34858</v>
      </c>
      <c r="BA106" s="9">
        <v>36674</v>
      </c>
      <c r="BB106" s="9">
        <v>38266</v>
      </c>
      <c r="BC106" s="9">
        <v>39131</v>
      </c>
      <c r="BD106" s="9">
        <v>40324</v>
      </c>
      <c r="BE106" s="9">
        <v>41072</v>
      </c>
      <c r="BF106" s="9">
        <v>41264</v>
      </c>
      <c r="BG106" s="9">
        <v>41603</v>
      </c>
      <c r="BH106" s="9">
        <v>41483</v>
      </c>
      <c r="BI106" s="9">
        <v>41483</v>
      </c>
      <c r="BJ106" s="7"/>
    </row>
    <row r="107" spans="1:62" x14ac:dyDescent="0.35">
      <c r="A107">
        <v>47900</v>
      </c>
      <c r="B107">
        <v>6</v>
      </c>
      <c r="C107">
        <v>110</v>
      </c>
      <c r="D107" s="3">
        <v>47900</v>
      </c>
      <c r="E107" s="3">
        <v>47894</v>
      </c>
      <c r="F107" s="3">
        <v>51685</v>
      </c>
      <c r="G107" s="3" t="s">
        <v>381</v>
      </c>
      <c r="H107" s="3" t="s">
        <v>19</v>
      </c>
      <c r="I107" s="4" t="s">
        <v>382</v>
      </c>
      <c r="J107" s="4" t="s">
        <v>383</v>
      </c>
      <c r="K107" s="4" t="s">
        <v>320</v>
      </c>
      <c r="L107" s="4" t="s">
        <v>384</v>
      </c>
      <c r="M107" s="5">
        <v>5633.1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9">
        <v>6426</v>
      </c>
      <c r="Y107" s="9">
        <v>6027</v>
      </c>
      <c r="Z107" s="9">
        <v>6441</v>
      </c>
      <c r="AA107" s="9">
        <v>6872</v>
      </c>
      <c r="AB107" s="9">
        <v>7026</v>
      </c>
      <c r="AC107" s="9">
        <v>6732</v>
      </c>
      <c r="AD107" s="9">
        <v>6695</v>
      </c>
      <c r="AE107" s="9">
        <v>6752</v>
      </c>
      <c r="AF107" s="9">
        <v>6782</v>
      </c>
      <c r="AG107" s="9">
        <v>6846</v>
      </c>
      <c r="AH107" s="9">
        <v>6872</v>
      </c>
      <c r="AI107" s="9">
        <v>7167</v>
      </c>
      <c r="AJ107" s="9">
        <v>7484</v>
      </c>
      <c r="AK107" s="9">
        <v>7798</v>
      </c>
      <c r="AL107" s="9">
        <v>7971</v>
      </c>
      <c r="AM107" s="9">
        <v>8291</v>
      </c>
      <c r="AN107" s="9">
        <v>8616</v>
      </c>
      <c r="AO107" s="9">
        <v>8954</v>
      </c>
      <c r="AP107" s="9">
        <v>9546</v>
      </c>
      <c r="AQ107" s="9">
        <v>10002</v>
      </c>
      <c r="AR107" s="9">
        <v>10305</v>
      </c>
      <c r="AS107" s="9">
        <v>10777</v>
      </c>
      <c r="AT107" s="9">
        <v>11150</v>
      </c>
      <c r="AU107" s="9">
        <v>11357</v>
      </c>
      <c r="AV107" s="9">
        <v>11982</v>
      </c>
      <c r="AW107" s="9">
        <v>12451</v>
      </c>
      <c r="AX107" s="9">
        <v>12490</v>
      </c>
      <c r="AY107" s="9">
        <v>12677</v>
      </c>
      <c r="AZ107" s="9">
        <v>12744</v>
      </c>
      <c r="BA107" s="9">
        <v>13613</v>
      </c>
      <c r="BB107" s="9">
        <v>14439</v>
      </c>
      <c r="BC107" s="9">
        <v>15172</v>
      </c>
      <c r="BD107" s="9">
        <v>15477</v>
      </c>
      <c r="BE107" s="9">
        <v>15939</v>
      </c>
      <c r="BF107" s="9">
        <v>15902</v>
      </c>
      <c r="BG107" s="9">
        <v>15902</v>
      </c>
      <c r="BH107" s="9">
        <v>15915</v>
      </c>
      <c r="BI107" s="9">
        <v>15915</v>
      </c>
      <c r="BJ107" s="7"/>
    </row>
    <row r="108" spans="1:62" x14ac:dyDescent="0.35">
      <c r="A108">
        <v>47900</v>
      </c>
      <c r="B108">
        <v>6</v>
      </c>
      <c r="C108">
        <v>111</v>
      </c>
      <c r="D108" s="3">
        <v>47900</v>
      </c>
      <c r="E108" s="3">
        <v>47894</v>
      </c>
      <c r="F108" s="3">
        <v>54037</v>
      </c>
      <c r="G108" s="3" t="s">
        <v>385</v>
      </c>
      <c r="H108" s="3" t="s">
        <v>19</v>
      </c>
      <c r="I108" s="4" t="s">
        <v>386</v>
      </c>
      <c r="J108" s="4" t="s">
        <v>387</v>
      </c>
      <c r="K108" s="4" t="s">
        <v>388</v>
      </c>
      <c r="L108" s="4" t="s">
        <v>389</v>
      </c>
      <c r="M108" s="5">
        <v>1948.1</v>
      </c>
      <c r="N108" s="7">
        <v>21325</v>
      </c>
      <c r="O108" s="7">
        <v>21498</v>
      </c>
      <c r="P108" s="7">
        <v>23011</v>
      </c>
      <c r="Q108" s="7">
        <v>24039</v>
      </c>
      <c r="R108" s="7">
        <v>24751</v>
      </c>
      <c r="S108" s="7">
        <v>25167</v>
      </c>
      <c r="T108" s="7">
        <v>25858</v>
      </c>
      <c r="U108" s="7">
        <v>27060</v>
      </c>
      <c r="V108" s="7">
        <v>27618</v>
      </c>
      <c r="W108" s="7">
        <v>29001</v>
      </c>
      <c r="X108" s="7">
        <v>30450</v>
      </c>
      <c r="Y108" s="7">
        <v>30937</v>
      </c>
      <c r="Z108" s="7">
        <v>31145</v>
      </c>
      <c r="AA108" s="7">
        <v>31340</v>
      </c>
      <c r="AB108" s="7">
        <v>31822</v>
      </c>
      <c r="AC108" s="7">
        <v>32355</v>
      </c>
      <c r="AD108" s="7">
        <v>33250</v>
      </c>
      <c r="AE108" s="7">
        <v>33897</v>
      </c>
      <c r="AF108" s="7">
        <v>34704</v>
      </c>
      <c r="AG108" s="7">
        <v>35247</v>
      </c>
      <c r="AH108" s="7">
        <v>36145</v>
      </c>
      <c r="AI108" s="7">
        <v>36657</v>
      </c>
      <c r="AJ108" s="7">
        <v>37366</v>
      </c>
      <c r="AK108" s="7">
        <v>38116</v>
      </c>
      <c r="AL108" s="7">
        <v>38776</v>
      </c>
      <c r="AM108" s="7">
        <v>39241</v>
      </c>
      <c r="AN108" s="7">
        <v>39687</v>
      </c>
      <c r="AO108" s="7">
        <v>40182</v>
      </c>
      <c r="AP108" s="7">
        <v>40769</v>
      </c>
      <c r="AQ108" s="7">
        <v>41553</v>
      </c>
      <c r="AR108" s="7">
        <v>42485</v>
      </c>
      <c r="AS108" s="7">
        <v>43348</v>
      </c>
      <c r="AT108" s="7">
        <v>44767</v>
      </c>
      <c r="AU108" s="7">
        <v>46075</v>
      </c>
      <c r="AV108" s="7">
        <v>47163</v>
      </c>
      <c r="AW108" s="7">
        <v>48662</v>
      </c>
      <c r="AX108" s="7">
        <v>50003</v>
      </c>
      <c r="AY108" s="7">
        <v>51264</v>
      </c>
      <c r="AZ108" s="7">
        <v>52184</v>
      </c>
      <c r="BA108" s="7">
        <v>53054</v>
      </c>
      <c r="BB108" s="7">
        <v>53613</v>
      </c>
      <c r="BC108" s="7">
        <v>54292</v>
      </c>
      <c r="BD108" s="7">
        <v>54513</v>
      </c>
      <c r="BE108" s="7">
        <v>54819</v>
      </c>
      <c r="BF108" s="7">
        <v>55448</v>
      </c>
      <c r="BG108" s="7">
        <v>55911</v>
      </c>
      <c r="BH108" s="7">
        <v>55848</v>
      </c>
      <c r="BI108" s="7">
        <v>56338</v>
      </c>
      <c r="BJ108" s="7"/>
    </row>
    <row r="109" spans="1:62" hidden="1" x14ac:dyDescent="0.35">
      <c r="B109">
        <v>7</v>
      </c>
      <c r="C109">
        <v>112</v>
      </c>
      <c r="D109" s="3">
        <v>37980</v>
      </c>
      <c r="E109" s="3"/>
      <c r="F109" s="3"/>
      <c r="G109" s="3" t="s">
        <v>390</v>
      </c>
      <c r="H109" s="3" t="s">
        <v>14</v>
      </c>
      <c r="I109" s="4" t="s">
        <v>15</v>
      </c>
      <c r="J109" s="4"/>
      <c r="K109" s="4"/>
      <c r="L109" s="4" t="s">
        <v>15</v>
      </c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7"/>
    </row>
    <row r="110" spans="1:62" hidden="1" x14ac:dyDescent="0.35">
      <c r="B110">
        <v>7</v>
      </c>
      <c r="C110">
        <v>113</v>
      </c>
      <c r="D110" s="3">
        <v>37980</v>
      </c>
      <c r="E110" s="3">
        <v>15804</v>
      </c>
      <c r="F110" s="3"/>
      <c r="G110" s="3" t="s">
        <v>391</v>
      </c>
      <c r="H110" s="3" t="s">
        <v>17</v>
      </c>
      <c r="I110" s="4" t="s">
        <v>15</v>
      </c>
      <c r="J110" s="4"/>
      <c r="K110" s="4"/>
      <c r="L110" s="4" t="s">
        <v>15</v>
      </c>
      <c r="M110" s="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</row>
    <row r="111" spans="1:62" x14ac:dyDescent="0.35">
      <c r="A111">
        <v>37980</v>
      </c>
      <c r="B111">
        <v>7</v>
      </c>
      <c r="C111">
        <v>114</v>
      </c>
      <c r="D111" s="3">
        <v>37980</v>
      </c>
      <c r="E111" s="3">
        <v>15804</v>
      </c>
      <c r="F111" s="3">
        <v>34005</v>
      </c>
      <c r="G111" s="3" t="s">
        <v>392</v>
      </c>
      <c r="H111" s="3" t="s">
        <v>19</v>
      </c>
      <c r="I111" s="4" t="s">
        <v>393</v>
      </c>
      <c r="J111" s="4" t="s">
        <v>394</v>
      </c>
      <c r="K111" s="4" t="s">
        <v>41</v>
      </c>
      <c r="L111" s="4" t="s">
        <v>395</v>
      </c>
      <c r="M111" s="5">
        <v>561.9</v>
      </c>
      <c r="N111" s="7">
        <v>325933</v>
      </c>
      <c r="O111" s="7">
        <v>337162</v>
      </c>
      <c r="P111" s="7">
        <v>347703</v>
      </c>
      <c r="Q111" s="7">
        <v>340323</v>
      </c>
      <c r="R111" s="7">
        <v>336671</v>
      </c>
      <c r="S111" s="7">
        <v>344487</v>
      </c>
      <c r="T111" s="7">
        <v>353281</v>
      </c>
      <c r="U111" s="7">
        <v>357499</v>
      </c>
      <c r="V111" s="7">
        <v>358760</v>
      </c>
      <c r="W111" s="7">
        <v>361913</v>
      </c>
      <c r="X111" s="7">
        <v>363658</v>
      </c>
      <c r="Y111" s="7">
        <v>367213</v>
      </c>
      <c r="Z111" s="7">
        <v>370612</v>
      </c>
      <c r="AA111" s="7">
        <v>371605</v>
      </c>
      <c r="AB111" s="7">
        <v>374538</v>
      </c>
      <c r="AC111" s="7">
        <v>376097</v>
      </c>
      <c r="AD111" s="7">
        <v>377938</v>
      </c>
      <c r="AE111" s="7">
        <v>383434</v>
      </c>
      <c r="AF111" s="7">
        <v>390534</v>
      </c>
      <c r="AG111" s="7">
        <v>392766</v>
      </c>
      <c r="AH111" s="7">
        <v>396180</v>
      </c>
      <c r="AI111" s="7">
        <v>399888</v>
      </c>
      <c r="AJ111" s="7">
        <v>400773</v>
      </c>
      <c r="AK111" s="7">
        <v>402717</v>
      </c>
      <c r="AL111" s="7">
        <v>407060</v>
      </c>
      <c r="AM111" s="7">
        <v>411890</v>
      </c>
      <c r="AN111" s="7">
        <v>415266</v>
      </c>
      <c r="AO111" s="7">
        <v>417226</v>
      </c>
      <c r="AP111" s="7">
        <v>418250</v>
      </c>
      <c r="AQ111" s="7">
        <v>420542</v>
      </c>
      <c r="AR111" s="7">
        <v>424453</v>
      </c>
      <c r="AS111" s="7">
        <v>429727</v>
      </c>
      <c r="AT111" s="7">
        <v>436445</v>
      </c>
      <c r="AU111" s="7">
        <v>442434</v>
      </c>
      <c r="AV111" s="7">
        <v>446548</v>
      </c>
      <c r="AW111" s="7">
        <v>447245</v>
      </c>
      <c r="AX111" s="7">
        <v>448373</v>
      </c>
      <c r="AY111" s="7">
        <v>447560</v>
      </c>
      <c r="AZ111" s="7">
        <v>446831</v>
      </c>
      <c r="BA111" s="7">
        <v>447391</v>
      </c>
      <c r="BB111" s="7">
        <v>449200</v>
      </c>
      <c r="BC111" s="7">
        <v>450486</v>
      </c>
      <c r="BD111" s="7">
        <v>451256</v>
      </c>
      <c r="BE111" s="7">
        <v>449858</v>
      </c>
      <c r="BF111" s="7">
        <v>450318</v>
      </c>
      <c r="BG111" s="7">
        <v>448844</v>
      </c>
      <c r="BH111" s="7">
        <v>448342</v>
      </c>
      <c r="BI111" s="7">
        <v>448596</v>
      </c>
      <c r="BJ111" s="7"/>
    </row>
    <row r="112" spans="1:62" x14ac:dyDescent="0.35">
      <c r="A112">
        <v>37980</v>
      </c>
      <c r="B112">
        <v>7</v>
      </c>
      <c r="C112">
        <v>115</v>
      </c>
      <c r="D112" s="3">
        <v>37980</v>
      </c>
      <c r="E112" s="3">
        <v>15804</v>
      </c>
      <c r="F112" s="3">
        <v>34007</v>
      </c>
      <c r="G112" s="3" t="s">
        <v>396</v>
      </c>
      <c r="H112" s="3" t="s">
        <v>19</v>
      </c>
      <c r="I112" s="4" t="s">
        <v>397</v>
      </c>
      <c r="J112" s="4" t="s">
        <v>398</v>
      </c>
      <c r="K112" s="4" t="s">
        <v>41</v>
      </c>
      <c r="L112" s="4" t="s">
        <v>399</v>
      </c>
      <c r="M112" s="5">
        <v>2321.5</v>
      </c>
      <c r="N112" s="7">
        <v>458668</v>
      </c>
      <c r="O112" s="7">
        <v>468199</v>
      </c>
      <c r="P112" s="7">
        <v>472063</v>
      </c>
      <c r="Q112" s="7">
        <v>471847</v>
      </c>
      <c r="R112" s="7">
        <v>472958</v>
      </c>
      <c r="S112" s="7">
        <v>474107</v>
      </c>
      <c r="T112" s="7">
        <v>472660</v>
      </c>
      <c r="U112" s="7">
        <v>471598</v>
      </c>
      <c r="V112" s="7">
        <v>470379</v>
      </c>
      <c r="W112" s="7">
        <v>473136</v>
      </c>
      <c r="X112" s="7">
        <v>472822</v>
      </c>
      <c r="Y112" s="7">
        <v>476444</v>
      </c>
      <c r="Z112" s="7">
        <v>479037</v>
      </c>
      <c r="AA112" s="7">
        <v>479393</v>
      </c>
      <c r="AB112" s="7">
        <v>485108</v>
      </c>
      <c r="AC112" s="7">
        <v>487390</v>
      </c>
      <c r="AD112" s="7">
        <v>492957</v>
      </c>
      <c r="AE112" s="7">
        <v>496908</v>
      </c>
      <c r="AF112" s="7">
        <v>499902</v>
      </c>
      <c r="AG112" s="7">
        <v>501868</v>
      </c>
      <c r="AH112" s="7">
        <v>503524</v>
      </c>
      <c r="AI112" s="7">
        <v>505772</v>
      </c>
      <c r="AJ112" s="7">
        <v>507326</v>
      </c>
      <c r="AK112" s="7">
        <v>508094</v>
      </c>
      <c r="AL112" s="7">
        <v>508479</v>
      </c>
      <c r="AM112" s="7">
        <v>509582</v>
      </c>
      <c r="AN112" s="7">
        <v>508926</v>
      </c>
      <c r="AO112" s="7">
        <v>509219</v>
      </c>
      <c r="AP112" s="7">
        <v>509451</v>
      </c>
      <c r="AQ112" s="7">
        <v>509410</v>
      </c>
      <c r="AR112" s="7">
        <v>506707</v>
      </c>
      <c r="AS112" s="7">
        <v>506326</v>
      </c>
      <c r="AT112" s="7">
        <v>507899</v>
      </c>
      <c r="AU112" s="7">
        <v>508563</v>
      </c>
      <c r="AV112" s="7">
        <v>510137</v>
      </c>
      <c r="AW112" s="7">
        <v>511982</v>
      </c>
      <c r="AX112" s="7">
        <v>513195</v>
      </c>
      <c r="AY112" s="7">
        <v>513546</v>
      </c>
      <c r="AZ112" s="7">
        <v>513853</v>
      </c>
      <c r="BA112" s="7">
        <v>513668</v>
      </c>
      <c r="BB112" s="7">
        <v>513506</v>
      </c>
      <c r="BC112" s="7">
        <v>513180</v>
      </c>
      <c r="BD112" s="7">
        <v>512827</v>
      </c>
      <c r="BE112" s="7">
        <v>511798</v>
      </c>
      <c r="BF112" s="7">
        <v>510913</v>
      </c>
      <c r="BG112" s="7">
        <v>510809</v>
      </c>
      <c r="BH112" s="7">
        <v>510741</v>
      </c>
      <c r="BI112" s="7">
        <v>510719</v>
      </c>
      <c r="BJ112" s="7"/>
    </row>
    <row r="113" spans="1:62" x14ac:dyDescent="0.35">
      <c r="A113">
        <v>37980</v>
      </c>
      <c r="B113">
        <v>7</v>
      </c>
      <c r="C113">
        <v>116</v>
      </c>
      <c r="D113" s="3">
        <v>37980</v>
      </c>
      <c r="E113" s="3">
        <v>15804</v>
      </c>
      <c r="F113" s="3">
        <v>34015</v>
      </c>
      <c r="G113" s="3" t="s">
        <v>400</v>
      </c>
      <c r="H113" s="3" t="s">
        <v>19</v>
      </c>
      <c r="I113" s="4" t="s">
        <v>401</v>
      </c>
      <c r="J113" s="4" t="s">
        <v>402</v>
      </c>
      <c r="K113" s="4" t="s">
        <v>41</v>
      </c>
      <c r="L113" s="4" t="s">
        <v>403</v>
      </c>
      <c r="M113" s="5">
        <v>895.3</v>
      </c>
      <c r="N113" s="7">
        <v>173348</v>
      </c>
      <c r="O113" s="7">
        <v>176043</v>
      </c>
      <c r="P113" s="7">
        <v>179562</v>
      </c>
      <c r="Q113" s="7">
        <v>180995</v>
      </c>
      <c r="R113" s="7">
        <v>183892</v>
      </c>
      <c r="S113" s="7">
        <v>182898</v>
      </c>
      <c r="T113" s="7">
        <v>185130</v>
      </c>
      <c r="U113" s="7">
        <v>187451</v>
      </c>
      <c r="V113" s="7">
        <v>192713</v>
      </c>
      <c r="W113" s="7">
        <v>196733</v>
      </c>
      <c r="X113" s="7">
        <v>200589</v>
      </c>
      <c r="Y113" s="7">
        <v>202492</v>
      </c>
      <c r="Z113" s="7">
        <v>204856</v>
      </c>
      <c r="AA113" s="7">
        <v>204814</v>
      </c>
      <c r="AB113" s="7">
        <v>206384</v>
      </c>
      <c r="AC113" s="7">
        <v>208941</v>
      </c>
      <c r="AD113" s="7">
        <v>211374</v>
      </c>
      <c r="AE113" s="7">
        <v>214465</v>
      </c>
      <c r="AF113" s="7">
        <v>220187</v>
      </c>
      <c r="AG113" s="7">
        <v>226472</v>
      </c>
      <c r="AH113" s="7">
        <v>231134</v>
      </c>
      <c r="AI113" s="7">
        <v>234449</v>
      </c>
      <c r="AJ113" s="7">
        <v>236553</v>
      </c>
      <c r="AK113" s="7">
        <v>238805</v>
      </c>
      <c r="AL113" s="7">
        <v>242161</v>
      </c>
      <c r="AM113" s="7">
        <v>243752</v>
      </c>
      <c r="AN113" s="7">
        <v>245390</v>
      </c>
      <c r="AO113" s="7">
        <v>247674</v>
      </c>
      <c r="AP113" s="7">
        <v>249996</v>
      </c>
      <c r="AQ113" s="7">
        <v>252536</v>
      </c>
      <c r="AR113" s="7">
        <v>256524</v>
      </c>
      <c r="AS113" s="7">
        <v>258783</v>
      </c>
      <c r="AT113" s="7">
        <v>262909</v>
      </c>
      <c r="AU113" s="7">
        <v>267445</v>
      </c>
      <c r="AV113" s="7">
        <v>271714</v>
      </c>
      <c r="AW113" s="7">
        <v>275122</v>
      </c>
      <c r="AX113" s="7">
        <v>280015</v>
      </c>
      <c r="AY113" s="7">
        <v>284086</v>
      </c>
      <c r="AZ113" s="7">
        <v>286072</v>
      </c>
      <c r="BA113" s="7">
        <v>287362</v>
      </c>
      <c r="BB113" s="7">
        <v>288994</v>
      </c>
      <c r="BC113" s="7">
        <v>289605</v>
      </c>
      <c r="BD113" s="7">
        <v>289912</v>
      </c>
      <c r="BE113" s="7">
        <v>290151</v>
      </c>
      <c r="BF113" s="7">
        <v>291151</v>
      </c>
      <c r="BG113" s="7">
        <v>291651</v>
      </c>
      <c r="BH113" s="7">
        <v>291703</v>
      </c>
      <c r="BI113" s="7">
        <v>292206</v>
      </c>
      <c r="BJ113" s="7"/>
    </row>
    <row r="114" spans="1:62" hidden="1" x14ac:dyDescent="0.35">
      <c r="B114">
        <v>7</v>
      </c>
      <c r="C114">
        <v>117</v>
      </c>
      <c r="D114" s="3">
        <v>37980</v>
      </c>
      <c r="E114" s="3">
        <v>33874</v>
      </c>
      <c r="F114" s="3"/>
      <c r="G114" s="3" t="s">
        <v>404</v>
      </c>
      <c r="H114" s="3" t="s">
        <v>17</v>
      </c>
      <c r="I114" s="4" t="s">
        <v>15</v>
      </c>
      <c r="J114" s="4"/>
      <c r="K114" s="4"/>
      <c r="L114" s="4" t="s">
        <v>15</v>
      </c>
      <c r="M114" s="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</row>
    <row r="115" spans="1:62" x14ac:dyDescent="0.35">
      <c r="A115">
        <v>37980</v>
      </c>
      <c r="B115">
        <v>7</v>
      </c>
      <c r="C115">
        <v>118</v>
      </c>
      <c r="D115" s="3">
        <v>37980</v>
      </c>
      <c r="E115" s="3">
        <v>33874</v>
      </c>
      <c r="F115" s="3">
        <v>42017</v>
      </c>
      <c r="G115" s="3" t="s">
        <v>405</v>
      </c>
      <c r="H115" s="3" t="s">
        <v>19</v>
      </c>
      <c r="I115" s="4" t="s">
        <v>406</v>
      </c>
      <c r="J115" s="4" t="s">
        <v>407</v>
      </c>
      <c r="K115" s="4" t="s">
        <v>66</v>
      </c>
      <c r="L115" s="4" t="s">
        <v>408</v>
      </c>
      <c r="M115" s="5">
        <v>1034.7</v>
      </c>
      <c r="N115" s="7">
        <v>418645</v>
      </c>
      <c r="O115" s="7">
        <v>426330</v>
      </c>
      <c r="P115" s="7">
        <v>433852</v>
      </c>
      <c r="Q115" s="7">
        <v>443504</v>
      </c>
      <c r="R115" s="7">
        <v>449901</v>
      </c>
      <c r="S115" s="7">
        <v>456341</v>
      </c>
      <c r="T115" s="7">
        <v>460568</v>
      </c>
      <c r="U115" s="7">
        <v>465915</v>
      </c>
      <c r="V115" s="7">
        <v>469643</v>
      </c>
      <c r="W115" s="7">
        <v>474262</v>
      </c>
      <c r="X115" s="7">
        <v>481286</v>
      </c>
      <c r="Y115" s="7">
        <v>487433</v>
      </c>
      <c r="Z115" s="7">
        <v>492854</v>
      </c>
      <c r="AA115" s="7">
        <v>496772</v>
      </c>
      <c r="AB115" s="7">
        <v>501518</v>
      </c>
      <c r="AC115" s="7">
        <v>506100</v>
      </c>
      <c r="AD115" s="7">
        <v>512184</v>
      </c>
      <c r="AE115" s="7">
        <v>522138</v>
      </c>
      <c r="AF115" s="7">
        <v>530696</v>
      </c>
      <c r="AG115" s="7">
        <v>536465</v>
      </c>
      <c r="AH115" s="7">
        <v>543091</v>
      </c>
      <c r="AI115" s="7">
        <v>549351</v>
      </c>
      <c r="AJ115" s="7">
        <v>554249</v>
      </c>
      <c r="AK115" s="7">
        <v>560538</v>
      </c>
      <c r="AL115" s="7">
        <v>567386</v>
      </c>
      <c r="AM115" s="7">
        <v>573851</v>
      </c>
      <c r="AN115" s="7">
        <v>579652</v>
      </c>
      <c r="AO115" s="7">
        <v>582923</v>
      </c>
      <c r="AP115" s="7">
        <v>588475</v>
      </c>
      <c r="AQ115" s="7">
        <v>593947</v>
      </c>
      <c r="AR115" s="7">
        <v>599085</v>
      </c>
      <c r="AS115" s="7">
        <v>602883</v>
      </c>
      <c r="AT115" s="7">
        <v>607157</v>
      </c>
      <c r="AU115" s="7">
        <v>610174</v>
      </c>
      <c r="AV115" s="7">
        <v>613763</v>
      </c>
      <c r="AW115" s="7">
        <v>616302</v>
      </c>
      <c r="AX115" s="7">
        <v>619544</v>
      </c>
      <c r="AY115" s="7">
        <v>621336</v>
      </c>
      <c r="AZ115" s="7">
        <v>623297</v>
      </c>
      <c r="BA115" s="7">
        <v>624648</v>
      </c>
      <c r="BB115" s="7">
        <v>625431</v>
      </c>
      <c r="BC115" s="7">
        <v>626067</v>
      </c>
      <c r="BD115" s="7">
        <v>625572</v>
      </c>
      <c r="BE115" s="7">
        <v>625321</v>
      </c>
      <c r="BF115" s="7">
        <v>625806</v>
      </c>
      <c r="BG115" s="7">
        <v>626209</v>
      </c>
      <c r="BH115" s="7">
        <v>626751</v>
      </c>
      <c r="BI115" s="7">
        <v>628341</v>
      </c>
      <c r="BJ115" s="7"/>
    </row>
    <row r="116" spans="1:62" x14ac:dyDescent="0.35">
      <c r="A116">
        <v>37980</v>
      </c>
      <c r="B116">
        <v>7</v>
      </c>
      <c r="C116">
        <v>119</v>
      </c>
      <c r="D116" s="3">
        <v>37980</v>
      </c>
      <c r="E116" s="3">
        <v>33874</v>
      </c>
      <c r="F116" s="3">
        <v>42029</v>
      </c>
      <c r="G116" s="3" t="s">
        <v>409</v>
      </c>
      <c r="H116" s="3" t="s">
        <v>19</v>
      </c>
      <c r="I116" s="4" t="s">
        <v>410</v>
      </c>
      <c r="J116" s="4" t="s">
        <v>411</v>
      </c>
      <c r="K116" s="4" t="s">
        <v>66</v>
      </c>
      <c r="L116" s="4" t="s">
        <v>412</v>
      </c>
      <c r="M116" s="5">
        <v>664.7</v>
      </c>
      <c r="N116" s="7">
        <v>278858</v>
      </c>
      <c r="O116" s="7">
        <v>283316</v>
      </c>
      <c r="P116" s="7">
        <v>284080</v>
      </c>
      <c r="Q116" s="7">
        <v>286133</v>
      </c>
      <c r="R116" s="7">
        <v>287984</v>
      </c>
      <c r="S116" s="7">
        <v>293335</v>
      </c>
      <c r="T116" s="7">
        <v>297737</v>
      </c>
      <c r="U116" s="7">
        <v>301614</v>
      </c>
      <c r="V116" s="7">
        <v>304380</v>
      </c>
      <c r="W116" s="7">
        <v>308744</v>
      </c>
      <c r="X116" s="7">
        <v>318139</v>
      </c>
      <c r="Y116" s="7">
        <v>322815</v>
      </c>
      <c r="Z116" s="7">
        <v>325774</v>
      </c>
      <c r="AA116" s="7">
        <v>329331</v>
      </c>
      <c r="AB116" s="7">
        <v>334241</v>
      </c>
      <c r="AC116" s="7">
        <v>338796</v>
      </c>
      <c r="AD116" s="7">
        <v>346948</v>
      </c>
      <c r="AE116" s="7">
        <v>356328</v>
      </c>
      <c r="AF116" s="7">
        <v>366448</v>
      </c>
      <c r="AG116" s="7">
        <v>372076</v>
      </c>
      <c r="AH116" s="7">
        <v>377832</v>
      </c>
      <c r="AI116" s="7">
        <v>382247</v>
      </c>
      <c r="AJ116" s="7">
        <v>386337</v>
      </c>
      <c r="AK116" s="7">
        <v>391440</v>
      </c>
      <c r="AL116" s="7">
        <v>395725</v>
      </c>
      <c r="AM116" s="7">
        <v>402908</v>
      </c>
      <c r="AN116" s="7">
        <v>408346</v>
      </c>
      <c r="AO116" s="7">
        <v>414440</v>
      </c>
      <c r="AP116" s="7">
        <v>420529</v>
      </c>
      <c r="AQ116" s="7">
        <v>428055</v>
      </c>
      <c r="AR116" s="7">
        <v>435303</v>
      </c>
      <c r="AS116" s="7">
        <v>441024</v>
      </c>
      <c r="AT116" s="7">
        <v>447842</v>
      </c>
      <c r="AU116" s="7">
        <v>455111</v>
      </c>
      <c r="AV116" s="7">
        <v>462902</v>
      </c>
      <c r="AW116" s="7">
        <v>470506</v>
      </c>
      <c r="AX116" s="7">
        <v>479137</v>
      </c>
      <c r="AY116" s="7">
        <v>486156</v>
      </c>
      <c r="AZ116" s="7">
        <v>491473</v>
      </c>
      <c r="BA116" s="7">
        <v>496291</v>
      </c>
      <c r="BB116" s="7">
        <v>499920</v>
      </c>
      <c r="BC116" s="7">
        <v>503404</v>
      </c>
      <c r="BD116" s="7">
        <v>506283</v>
      </c>
      <c r="BE116" s="7">
        <v>509388</v>
      </c>
      <c r="BF116" s="7">
        <v>512864</v>
      </c>
      <c r="BG116" s="7">
        <v>515226</v>
      </c>
      <c r="BH116" s="7">
        <v>516489</v>
      </c>
      <c r="BI116" s="7">
        <v>519293</v>
      </c>
      <c r="BJ116" s="7"/>
    </row>
    <row r="117" spans="1:62" x14ac:dyDescent="0.35">
      <c r="A117">
        <v>37980</v>
      </c>
      <c r="B117">
        <v>7</v>
      </c>
      <c r="C117">
        <v>120</v>
      </c>
      <c r="D117" s="3">
        <v>37980</v>
      </c>
      <c r="E117" s="3">
        <v>33874</v>
      </c>
      <c r="F117" s="3">
        <v>42091</v>
      </c>
      <c r="G117" s="3" t="s">
        <v>413</v>
      </c>
      <c r="H117" s="3" t="s">
        <v>19</v>
      </c>
      <c r="I117" s="4" t="s">
        <v>414</v>
      </c>
      <c r="J117" s="4" t="s">
        <v>285</v>
      </c>
      <c r="K117" s="4" t="s">
        <v>66</v>
      </c>
      <c r="L117" s="4" t="s">
        <v>415</v>
      </c>
      <c r="M117" s="5">
        <v>1978.2</v>
      </c>
      <c r="N117" s="7">
        <v>625005</v>
      </c>
      <c r="O117" s="7">
        <v>628730</v>
      </c>
      <c r="P117" s="7">
        <v>628803</v>
      </c>
      <c r="Q117" s="7">
        <v>635677</v>
      </c>
      <c r="R117" s="7">
        <v>635440</v>
      </c>
      <c r="S117" s="7">
        <v>637124</v>
      </c>
      <c r="T117" s="7">
        <v>638539</v>
      </c>
      <c r="U117" s="7">
        <v>637280</v>
      </c>
      <c r="V117" s="7">
        <v>637387</v>
      </c>
      <c r="W117" s="7">
        <v>639409</v>
      </c>
      <c r="X117" s="7">
        <v>644696</v>
      </c>
      <c r="Y117" s="7">
        <v>647463</v>
      </c>
      <c r="Z117" s="7">
        <v>647182</v>
      </c>
      <c r="AA117" s="7">
        <v>649044</v>
      </c>
      <c r="AB117" s="7">
        <v>652842</v>
      </c>
      <c r="AC117" s="7">
        <v>654618</v>
      </c>
      <c r="AD117" s="7">
        <v>660944</v>
      </c>
      <c r="AE117" s="7">
        <v>667474</v>
      </c>
      <c r="AF117" s="7">
        <v>673295</v>
      </c>
      <c r="AG117" s="7">
        <v>676142</v>
      </c>
      <c r="AH117" s="7">
        <v>680066</v>
      </c>
      <c r="AI117" s="7">
        <v>687827</v>
      </c>
      <c r="AJ117" s="7">
        <v>694808</v>
      </c>
      <c r="AK117" s="7">
        <v>701715</v>
      </c>
      <c r="AL117" s="7">
        <v>709642</v>
      </c>
      <c r="AM117" s="7">
        <v>716829</v>
      </c>
      <c r="AN117" s="7">
        <v>724604</v>
      </c>
      <c r="AO117" s="7">
        <v>729993</v>
      </c>
      <c r="AP117" s="7">
        <v>738578</v>
      </c>
      <c r="AQ117" s="7">
        <v>744683</v>
      </c>
      <c r="AR117" s="7">
        <v>751335</v>
      </c>
      <c r="AS117" s="7">
        <v>759392</v>
      </c>
      <c r="AT117" s="7">
        <v>766056</v>
      </c>
      <c r="AU117" s="7">
        <v>772666</v>
      </c>
      <c r="AV117" s="7">
        <v>776493</v>
      </c>
      <c r="AW117" s="7">
        <v>779401</v>
      </c>
      <c r="AX117" s="7">
        <v>781519</v>
      </c>
      <c r="AY117" s="7">
        <v>785170</v>
      </c>
      <c r="AZ117" s="7">
        <v>789250</v>
      </c>
      <c r="BA117" s="7">
        <v>795494</v>
      </c>
      <c r="BB117" s="7">
        <v>800981</v>
      </c>
      <c r="BC117" s="7">
        <v>805186</v>
      </c>
      <c r="BD117" s="7">
        <v>808912</v>
      </c>
      <c r="BE117" s="7">
        <v>812838</v>
      </c>
      <c r="BF117" s="7">
        <v>815947</v>
      </c>
      <c r="BG117" s="7">
        <v>817869</v>
      </c>
      <c r="BH117" s="7">
        <v>820656</v>
      </c>
      <c r="BI117" s="7">
        <v>826075</v>
      </c>
      <c r="BJ117" s="7"/>
    </row>
    <row r="118" spans="1:62" hidden="1" x14ac:dyDescent="0.35">
      <c r="B118">
        <v>7</v>
      </c>
      <c r="C118">
        <v>121</v>
      </c>
      <c r="D118" s="3">
        <v>37980</v>
      </c>
      <c r="E118" s="3">
        <v>37964</v>
      </c>
      <c r="F118" s="3"/>
      <c r="G118" s="3" t="s">
        <v>416</v>
      </c>
      <c r="H118" s="3" t="s">
        <v>17</v>
      </c>
      <c r="I118" s="4" t="s">
        <v>15</v>
      </c>
      <c r="J118" s="4"/>
      <c r="K118" s="4"/>
      <c r="L118" s="4" t="s">
        <v>15</v>
      </c>
      <c r="M118" s="5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</row>
    <row r="119" spans="1:62" x14ac:dyDescent="0.35">
      <c r="A119">
        <v>37980</v>
      </c>
      <c r="B119">
        <v>7</v>
      </c>
      <c r="C119">
        <v>122</v>
      </c>
      <c r="D119" s="3">
        <v>37980</v>
      </c>
      <c r="E119" s="3">
        <v>37964</v>
      </c>
      <c r="F119" s="3">
        <v>42045</v>
      </c>
      <c r="G119" s="3" t="s">
        <v>417</v>
      </c>
      <c r="H119" s="3" t="s">
        <v>19</v>
      </c>
      <c r="I119" s="4" t="s">
        <v>418</v>
      </c>
      <c r="J119" s="4" t="s">
        <v>419</v>
      </c>
      <c r="K119" s="4" t="s">
        <v>66</v>
      </c>
      <c r="L119" s="4" t="s">
        <v>420</v>
      </c>
      <c r="M119" s="5">
        <v>3040.5</v>
      </c>
      <c r="N119" s="7">
        <v>603110</v>
      </c>
      <c r="O119" s="7">
        <v>601753</v>
      </c>
      <c r="P119" s="7">
        <v>598411</v>
      </c>
      <c r="Q119" s="7">
        <v>589572</v>
      </c>
      <c r="R119" s="7">
        <v>583987</v>
      </c>
      <c r="S119" s="7">
        <v>581802</v>
      </c>
      <c r="T119" s="7">
        <v>577840</v>
      </c>
      <c r="U119" s="7">
        <v>571272</v>
      </c>
      <c r="V119" s="7">
        <v>561447</v>
      </c>
      <c r="W119" s="7">
        <v>556139</v>
      </c>
      <c r="X119" s="7">
        <v>554586</v>
      </c>
      <c r="Y119" s="7">
        <v>550835</v>
      </c>
      <c r="Z119" s="7">
        <v>549433</v>
      </c>
      <c r="AA119" s="7">
        <v>548467</v>
      </c>
      <c r="AB119" s="7">
        <v>548957</v>
      </c>
      <c r="AC119" s="7">
        <v>547517</v>
      </c>
      <c r="AD119" s="7">
        <v>548899</v>
      </c>
      <c r="AE119" s="7">
        <v>549625</v>
      </c>
      <c r="AF119" s="7">
        <v>548664</v>
      </c>
      <c r="AG119" s="7">
        <v>548492</v>
      </c>
      <c r="AH119" s="7">
        <v>548033</v>
      </c>
      <c r="AI119" s="7">
        <v>550327</v>
      </c>
      <c r="AJ119" s="7">
        <v>551074</v>
      </c>
      <c r="AK119" s="7">
        <v>552805</v>
      </c>
      <c r="AL119" s="7">
        <v>553264</v>
      </c>
      <c r="AM119" s="7">
        <v>553374</v>
      </c>
      <c r="AN119" s="7">
        <v>553445</v>
      </c>
      <c r="AO119" s="7">
        <v>550842</v>
      </c>
      <c r="AP119" s="7">
        <v>550897</v>
      </c>
      <c r="AQ119" s="7">
        <v>550820</v>
      </c>
      <c r="AR119" s="7">
        <v>551536</v>
      </c>
      <c r="AS119" s="7">
        <v>552041</v>
      </c>
      <c r="AT119" s="7">
        <v>551929</v>
      </c>
      <c r="AU119" s="7">
        <v>552111</v>
      </c>
      <c r="AV119" s="7">
        <v>551508</v>
      </c>
      <c r="AW119" s="7">
        <v>552153</v>
      </c>
      <c r="AX119" s="7">
        <v>553806</v>
      </c>
      <c r="AY119" s="7">
        <v>554916</v>
      </c>
      <c r="AZ119" s="7">
        <v>556246</v>
      </c>
      <c r="BA119" s="7">
        <v>558094</v>
      </c>
      <c r="BB119" s="7">
        <v>558901</v>
      </c>
      <c r="BC119" s="7">
        <v>559079</v>
      </c>
      <c r="BD119" s="7">
        <v>560782</v>
      </c>
      <c r="BE119" s="7">
        <v>561609</v>
      </c>
      <c r="BF119" s="7">
        <v>562913</v>
      </c>
      <c r="BG119" s="7">
        <v>563705</v>
      </c>
      <c r="BH119" s="7">
        <v>563995</v>
      </c>
      <c r="BI119" s="7">
        <v>564696</v>
      </c>
      <c r="BJ119" s="7"/>
    </row>
    <row r="120" spans="1:62" x14ac:dyDescent="0.35">
      <c r="A120">
        <v>37980</v>
      </c>
      <c r="B120">
        <v>7</v>
      </c>
      <c r="C120">
        <v>123</v>
      </c>
      <c r="D120" s="3">
        <v>37980</v>
      </c>
      <c r="E120" s="3">
        <v>37964</v>
      </c>
      <c r="F120" s="3">
        <v>42101</v>
      </c>
      <c r="G120" s="3" t="s">
        <v>421</v>
      </c>
      <c r="H120" s="3" t="s">
        <v>19</v>
      </c>
      <c r="I120" s="4" t="s">
        <v>422</v>
      </c>
      <c r="J120" s="4" t="s">
        <v>423</v>
      </c>
      <c r="K120" s="4" t="s">
        <v>66</v>
      </c>
      <c r="L120" s="4" t="s">
        <v>424</v>
      </c>
      <c r="M120" s="5">
        <v>11379.5</v>
      </c>
      <c r="N120" s="7">
        <v>1945744</v>
      </c>
      <c r="O120" s="7">
        <v>1928727</v>
      </c>
      <c r="P120" s="7">
        <v>1893069</v>
      </c>
      <c r="Q120" s="7">
        <v>1849573</v>
      </c>
      <c r="R120" s="7">
        <v>1824206</v>
      </c>
      <c r="S120" s="7">
        <v>1793251</v>
      </c>
      <c r="T120" s="7">
        <v>1769997</v>
      </c>
      <c r="U120" s="7">
        <v>1746187</v>
      </c>
      <c r="V120" s="7">
        <v>1725340</v>
      </c>
      <c r="W120" s="7">
        <v>1711072</v>
      </c>
      <c r="X120" s="7">
        <v>1684109</v>
      </c>
      <c r="Y120" s="7">
        <v>1670767</v>
      </c>
      <c r="Z120" s="7">
        <v>1658843</v>
      </c>
      <c r="AA120" s="7">
        <v>1650084</v>
      </c>
      <c r="AB120" s="7">
        <v>1638959</v>
      </c>
      <c r="AC120" s="7">
        <v>1634800</v>
      </c>
      <c r="AD120" s="7">
        <v>1637785</v>
      </c>
      <c r="AE120" s="7">
        <v>1639165</v>
      </c>
      <c r="AF120" s="7">
        <v>1627499</v>
      </c>
      <c r="AG120" s="7">
        <v>1607306</v>
      </c>
      <c r="AH120" s="7">
        <v>1584293</v>
      </c>
      <c r="AI120" s="7">
        <v>1580746</v>
      </c>
      <c r="AJ120" s="7">
        <v>1575597</v>
      </c>
      <c r="AK120" s="7">
        <v>1573812</v>
      </c>
      <c r="AL120" s="7">
        <v>1568600</v>
      </c>
      <c r="AM120" s="7">
        <v>1556146</v>
      </c>
      <c r="AN120" s="7">
        <v>1541692</v>
      </c>
      <c r="AO120" s="7">
        <v>1531923</v>
      </c>
      <c r="AP120" s="7">
        <v>1525955</v>
      </c>
      <c r="AQ120" s="7">
        <v>1520064</v>
      </c>
      <c r="AR120" s="7">
        <v>1514563</v>
      </c>
      <c r="AS120" s="7">
        <v>1505455</v>
      </c>
      <c r="AT120" s="7">
        <v>1498493</v>
      </c>
      <c r="AU120" s="7">
        <v>1493802</v>
      </c>
      <c r="AV120" s="7">
        <v>1492882</v>
      </c>
      <c r="AW120" s="7">
        <v>1490861</v>
      </c>
      <c r="AX120" s="7">
        <v>1488710</v>
      </c>
      <c r="AY120" s="7">
        <v>1493309</v>
      </c>
      <c r="AZ120" s="7">
        <v>1499731</v>
      </c>
      <c r="BA120" s="7">
        <v>1514694</v>
      </c>
      <c r="BB120" s="7">
        <v>1528271</v>
      </c>
      <c r="BC120" s="7">
        <v>1539649</v>
      </c>
      <c r="BD120" s="7">
        <v>1551944</v>
      </c>
      <c r="BE120" s="7">
        <v>1558109</v>
      </c>
      <c r="BF120" s="7">
        <v>1564042</v>
      </c>
      <c r="BG120" s="7">
        <v>1570507</v>
      </c>
      <c r="BH120" s="7">
        <v>1574765</v>
      </c>
      <c r="BI120" s="7">
        <v>1580863</v>
      </c>
      <c r="BJ120" s="7"/>
    </row>
    <row r="121" spans="1:62" hidden="1" x14ac:dyDescent="0.35">
      <c r="B121">
        <v>7</v>
      </c>
      <c r="C121">
        <v>124</v>
      </c>
      <c r="D121" s="3">
        <v>37980</v>
      </c>
      <c r="E121" s="3">
        <v>48864</v>
      </c>
      <c r="F121" s="3"/>
      <c r="G121" s="3" t="s">
        <v>425</v>
      </c>
      <c r="H121" s="3" t="s">
        <v>17</v>
      </c>
      <c r="I121" s="4" t="s">
        <v>15</v>
      </c>
      <c r="J121" s="4"/>
      <c r="K121" s="4"/>
      <c r="L121" s="4" t="s">
        <v>15</v>
      </c>
      <c r="M121" s="5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</row>
    <row r="122" spans="1:62" x14ac:dyDescent="0.35">
      <c r="A122">
        <v>37980</v>
      </c>
      <c r="B122">
        <v>7</v>
      </c>
      <c r="C122">
        <v>125</v>
      </c>
      <c r="D122" s="3">
        <v>37980</v>
      </c>
      <c r="E122" s="3">
        <v>48864</v>
      </c>
      <c r="F122" s="3">
        <v>10003</v>
      </c>
      <c r="G122" s="3" t="s">
        <v>426</v>
      </c>
      <c r="H122" s="3" t="s">
        <v>19</v>
      </c>
      <c r="I122" s="4" t="s">
        <v>427</v>
      </c>
      <c r="J122" s="4" t="s">
        <v>428</v>
      </c>
      <c r="K122" s="4" t="s">
        <v>429</v>
      </c>
      <c r="L122" s="4" t="s">
        <v>430</v>
      </c>
      <c r="M122" s="5">
        <v>1263.2</v>
      </c>
      <c r="N122" s="7">
        <v>387610</v>
      </c>
      <c r="O122" s="7">
        <v>394660</v>
      </c>
      <c r="P122" s="7">
        <v>399021</v>
      </c>
      <c r="Q122" s="7">
        <v>401607</v>
      </c>
      <c r="R122" s="7">
        <v>402466</v>
      </c>
      <c r="S122" s="7">
        <v>404711</v>
      </c>
      <c r="T122" s="7">
        <v>404629</v>
      </c>
      <c r="U122" s="7">
        <v>404011</v>
      </c>
      <c r="V122" s="7">
        <v>404244</v>
      </c>
      <c r="W122" s="7">
        <v>402156</v>
      </c>
      <c r="X122" s="7">
        <v>398549</v>
      </c>
      <c r="Y122" s="7">
        <v>399325</v>
      </c>
      <c r="Z122" s="7">
        <v>401471</v>
      </c>
      <c r="AA122" s="7">
        <v>404699</v>
      </c>
      <c r="AB122" s="7">
        <v>408228</v>
      </c>
      <c r="AC122" s="7">
        <v>411519</v>
      </c>
      <c r="AD122" s="7">
        <v>416651</v>
      </c>
      <c r="AE122" s="7">
        <v>422475</v>
      </c>
      <c r="AF122" s="7">
        <v>430680</v>
      </c>
      <c r="AG122" s="7">
        <v>437794</v>
      </c>
      <c r="AH122" s="7">
        <v>443784</v>
      </c>
      <c r="AI122" s="7">
        <v>450843</v>
      </c>
      <c r="AJ122" s="7">
        <v>457210</v>
      </c>
      <c r="AK122" s="7">
        <v>462245</v>
      </c>
      <c r="AL122" s="7">
        <v>468297</v>
      </c>
      <c r="AM122" s="7">
        <v>474435</v>
      </c>
      <c r="AN122" s="7">
        <v>479995</v>
      </c>
      <c r="AO122" s="7">
        <v>485166</v>
      </c>
      <c r="AP122" s="7">
        <v>490382</v>
      </c>
      <c r="AQ122" s="7">
        <v>496079</v>
      </c>
      <c r="AR122" s="7">
        <v>501837</v>
      </c>
      <c r="AS122" s="7">
        <v>506026</v>
      </c>
      <c r="AT122" s="7">
        <v>510158</v>
      </c>
      <c r="AU122" s="7">
        <v>514769</v>
      </c>
      <c r="AV122" s="7">
        <v>518944</v>
      </c>
      <c r="AW122" s="7">
        <v>523343</v>
      </c>
      <c r="AX122" s="7">
        <v>527174</v>
      </c>
      <c r="AY122" s="7">
        <v>530555</v>
      </c>
      <c r="AZ122" s="7">
        <v>533958</v>
      </c>
      <c r="BA122" s="7">
        <v>536898</v>
      </c>
      <c r="BB122" s="7">
        <v>538831</v>
      </c>
      <c r="BC122" s="7">
        <v>542282</v>
      </c>
      <c r="BD122" s="7">
        <v>546120</v>
      </c>
      <c r="BE122" s="7">
        <v>549486</v>
      </c>
      <c r="BF122" s="7">
        <v>552465</v>
      </c>
      <c r="BG122" s="7">
        <v>555587</v>
      </c>
      <c r="BH122" s="7">
        <v>557851</v>
      </c>
      <c r="BI122" s="7">
        <v>559793</v>
      </c>
      <c r="BJ122" s="7"/>
    </row>
    <row r="123" spans="1:62" x14ac:dyDescent="0.35">
      <c r="A123">
        <v>37980</v>
      </c>
      <c r="B123">
        <v>7</v>
      </c>
      <c r="C123">
        <v>126</v>
      </c>
      <c r="D123" s="3">
        <v>37980</v>
      </c>
      <c r="E123" s="3">
        <v>48864</v>
      </c>
      <c r="F123" s="3">
        <v>24015</v>
      </c>
      <c r="G123" s="3" t="s">
        <v>431</v>
      </c>
      <c r="H123" s="3" t="s">
        <v>19</v>
      </c>
      <c r="I123" s="4" t="s">
        <v>432</v>
      </c>
      <c r="J123" s="4" t="s">
        <v>433</v>
      </c>
      <c r="K123" s="4" t="s">
        <v>296</v>
      </c>
      <c r="L123" s="4" t="s">
        <v>434</v>
      </c>
      <c r="M123" s="5">
        <v>292</v>
      </c>
      <c r="N123" s="7">
        <v>53597</v>
      </c>
      <c r="O123" s="7">
        <v>54838</v>
      </c>
      <c r="P123" s="7">
        <v>54894</v>
      </c>
      <c r="Q123" s="7">
        <v>56011</v>
      </c>
      <c r="R123" s="7">
        <v>55962</v>
      </c>
      <c r="S123" s="7">
        <v>56640</v>
      </c>
      <c r="T123" s="7">
        <v>56089</v>
      </c>
      <c r="U123" s="7">
        <v>56785</v>
      </c>
      <c r="V123" s="7">
        <v>57805</v>
      </c>
      <c r="W123" s="7">
        <v>59398</v>
      </c>
      <c r="X123" s="7">
        <v>60629</v>
      </c>
      <c r="Y123" s="7">
        <v>61111</v>
      </c>
      <c r="Z123" s="7">
        <v>62065</v>
      </c>
      <c r="AA123" s="7">
        <v>62306</v>
      </c>
      <c r="AB123" s="7">
        <v>63521</v>
      </c>
      <c r="AC123" s="7">
        <v>64109</v>
      </c>
      <c r="AD123" s="7">
        <v>65369</v>
      </c>
      <c r="AE123" s="7">
        <v>67003</v>
      </c>
      <c r="AF123" s="7">
        <v>68519</v>
      </c>
      <c r="AG123" s="7">
        <v>69853</v>
      </c>
      <c r="AH123" s="7">
        <v>71866</v>
      </c>
      <c r="AI123" s="7">
        <v>73275</v>
      </c>
      <c r="AJ123" s="7">
        <v>74570</v>
      </c>
      <c r="AK123" s="7">
        <v>75875</v>
      </c>
      <c r="AL123" s="7">
        <v>77031</v>
      </c>
      <c r="AM123" s="7">
        <v>78315</v>
      </c>
      <c r="AN123" s="7">
        <v>79441</v>
      </c>
      <c r="AO123" s="7">
        <v>80952</v>
      </c>
      <c r="AP123" s="7">
        <v>82603</v>
      </c>
      <c r="AQ123" s="7">
        <v>84591</v>
      </c>
      <c r="AR123" s="7">
        <v>86448</v>
      </c>
      <c r="AS123" s="7">
        <v>88228</v>
      </c>
      <c r="AT123" s="7">
        <v>90061</v>
      </c>
      <c r="AU123" s="7">
        <v>92444</v>
      </c>
      <c r="AV123" s="7">
        <v>94809</v>
      </c>
      <c r="AW123" s="7">
        <v>96836</v>
      </c>
      <c r="AX123" s="7">
        <v>98821</v>
      </c>
      <c r="AY123" s="7">
        <v>99628</v>
      </c>
      <c r="AZ123" s="7">
        <v>100232</v>
      </c>
      <c r="BA123" s="7">
        <v>100816</v>
      </c>
      <c r="BB123" s="7">
        <v>101172</v>
      </c>
      <c r="BC123" s="7">
        <v>101585</v>
      </c>
      <c r="BD123" s="7">
        <v>101767</v>
      </c>
      <c r="BE123" s="7">
        <v>101931</v>
      </c>
      <c r="BF123" s="7">
        <v>102249</v>
      </c>
      <c r="BG123" s="7">
        <v>102452</v>
      </c>
      <c r="BH123" s="7">
        <v>102701</v>
      </c>
      <c r="BI123" s="7">
        <v>102746</v>
      </c>
      <c r="BJ123" s="7"/>
    </row>
    <row r="124" spans="1:62" x14ac:dyDescent="0.35">
      <c r="A124">
        <v>37980</v>
      </c>
      <c r="B124">
        <v>7</v>
      </c>
      <c r="C124">
        <v>127</v>
      </c>
      <c r="D124" s="3">
        <v>37980</v>
      </c>
      <c r="E124" s="3">
        <v>48864</v>
      </c>
      <c r="F124" s="3">
        <v>34033</v>
      </c>
      <c r="G124" s="3" t="s">
        <v>435</v>
      </c>
      <c r="H124" s="3" t="s">
        <v>19</v>
      </c>
      <c r="I124" s="4" t="s">
        <v>436</v>
      </c>
      <c r="J124" s="4" t="s">
        <v>437</v>
      </c>
      <c r="K124" s="4" t="s">
        <v>41</v>
      </c>
      <c r="L124" s="4" t="s">
        <v>438</v>
      </c>
      <c r="M124" s="5">
        <v>199.1</v>
      </c>
      <c r="N124" s="7">
        <v>60766</v>
      </c>
      <c r="O124" s="7">
        <v>62466</v>
      </c>
      <c r="P124" s="7">
        <v>62398</v>
      </c>
      <c r="Q124" s="7">
        <v>62704</v>
      </c>
      <c r="R124" s="7">
        <v>62494</v>
      </c>
      <c r="S124" s="7">
        <v>63898</v>
      </c>
      <c r="T124" s="7">
        <v>64490</v>
      </c>
      <c r="U124" s="7">
        <v>65151</v>
      </c>
      <c r="V124" s="7">
        <v>65308</v>
      </c>
      <c r="W124" s="7">
        <v>65375</v>
      </c>
      <c r="X124" s="7">
        <v>64658</v>
      </c>
      <c r="Y124" s="7">
        <v>64410</v>
      </c>
      <c r="Z124" s="7">
        <v>64894</v>
      </c>
      <c r="AA124" s="7">
        <v>65158</v>
      </c>
      <c r="AB124" s="7">
        <v>64836</v>
      </c>
      <c r="AC124" s="7">
        <v>64572</v>
      </c>
      <c r="AD124" s="7">
        <v>64359</v>
      </c>
      <c r="AE124" s="7">
        <v>64443</v>
      </c>
      <c r="AF124" s="7">
        <v>64977</v>
      </c>
      <c r="AG124" s="7">
        <v>65285</v>
      </c>
      <c r="AH124" s="7">
        <v>65383</v>
      </c>
      <c r="AI124" s="7">
        <v>65193</v>
      </c>
      <c r="AJ124" s="7">
        <v>65143</v>
      </c>
      <c r="AK124" s="7">
        <v>65035</v>
      </c>
      <c r="AL124" s="7">
        <v>64691</v>
      </c>
      <c r="AM124" s="7">
        <v>65095</v>
      </c>
      <c r="AN124" s="7">
        <v>65397</v>
      </c>
      <c r="AO124" s="7">
        <v>65242</v>
      </c>
      <c r="AP124" s="7">
        <v>64899</v>
      </c>
      <c r="AQ124" s="7">
        <v>64483</v>
      </c>
      <c r="AR124" s="7">
        <v>64177</v>
      </c>
      <c r="AS124" s="7">
        <v>64069</v>
      </c>
      <c r="AT124" s="7">
        <v>64434</v>
      </c>
      <c r="AU124" s="7">
        <v>64345</v>
      </c>
      <c r="AV124" s="7">
        <v>64835</v>
      </c>
      <c r="AW124" s="7">
        <v>65388</v>
      </c>
      <c r="AX124" s="7">
        <v>65831</v>
      </c>
      <c r="AY124" s="7">
        <v>65864</v>
      </c>
      <c r="AZ124" s="7">
        <v>65974</v>
      </c>
      <c r="BA124" s="7">
        <v>66183</v>
      </c>
      <c r="BB124" s="7">
        <v>65982</v>
      </c>
      <c r="BC124" s="7">
        <v>65883</v>
      </c>
      <c r="BD124" s="7">
        <v>65446</v>
      </c>
      <c r="BE124" s="7">
        <v>64840</v>
      </c>
      <c r="BF124" s="7">
        <v>64360</v>
      </c>
      <c r="BG124" s="7">
        <v>63730</v>
      </c>
      <c r="BH124" s="7">
        <v>63158</v>
      </c>
      <c r="BI124" s="7">
        <v>62792</v>
      </c>
      <c r="BJ124" s="7"/>
    </row>
    <row r="125" spans="1:62" hidden="1" x14ac:dyDescent="0.35">
      <c r="B125">
        <v>8</v>
      </c>
      <c r="C125">
        <v>128</v>
      </c>
      <c r="D125" s="3">
        <v>33100</v>
      </c>
      <c r="E125" s="3"/>
      <c r="F125" s="3"/>
      <c r="G125" s="3" t="s">
        <v>439</v>
      </c>
      <c r="H125" s="3" t="s">
        <v>14</v>
      </c>
      <c r="I125" s="4" t="s">
        <v>15</v>
      </c>
      <c r="J125" s="4"/>
      <c r="K125" s="4"/>
      <c r="L125" s="4" t="s">
        <v>15</v>
      </c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7"/>
    </row>
    <row r="126" spans="1:62" hidden="1" x14ac:dyDescent="0.35">
      <c r="B126">
        <v>8</v>
      </c>
      <c r="C126">
        <v>129</v>
      </c>
      <c r="D126" s="3">
        <v>33100</v>
      </c>
      <c r="E126" s="3">
        <v>22744</v>
      </c>
      <c r="F126" s="3"/>
      <c r="G126" s="3" t="s">
        <v>440</v>
      </c>
      <c r="H126" s="3" t="s">
        <v>17</v>
      </c>
      <c r="I126" s="4" t="s">
        <v>15</v>
      </c>
      <c r="J126" s="4"/>
      <c r="K126" s="4"/>
      <c r="L126" s="4" t="s">
        <v>15</v>
      </c>
      <c r="M126" s="5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spans="1:62" x14ac:dyDescent="0.35">
      <c r="A127">
        <v>33100</v>
      </c>
      <c r="B127">
        <v>8</v>
      </c>
      <c r="C127">
        <v>130</v>
      </c>
      <c r="D127" s="3">
        <v>33100</v>
      </c>
      <c r="E127" s="3">
        <v>22744</v>
      </c>
      <c r="F127" s="3">
        <v>12011</v>
      </c>
      <c r="G127" s="3" t="s">
        <v>441</v>
      </c>
      <c r="H127" s="3" t="s">
        <v>19</v>
      </c>
      <c r="I127" s="4" t="s">
        <v>442</v>
      </c>
      <c r="J127" s="4" t="s">
        <v>443</v>
      </c>
      <c r="K127" s="4" t="s">
        <v>444</v>
      </c>
      <c r="L127" s="4" t="s">
        <v>445</v>
      </c>
      <c r="M127" s="5">
        <v>1444.9</v>
      </c>
      <c r="N127" s="7">
        <v>629713</v>
      </c>
      <c r="O127" s="7">
        <v>668170</v>
      </c>
      <c r="P127" s="7">
        <v>709571</v>
      </c>
      <c r="Q127" s="7">
        <v>767155</v>
      </c>
      <c r="R127" s="7">
        <v>840561</v>
      </c>
      <c r="S127" s="7">
        <v>869233</v>
      </c>
      <c r="T127" s="7">
        <v>884652</v>
      </c>
      <c r="U127" s="7">
        <v>907011</v>
      </c>
      <c r="V127" s="7">
        <v>942577</v>
      </c>
      <c r="W127" s="7">
        <v>986449</v>
      </c>
      <c r="X127" s="7">
        <v>1026241</v>
      </c>
      <c r="Y127" s="7">
        <v>1055340</v>
      </c>
      <c r="Z127" s="7">
        <v>1076760</v>
      </c>
      <c r="AA127" s="7">
        <v>1095091</v>
      </c>
      <c r="AB127" s="7">
        <v>1110859</v>
      </c>
      <c r="AC127" s="7">
        <v>1132923</v>
      </c>
      <c r="AD127" s="7">
        <v>1154502</v>
      </c>
      <c r="AE127" s="7">
        <v>1180916</v>
      </c>
      <c r="AF127" s="7">
        <v>1208437</v>
      </c>
      <c r="AG127" s="7">
        <v>1233033</v>
      </c>
      <c r="AH127" s="7">
        <v>1263301</v>
      </c>
      <c r="AI127" s="7">
        <v>1296261</v>
      </c>
      <c r="AJ127" s="7">
        <v>1325375</v>
      </c>
      <c r="AK127" s="7">
        <v>1372526</v>
      </c>
      <c r="AL127" s="7">
        <v>1412641</v>
      </c>
      <c r="AM127" s="7">
        <v>1447124</v>
      </c>
      <c r="AN127" s="7">
        <v>1481333</v>
      </c>
      <c r="AO127" s="7">
        <v>1522179</v>
      </c>
      <c r="AP127" s="7">
        <v>1560649</v>
      </c>
      <c r="AQ127" s="7">
        <v>1594130</v>
      </c>
      <c r="AR127" s="7">
        <v>1630600</v>
      </c>
      <c r="AS127" s="7">
        <v>1662848</v>
      </c>
      <c r="AT127" s="7">
        <v>1690118</v>
      </c>
      <c r="AU127" s="7">
        <v>1707543</v>
      </c>
      <c r="AV127" s="7">
        <v>1725461</v>
      </c>
      <c r="AW127" s="7">
        <v>1746896</v>
      </c>
      <c r="AX127" s="7">
        <v>1739348</v>
      </c>
      <c r="AY127" s="7">
        <v>1720825</v>
      </c>
      <c r="AZ127" s="7">
        <v>1723633</v>
      </c>
      <c r="BA127" s="7">
        <v>1733310</v>
      </c>
      <c r="BB127" s="7">
        <v>1752907</v>
      </c>
      <c r="BC127" s="7">
        <v>1787691</v>
      </c>
      <c r="BD127" s="7">
        <v>1816837</v>
      </c>
      <c r="BE127" s="7">
        <v>1840561</v>
      </c>
      <c r="BF127" s="7">
        <v>1866837</v>
      </c>
      <c r="BG127" s="7">
        <v>1891684</v>
      </c>
      <c r="BH127" s="7">
        <v>1917122</v>
      </c>
      <c r="BI127" s="7">
        <v>1935878</v>
      </c>
      <c r="BJ127" s="7"/>
    </row>
    <row r="128" spans="1:62" hidden="1" x14ac:dyDescent="0.35">
      <c r="B128">
        <v>8</v>
      </c>
      <c r="C128">
        <v>131</v>
      </c>
      <c r="D128" s="3">
        <v>33100</v>
      </c>
      <c r="E128" s="3">
        <v>33124</v>
      </c>
      <c r="F128" s="3"/>
      <c r="G128" s="3" t="s">
        <v>446</v>
      </c>
      <c r="H128" s="3" t="s">
        <v>17</v>
      </c>
      <c r="I128" s="4" t="s">
        <v>15</v>
      </c>
      <c r="J128" s="4"/>
      <c r="K128" s="4"/>
      <c r="L128" s="4" t="s">
        <v>15</v>
      </c>
      <c r="M128" s="5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spans="1:62" x14ac:dyDescent="0.35">
      <c r="A129">
        <v>33100</v>
      </c>
      <c r="B129">
        <v>8</v>
      </c>
      <c r="C129">
        <v>132</v>
      </c>
      <c r="D129" s="3">
        <v>33100</v>
      </c>
      <c r="E129" s="3">
        <v>33124</v>
      </c>
      <c r="F129" s="3">
        <v>12086</v>
      </c>
      <c r="G129" s="3" t="s">
        <v>447</v>
      </c>
      <c r="H129" s="3" t="s">
        <v>19</v>
      </c>
      <c r="I129" s="4" t="s">
        <v>448</v>
      </c>
      <c r="J129" s="4" t="s">
        <v>449</v>
      </c>
      <c r="K129" s="4" t="s">
        <v>444</v>
      </c>
      <c r="L129" s="4">
        <v>12086</v>
      </c>
      <c r="M129" s="5">
        <v>1315.5</v>
      </c>
      <c r="N129" s="6">
        <v>1279241</v>
      </c>
      <c r="O129" s="6">
        <v>1325031</v>
      </c>
      <c r="P129" s="6">
        <v>1377428</v>
      </c>
      <c r="Q129" s="6">
        <v>1409549</v>
      </c>
      <c r="R129" s="6">
        <v>1448679</v>
      </c>
      <c r="S129" s="6">
        <v>1493291</v>
      </c>
      <c r="T129" s="6">
        <v>1511626</v>
      </c>
      <c r="U129" s="6">
        <v>1530773</v>
      </c>
      <c r="V129" s="6">
        <v>1542029</v>
      </c>
      <c r="W129" s="6">
        <v>1584578</v>
      </c>
      <c r="X129" s="6">
        <v>1643040</v>
      </c>
      <c r="Y129" s="6">
        <v>1710383</v>
      </c>
      <c r="Z129" s="6">
        <v>1727093</v>
      </c>
      <c r="AA129" s="6">
        <v>1744000</v>
      </c>
      <c r="AB129" s="6">
        <v>1755578</v>
      </c>
      <c r="AC129" s="6">
        <v>1776912</v>
      </c>
      <c r="AD129" s="6">
        <v>1801410</v>
      </c>
      <c r="AE129" s="6">
        <v>1831368</v>
      </c>
      <c r="AF129" s="6">
        <v>1868315</v>
      </c>
      <c r="AG129" s="6">
        <v>1908917</v>
      </c>
      <c r="AH129" s="11">
        <v>1943717</v>
      </c>
      <c r="AI129" s="11">
        <v>1981618</v>
      </c>
      <c r="AJ129" s="11">
        <v>2011174</v>
      </c>
      <c r="AK129" s="11">
        <v>2010635</v>
      </c>
      <c r="AL129" s="11">
        <v>2044512</v>
      </c>
      <c r="AM129" s="11">
        <v>2086286</v>
      </c>
      <c r="AN129" s="11">
        <v>2130937</v>
      </c>
      <c r="AO129" s="11">
        <v>2158352</v>
      </c>
      <c r="AP129" s="11">
        <v>2180081</v>
      </c>
      <c r="AQ129" s="11">
        <v>2220961</v>
      </c>
      <c r="AR129" s="7">
        <v>2259508</v>
      </c>
      <c r="AS129" s="7">
        <v>2287458</v>
      </c>
      <c r="AT129" s="7">
        <v>2315747</v>
      </c>
      <c r="AU129" s="7">
        <v>2336070</v>
      </c>
      <c r="AV129" s="7">
        <v>2358684</v>
      </c>
      <c r="AW129" s="7">
        <v>2385872</v>
      </c>
      <c r="AX129" s="7">
        <v>2405911</v>
      </c>
      <c r="AY129" s="7">
        <v>2415576</v>
      </c>
      <c r="AZ129" s="7">
        <v>2436062</v>
      </c>
      <c r="BA129" s="7">
        <v>2463943</v>
      </c>
      <c r="BB129" s="7">
        <v>2507228</v>
      </c>
      <c r="BC129" s="7">
        <v>2571532</v>
      </c>
      <c r="BD129" s="7">
        <v>2607800</v>
      </c>
      <c r="BE129" s="7">
        <v>2643934</v>
      </c>
      <c r="BF129" s="7">
        <v>2674754</v>
      </c>
      <c r="BG129" s="7">
        <v>2705982</v>
      </c>
      <c r="BH129" s="7">
        <v>2736543</v>
      </c>
      <c r="BI129" s="7">
        <v>2751796</v>
      </c>
      <c r="BJ129" s="7"/>
    </row>
    <row r="130" spans="1:62" hidden="1" x14ac:dyDescent="0.35">
      <c r="B130">
        <v>8</v>
      </c>
      <c r="C130">
        <v>133</v>
      </c>
      <c r="D130" s="3">
        <v>33100</v>
      </c>
      <c r="E130" s="3">
        <v>48424</v>
      </c>
      <c r="F130" s="3"/>
      <c r="G130" s="3" t="s">
        <v>450</v>
      </c>
      <c r="H130" s="3" t="s">
        <v>17</v>
      </c>
      <c r="I130" s="4" t="s">
        <v>15</v>
      </c>
      <c r="J130" s="4"/>
      <c r="K130" s="4"/>
      <c r="L130" s="4" t="s">
        <v>15</v>
      </c>
      <c r="M130" s="5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</row>
    <row r="131" spans="1:62" x14ac:dyDescent="0.35">
      <c r="A131">
        <v>33100</v>
      </c>
      <c r="B131">
        <v>8</v>
      </c>
      <c r="C131">
        <v>134</v>
      </c>
      <c r="D131" s="3">
        <v>33100</v>
      </c>
      <c r="E131" s="3">
        <v>48424</v>
      </c>
      <c r="F131" s="3">
        <v>12099</v>
      </c>
      <c r="G131" s="3" t="s">
        <v>451</v>
      </c>
      <c r="H131" s="3" t="s">
        <v>19</v>
      </c>
      <c r="I131" s="4" t="s">
        <v>452</v>
      </c>
      <c r="J131" s="4" t="s">
        <v>453</v>
      </c>
      <c r="K131" s="4" t="s">
        <v>444</v>
      </c>
      <c r="L131" s="4" t="s">
        <v>454</v>
      </c>
      <c r="M131" s="5">
        <v>670.2</v>
      </c>
      <c r="N131" s="7">
        <v>353500</v>
      </c>
      <c r="O131" s="7">
        <v>371532</v>
      </c>
      <c r="P131" s="7">
        <v>391806</v>
      </c>
      <c r="Q131" s="7">
        <v>427921</v>
      </c>
      <c r="R131" s="7">
        <v>456694</v>
      </c>
      <c r="S131" s="7">
        <v>475041</v>
      </c>
      <c r="T131" s="7">
        <v>487791</v>
      </c>
      <c r="U131" s="7">
        <v>499826</v>
      </c>
      <c r="V131" s="7">
        <v>518342</v>
      </c>
      <c r="W131" s="7">
        <v>550909</v>
      </c>
      <c r="X131" s="7">
        <v>585827</v>
      </c>
      <c r="Y131" s="7">
        <v>620597</v>
      </c>
      <c r="Z131" s="7">
        <v>645895</v>
      </c>
      <c r="AA131" s="7">
        <v>667452</v>
      </c>
      <c r="AB131" s="7">
        <v>693850</v>
      </c>
      <c r="AC131" s="7">
        <v>723004</v>
      </c>
      <c r="AD131" s="7">
        <v>753378</v>
      </c>
      <c r="AE131" s="7">
        <v>784838</v>
      </c>
      <c r="AF131" s="7">
        <v>815019</v>
      </c>
      <c r="AG131" s="7">
        <v>842078</v>
      </c>
      <c r="AH131" s="7">
        <v>871560</v>
      </c>
      <c r="AI131" s="7">
        <v>898852</v>
      </c>
      <c r="AJ131" s="7">
        <v>926446</v>
      </c>
      <c r="AK131" s="7">
        <v>957014</v>
      </c>
      <c r="AL131" s="7">
        <v>988009</v>
      </c>
      <c r="AM131" s="7">
        <v>1013781</v>
      </c>
      <c r="AN131" s="7">
        <v>1040144</v>
      </c>
      <c r="AO131" s="7">
        <v>1069718</v>
      </c>
      <c r="AP131" s="7">
        <v>1096123</v>
      </c>
      <c r="AQ131" s="7">
        <v>1116913</v>
      </c>
      <c r="AR131" s="7">
        <v>1135787</v>
      </c>
      <c r="AS131" s="7">
        <v>1160474</v>
      </c>
      <c r="AT131" s="7">
        <v>1191340</v>
      </c>
      <c r="AU131" s="7">
        <v>1218100</v>
      </c>
      <c r="AV131" s="7">
        <v>1252223</v>
      </c>
      <c r="AW131" s="7">
        <v>1278380</v>
      </c>
      <c r="AX131" s="7">
        <v>1284489</v>
      </c>
      <c r="AY131" s="7">
        <v>1286586</v>
      </c>
      <c r="AZ131" s="7">
        <v>1294938</v>
      </c>
      <c r="BA131" s="7">
        <v>1307371</v>
      </c>
      <c r="BB131" s="7">
        <v>1323753</v>
      </c>
      <c r="BC131" s="7">
        <v>1337065</v>
      </c>
      <c r="BD131" s="7">
        <v>1356257</v>
      </c>
      <c r="BE131" s="7">
        <v>1378497</v>
      </c>
      <c r="BF131" s="7">
        <v>1402065</v>
      </c>
      <c r="BG131" s="7">
        <v>1428378</v>
      </c>
      <c r="BH131" s="7">
        <v>1453768</v>
      </c>
      <c r="BI131" s="7">
        <v>1471150</v>
      </c>
      <c r="BJ131" s="7"/>
    </row>
    <row r="132" spans="1:62" hidden="1" x14ac:dyDescent="0.35">
      <c r="B132">
        <v>9</v>
      </c>
      <c r="C132">
        <v>135</v>
      </c>
      <c r="D132" s="3">
        <v>12060</v>
      </c>
      <c r="E132" s="3"/>
      <c r="F132" s="3"/>
      <c r="G132" s="3" t="s">
        <v>455</v>
      </c>
      <c r="H132" s="3" t="s">
        <v>14</v>
      </c>
      <c r="I132" s="4" t="s">
        <v>15</v>
      </c>
      <c r="J132" s="4"/>
      <c r="K132" s="4"/>
      <c r="L132" s="4" t="s">
        <v>15</v>
      </c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7"/>
    </row>
    <row r="133" spans="1:62" x14ac:dyDescent="0.35">
      <c r="A133">
        <v>12060</v>
      </c>
      <c r="B133">
        <v>9</v>
      </c>
      <c r="C133">
        <v>136</v>
      </c>
      <c r="D133" s="3">
        <v>12060</v>
      </c>
      <c r="E133" s="3"/>
      <c r="F133" s="3">
        <v>13013</v>
      </c>
      <c r="G133" s="3" t="s">
        <v>456</v>
      </c>
      <c r="H133" s="3" t="s">
        <v>19</v>
      </c>
      <c r="I133" s="4" t="s">
        <v>457</v>
      </c>
      <c r="J133" s="4" t="s">
        <v>458</v>
      </c>
      <c r="K133" s="4" t="s">
        <v>459</v>
      </c>
      <c r="L133" s="4" t="s">
        <v>460</v>
      </c>
      <c r="M133" s="5">
        <v>432.7</v>
      </c>
      <c r="N133" s="7">
        <v>16988</v>
      </c>
      <c r="O133" s="7">
        <v>17534</v>
      </c>
      <c r="P133" s="7">
        <v>18517</v>
      </c>
      <c r="Q133" s="7">
        <v>18655</v>
      </c>
      <c r="R133" s="7">
        <v>19175</v>
      </c>
      <c r="S133" s="7">
        <v>19550</v>
      </c>
      <c r="T133" s="7">
        <v>19739</v>
      </c>
      <c r="U133" s="7">
        <v>19954</v>
      </c>
      <c r="V133" s="7">
        <v>20313</v>
      </c>
      <c r="W133" s="7">
        <v>20852</v>
      </c>
      <c r="X133" s="7">
        <v>21477</v>
      </c>
      <c r="Y133" s="7">
        <v>21951</v>
      </c>
      <c r="Z133" s="7">
        <v>22369</v>
      </c>
      <c r="AA133" s="7">
        <v>23046</v>
      </c>
      <c r="AB133" s="7">
        <v>23877</v>
      </c>
      <c r="AC133" s="7">
        <v>24755</v>
      </c>
      <c r="AD133" s="7">
        <v>25786</v>
      </c>
      <c r="AE133" s="7">
        <v>26574</v>
      </c>
      <c r="AF133" s="7">
        <v>27379</v>
      </c>
      <c r="AG133" s="7">
        <v>28656</v>
      </c>
      <c r="AH133" s="7">
        <v>30106</v>
      </c>
      <c r="AI133" s="7">
        <v>31341</v>
      </c>
      <c r="AJ133" s="7">
        <v>32525</v>
      </c>
      <c r="AK133" s="7">
        <v>33911</v>
      </c>
      <c r="AL133" s="7">
        <v>35480</v>
      </c>
      <c r="AM133" s="7">
        <v>37046</v>
      </c>
      <c r="AN133" s="7">
        <v>39111</v>
      </c>
      <c r="AO133" s="7">
        <v>40938</v>
      </c>
      <c r="AP133" s="7">
        <v>42812</v>
      </c>
      <c r="AQ133" s="7">
        <v>44615</v>
      </c>
      <c r="AR133" s="7">
        <v>46520</v>
      </c>
      <c r="AS133" s="7">
        <v>48171</v>
      </c>
      <c r="AT133" s="7">
        <v>50409</v>
      </c>
      <c r="AU133" s="7">
        <v>52253</v>
      </c>
      <c r="AV133" s="7">
        <v>55032</v>
      </c>
      <c r="AW133" s="7">
        <v>57889</v>
      </c>
      <c r="AX133" s="7">
        <v>61395</v>
      </c>
      <c r="AY133" s="7">
        <v>64760</v>
      </c>
      <c r="AZ133" s="7">
        <v>67362</v>
      </c>
      <c r="BA133" s="7">
        <v>68548</v>
      </c>
      <c r="BB133" s="7">
        <v>69696</v>
      </c>
      <c r="BC133" s="7">
        <v>69894</v>
      </c>
      <c r="BD133" s="7">
        <v>70206</v>
      </c>
      <c r="BE133" s="7">
        <v>71319</v>
      </c>
      <c r="BF133" s="7">
        <v>72959</v>
      </c>
      <c r="BG133" s="7">
        <v>75067</v>
      </c>
      <c r="BH133" s="7">
        <v>77091</v>
      </c>
      <c r="BI133" s="7">
        <v>79061</v>
      </c>
      <c r="BJ133" s="7"/>
    </row>
    <row r="134" spans="1:62" x14ac:dyDescent="0.35">
      <c r="A134">
        <v>12060</v>
      </c>
      <c r="B134">
        <v>9</v>
      </c>
      <c r="C134">
        <v>137</v>
      </c>
      <c r="D134" s="3">
        <v>12060</v>
      </c>
      <c r="E134" s="3"/>
      <c r="F134" s="3">
        <v>13015</v>
      </c>
      <c r="G134" s="3" t="s">
        <v>461</v>
      </c>
      <c r="H134" s="3" t="s">
        <v>19</v>
      </c>
      <c r="I134" s="4" t="s">
        <v>462</v>
      </c>
      <c r="J134" s="4" t="s">
        <v>463</v>
      </c>
      <c r="K134" s="4" t="s">
        <v>459</v>
      </c>
      <c r="L134" s="4" t="s">
        <v>464</v>
      </c>
      <c r="M134" s="5">
        <v>217.9</v>
      </c>
      <c r="N134" s="7">
        <v>33220</v>
      </c>
      <c r="O134" s="7">
        <v>34486</v>
      </c>
      <c r="P134" s="7">
        <v>35721</v>
      </c>
      <c r="Q134" s="7">
        <v>36961</v>
      </c>
      <c r="R134" s="7">
        <v>37451</v>
      </c>
      <c r="S134" s="7">
        <v>37822</v>
      </c>
      <c r="T134" s="7">
        <v>38309</v>
      </c>
      <c r="U134" s="7">
        <v>39074</v>
      </c>
      <c r="V134" s="7">
        <v>39291</v>
      </c>
      <c r="W134" s="7">
        <v>40041</v>
      </c>
      <c r="X134" s="7">
        <v>40911</v>
      </c>
      <c r="Y134" s="7">
        <v>41388</v>
      </c>
      <c r="Z134" s="7">
        <v>42425</v>
      </c>
      <c r="AA134" s="7">
        <v>43365</v>
      </c>
      <c r="AB134" s="7">
        <v>44418</v>
      </c>
      <c r="AC134" s="7">
        <v>45971</v>
      </c>
      <c r="AD134" s="7">
        <v>48226</v>
      </c>
      <c r="AE134" s="7">
        <v>50627</v>
      </c>
      <c r="AF134" s="7">
        <v>52539</v>
      </c>
      <c r="AG134" s="7">
        <v>54410</v>
      </c>
      <c r="AH134" s="7">
        <v>56360</v>
      </c>
      <c r="AI134" s="7">
        <v>57961</v>
      </c>
      <c r="AJ134" s="7">
        <v>59241</v>
      </c>
      <c r="AK134" s="7">
        <v>59723</v>
      </c>
      <c r="AL134" s="7">
        <v>61261</v>
      </c>
      <c r="AM134" s="7">
        <v>63334</v>
      </c>
      <c r="AN134" s="7">
        <v>65869</v>
      </c>
      <c r="AO134" s="7">
        <v>68772</v>
      </c>
      <c r="AP134" s="7">
        <v>71457</v>
      </c>
      <c r="AQ134" s="7">
        <v>74128</v>
      </c>
      <c r="AR134" s="7">
        <v>76806</v>
      </c>
      <c r="AS134" s="7">
        <v>79984</v>
      </c>
      <c r="AT134" s="7">
        <v>83106</v>
      </c>
      <c r="AU134" s="7">
        <v>85731</v>
      </c>
      <c r="AV134" s="7">
        <v>87834</v>
      </c>
      <c r="AW134" s="7">
        <v>90334</v>
      </c>
      <c r="AX134" s="7">
        <v>92983</v>
      </c>
      <c r="AY134" s="7">
        <v>95714</v>
      </c>
      <c r="AZ134" s="7">
        <v>98415</v>
      </c>
      <c r="BA134" s="7">
        <v>99807</v>
      </c>
      <c r="BB134" s="7">
        <v>100095</v>
      </c>
      <c r="BC134" s="7">
        <v>100213</v>
      </c>
      <c r="BD134" s="7">
        <v>100365</v>
      </c>
      <c r="BE134" s="7">
        <v>101056</v>
      </c>
      <c r="BF134" s="7">
        <v>101397</v>
      </c>
      <c r="BG134" s="7">
        <v>102176</v>
      </c>
      <c r="BH134" s="7">
        <v>103431</v>
      </c>
      <c r="BI134" s="7">
        <v>105054</v>
      </c>
      <c r="BJ134" s="7"/>
    </row>
    <row r="135" spans="1:62" x14ac:dyDescent="0.35">
      <c r="A135">
        <v>12060</v>
      </c>
      <c r="B135">
        <v>9</v>
      </c>
      <c r="C135">
        <v>138</v>
      </c>
      <c r="D135" s="3">
        <v>12060</v>
      </c>
      <c r="E135" s="3"/>
      <c r="F135" s="3">
        <v>13035</v>
      </c>
      <c r="G135" s="3" t="s">
        <v>465</v>
      </c>
      <c r="H135" s="3" t="s">
        <v>19</v>
      </c>
      <c r="I135" s="4" t="s">
        <v>466</v>
      </c>
      <c r="J135" s="4" t="s">
        <v>467</v>
      </c>
      <c r="K135" s="4" t="s">
        <v>459</v>
      </c>
      <c r="L135" s="4" t="s">
        <v>468</v>
      </c>
      <c r="M135" s="5">
        <v>128.30000000000001</v>
      </c>
      <c r="N135" s="7">
        <v>10657</v>
      </c>
      <c r="O135" s="7">
        <v>11008</v>
      </c>
      <c r="P135" s="7">
        <v>11056</v>
      </c>
      <c r="Q135" s="7">
        <v>12272</v>
      </c>
      <c r="R135" s="7">
        <v>12455</v>
      </c>
      <c r="S135" s="7">
        <v>12713</v>
      </c>
      <c r="T135" s="7">
        <v>13025</v>
      </c>
      <c r="U135" s="7">
        <v>13144</v>
      </c>
      <c r="V135" s="7">
        <v>13458</v>
      </c>
      <c r="W135" s="7">
        <v>13720</v>
      </c>
      <c r="X135" s="7">
        <v>13671</v>
      </c>
      <c r="Y135" s="7">
        <v>13719</v>
      </c>
      <c r="Z135" s="7">
        <v>14600</v>
      </c>
      <c r="AA135" s="7">
        <v>14414</v>
      </c>
      <c r="AB135" s="7">
        <v>14404</v>
      </c>
      <c r="AC135" s="7">
        <v>14550</v>
      </c>
      <c r="AD135" s="7">
        <v>14709</v>
      </c>
      <c r="AE135" s="7">
        <v>15272</v>
      </c>
      <c r="AF135" s="7">
        <v>15334</v>
      </c>
      <c r="AG135" s="7">
        <v>15237</v>
      </c>
      <c r="AH135" s="7">
        <v>15421</v>
      </c>
      <c r="AI135" s="7">
        <v>15600</v>
      </c>
      <c r="AJ135" s="7">
        <v>15763</v>
      </c>
      <c r="AK135" s="7">
        <v>16041</v>
      </c>
      <c r="AL135" s="7">
        <v>15867</v>
      </c>
      <c r="AM135" s="7">
        <v>16312</v>
      </c>
      <c r="AN135" s="7">
        <v>16890</v>
      </c>
      <c r="AO135" s="7">
        <v>17653</v>
      </c>
      <c r="AP135" s="7">
        <v>18299</v>
      </c>
      <c r="AQ135" s="7">
        <v>18927</v>
      </c>
      <c r="AR135" s="7">
        <v>19621</v>
      </c>
      <c r="AS135" s="7">
        <v>20186</v>
      </c>
      <c r="AT135" s="7">
        <v>20993</v>
      </c>
      <c r="AU135" s="7">
        <v>21540</v>
      </c>
      <c r="AV135" s="7">
        <v>21706</v>
      </c>
      <c r="AW135" s="7">
        <v>22055</v>
      </c>
      <c r="AX135" s="7">
        <v>22669</v>
      </c>
      <c r="AY135" s="7">
        <v>23184</v>
      </c>
      <c r="AZ135" s="7">
        <v>23794</v>
      </c>
      <c r="BA135" s="7">
        <v>23682</v>
      </c>
      <c r="BB135" s="7">
        <v>23747</v>
      </c>
      <c r="BC135" s="7">
        <v>23575</v>
      </c>
      <c r="BD135" s="7">
        <v>23412</v>
      </c>
      <c r="BE135" s="7">
        <v>23203</v>
      </c>
      <c r="BF135" s="7">
        <v>23317</v>
      </c>
      <c r="BG135" s="7">
        <v>23489</v>
      </c>
      <c r="BH135" s="7">
        <v>23710</v>
      </c>
      <c r="BI135" s="7">
        <v>24059</v>
      </c>
      <c r="BJ135" s="7"/>
    </row>
    <row r="136" spans="1:62" x14ac:dyDescent="0.35">
      <c r="A136">
        <v>12060</v>
      </c>
      <c r="B136">
        <v>9</v>
      </c>
      <c r="C136">
        <v>139</v>
      </c>
      <c r="D136" s="3">
        <v>12060</v>
      </c>
      <c r="E136" s="3"/>
      <c r="F136" s="3">
        <v>13045</v>
      </c>
      <c r="G136" s="3" t="s">
        <v>469</v>
      </c>
      <c r="H136" s="3" t="s">
        <v>19</v>
      </c>
      <c r="I136" s="4" t="s">
        <v>470</v>
      </c>
      <c r="J136" s="4" t="s">
        <v>471</v>
      </c>
      <c r="K136" s="4" t="s">
        <v>459</v>
      </c>
      <c r="L136" s="4" t="s">
        <v>472</v>
      </c>
      <c r="M136" s="5">
        <v>373.4</v>
      </c>
      <c r="N136" s="7">
        <v>45888</v>
      </c>
      <c r="O136" s="7">
        <v>47852</v>
      </c>
      <c r="P136" s="7">
        <v>50093</v>
      </c>
      <c r="Q136" s="7">
        <v>51871</v>
      </c>
      <c r="R136" s="7">
        <v>53200</v>
      </c>
      <c r="S136" s="7">
        <v>54124</v>
      </c>
      <c r="T136" s="7">
        <v>54764</v>
      </c>
      <c r="U136" s="7">
        <v>55020</v>
      </c>
      <c r="V136" s="7">
        <v>55145</v>
      </c>
      <c r="W136" s="7">
        <v>55884</v>
      </c>
      <c r="X136" s="7">
        <v>56666</v>
      </c>
      <c r="Y136" s="7">
        <v>57820</v>
      </c>
      <c r="Z136" s="7">
        <v>59634</v>
      </c>
      <c r="AA136" s="7">
        <v>61070</v>
      </c>
      <c r="AB136" s="7">
        <v>62067</v>
      </c>
      <c r="AC136" s="7">
        <v>63609</v>
      </c>
      <c r="AD136" s="7">
        <v>65129</v>
      </c>
      <c r="AE136" s="7">
        <v>67411</v>
      </c>
      <c r="AF136" s="7">
        <v>69289</v>
      </c>
      <c r="AG136" s="7">
        <v>70179</v>
      </c>
      <c r="AH136" s="7">
        <v>71875</v>
      </c>
      <c r="AI136" s="7">
        <v>72988</v>
      </c>
      <c r="AJ136" s="7">
        <v>73877</v>
      </c>
      <c r="AK136" s="7">
        <v>74981</v>
      </c>
      <c r="AL136" s="7">
        <v>76604</v>
      </c>
      <c r="AM136" s="7">
        <v>78097</v>
      </c>
      <c r="AN136" s="7">
        <v>79774</v>
      </c>
      <c r="AO136" s="7">
        <v>81405</v>
      </c>
      <c r="AP136" s="7">
        <v>83187</v>
      </c>
      <c r="AQ136" s="7">
        <v>85082</v>
      </c>
      <c r="AR136" s="7">
        <v>87932</v>
      </c>
      <c r="AS136" s="7">
        <v>91132</v>
      </c>
      <c r="AT136" s="7">
        <v>94087</v>
      </c>
      <c r="AU136" s="7">
        <v>97396</v>
      </c>
      <c r="AV136" s="7">
        <v>99774</v>
      </c>
      <c r="AW136" s="7">
        <v>102526</v>
      </c>
      <c r="AX136" s="7">
        <v>105853</v>
      </c>
      <c r="AY136" s="7">
        <v>108947</v>
      </c>
      <c r="AZ136" s="7">
        <v>110242</v>
      </c>
      <c r="BA136" s="7">
        <v>110433</v>
      </c>
      <c r="BB136" s="7">
        <v>110667</v>
      </c>
      <c r="BC136" s="7">
        <v>110758</v>
      </c>
      <c r="BD136" s="7">
        <v>111452</v>
      </c>
      <c r="BE136" s="7">
        <v>112300</v>
      </c>
      <c r="BF136" s="7">
        <v>113596</v>
      </c>
      <c r="BG136" s="7">
        <v>114491</v>
      </c>
      <c r="BH136" s="7">
        <v>116291</v>
      </c>
      <c r="BI136" s="7">
        <v>117812</v>
      </c>
      <c r="BJ136" s="7"/>
    </row>
    <row r="137" spans="1:62" x14ac:dyDescent="0.35">
      <c r="A137">
        <v>12060</v>
      </c>
      <c r="B137">
        <v>9</v>
      </c>
      <c r="C137">
        <v>140</v>
      </c>
      <c r="D137" s="3">
        <v>12060</v>
      </c>
      <c r="E137" s="3"/>
      <c r="F137" s="3">
        <v>13057</v>
      </c>
      <c r="G137" s="3" t="s">
        <v>473</v>
      </c>
      <c r="H137" s="3" t="s">
        <v>19</v>
      </c>
      <c r="I137" s="4" t="s">
        <v>474</v>
      </c>
      <c r="J137" s="4" t="s">
        <v>475</v>
      </c>
      <c r="K137" s="4" t="s">
        <v>459</v>
      </c>
      <c r="L137" s="4" t="s">
        <v>476</v>
      </c>
      <c r="M137" s="5">
        <v>508.3</v>
      </c>
      <c r="N137" s="7">
        <v>31385</v>
      </c>
      <c r="O137" s="7">
        <v>32704</v>
      </c>
      <c r="P137" s="7">
        <v>34747</v>
      </c>
      <c r="Q137" s="7">
        <v>36675</v>
      </c>
      <c r="R137" s="7">
        <v>39290</v>
      </c>
      <c r="S137" s="7">
        <v>40555</v>
      </c>
      <c r="T137" s="7">
        <v>42565</v>
      </c>
      <c r="U137" s="7">
        <v>44274</v>
      </c>
      <c r="V137" s="7">
        <v>45782</v>
      </c>
      <c r="W137" s="7">
        <v>49141</v>
      </c>
      <c r="X137" s="7">
        <v>52274</v>
      </c>
      <c r="Y137" s="7">
        <v>54327</v>
      </c>
      <c r="Z137" s="7">
        <v>56175</v>
      </c>
      <c r="AA137" s="7">
        <v>58695</v>
      </c>
      <c r="AB137" s="7">
        <v>61858</v>
      </c>
      <c r="AC137" s="7">
        <v>66471</v>
      </c>
      <c r="AD137" s="7">
        <v>71564</v>
      </c>
      <c r="AE137" s="7">
        <v>77809</v>
      </c>
      <c r="AF137" s="7">
        <v>82873</v>
      </c>
      <c r="AG137" s="7">
        <v>87050</v>
      </c>
      <c r="AH137" s="7">
        <v>91323</v>
      </c>
      <c r="AI137" s="7">
        <v>96467</v>
      </c>
      <c r="AJ137" s="7">
        <v>101246</v>
      </c>
      <c r="AK137" s="7">
        <v>102246</v>
      </c>
      <c r="AL137" s="7">
        <v>107569</v>
      </c>
      <c r="AM137" s="7">
        <v>112971</v>
      </c>
      <c r="AN137" s="7">
        <v>118975</v>
      </c>
      <c r="AO137" s="7">
        <v>124413</v>
      </c>
      <c r="AP137" s="7">
        <v>131059</v>
      </c>
      <c r="AQ137" s="7">
        <v>137416</v>
      </c>
      <c r="AR137" s="7">
        <v>143777</v>
      </c>
      <c r="AS137" s="7">
        <v>151189</v>
      </c>
      <c r="AT137" s="7">
        <v>158682</v>
      </c>
      <c r="AU137" s="7">
        <v>165585</v>
      </c>
      <c r="AV137" s="7">
        <v>173105</v>
      </c>
      <c r="AW137" s="7">
        <v>182128</v>
      </c>
      <c r="AX137" s="7">
        <v>193241</v>
      </c>
      <c r="AY137" s="7">
        <v>202544</v>
      </c>
      <c r="AZ137" s="7">
        <v>208271</v>
      </c>
      <c r="BA137" s="7">
        <v>212232</v>
      </c>
      <c r="BB137" s="7">
        <v>215189</v>
      </c>
      <c r="BC137" s="7">
        <v>217820</v>
      </c>
      <c r="BD137" s="7">
        <v>220773</v>
      </c>
      <c r="BE137" s="7">
        <v>224487</v>
      </c>
      <c r="BF137" s="7">
        <v>230396</v>
      </c>
      <c r="BG137" s="7">
        <v>235424</v>
      </c>
      <c r="BH137" s="7">
        <v>241600</v>
      </c>
      <c r="BI137" s="7">
        <v>247573</v>
      </c>
      <c r="BJ137" s="7"/>
    </row>
    <row r="138" spans="1:62" x14ac:dyDescent="0.35">
      <c r="A138">
        <v>12060</v>
      </c>
      <c r="B138">
        <v>9</v>
      </c>
      <c r="C138">
        <v>141</v>
      </c>
      <c r="D138" s="3">
        <v>12060</v>
      </c>
      <c r="E138" s="3"/>
      <c r="F138" s="3">
        <v>13063</v>
      </c>
      <c r="G138" s="3" t="s">
        <v>477</v>
      </c>
      <c r="H138" s="3" t="s">
        <v>19</v>
      </c>
      <c r="I138" s="4" t="s">
        <v>478</v>
      </c>
      <c r="J138" s="4" t="s">
        <v>479</v>
      </c>
      <c r="K138" s="4" t="s">
        <v>459</v>
      </c>
      <c r="L138" s="4" t="s">
        <v>480</v>
      </c>
      <c r="M138" s="5">
        <v>1832.5</v>
      </c>
      <c r="N138" s="7">
        <v>99865</v>
      </c>
      <c r="O138" s="7">
        <v>106818</v>
      </c>
      <c r="P138" s="7">
        <v>112929</v>
      </c>
      <c r="Q138" s="7">
        <v>123485</v>
      </c>
      <c r="R138" s="7">
        <v>132031</v>
      </c>
      <c r="S138" s="7">
        <v>134248</v>
      </c>
      <c r="T138" s="7">
        <v>136451</v>
      </c>
      <c r="U138" s="7">
        <v>140730</v>
      </c>
      <c r="V138" s="7">
        <v>143545</v>
      </c>
      <c r="W138" s="7">
        <v>148481</v>
      </c>
      <c r="X138" s="7">
        <v>151297</v>
      </c>
      <c r="Y138" s="7">
        <v>154522</v>
      </c>
      <c r="Z138" s="7">
        <v>155782</v>
      </c>
      <c r="AA138" s="7">
        <v>157979</v>
      </c>
      <c r="AB138" s="7">
        <v>160740</v>
      </c>
      <c r="AC138" s="7">
        <v>164024</v>
      </c>
      <c r="AD138" s="7">
        <v>167498</v>
      </c>
      <c r="AE138" s="7">
        <v>170948</v>
      </c>
      <c r="AF138" s="7">
        <v>174612</v>
      </c>
      <c r="AG138" s="7">
        <v>179229</v>
      </c>
      <c r="AH138" s="7">
        <v>182769</v>
      </c>
      <c r="AI138" s="7">
        <v>186749</v>
      </c>
      <c r="AJ138" s="7">
        <v>191334</v>
      </c>
      <c r="AK138" s="7">
        <v>195988</v>
      </c>
      <c r="AL138" s="7">
        <v>201510</v>
      </c>
      <c r="AM138" s="7">
        <v>206843</v>
      </c>
      <c r="AN138" s="7">
        <v>211994</v>
      </c>
      <c r="AO138" s="7">
        <v>216878</v>
      </c>
      <c r="AP138" s="7">
        <v>222971</v>
      </c>
      <c r="AQ138" s="7">
        <v>229966</v>
      </c>
      <c r="AR138" s="7">
        <v>238079</v>
      </c>
      <c r="AS138" s="7">
        <v>245327</v>
      </c>
      <c r="AT138" s="7">
        <v>248954</v>
      </c>
      <c r="AU138" s="7">
        <v>252631</v>
      </c>
      <c r="AV138" s="7">
        <v>255322</v>
      </c>
      <c r="AW138" s="7">
        <v>256292</v>
      </c>
      <c r="AX138" s="7">
        <v>258552</v>
      </c>
      <c r="AY138" s="7">
        <v>260441</v>
      </c>
      <c r="AZ138" s="7">
        <v>262099</v>
      </c>
      <c r="BA138" s="7">
        <v>260067</v>
      </c>
      <c r="BB138" s="7">
        <v>259857</v>
      </c>
      <c r="BC138" s="7">
        <v>262360</v>
      </c>
      <c r="BD138" s="7">
        <v>265777</v>
      </c>
      <c r="BE138" s="7">
        <v>264511</v>
      </c>
      <c r="BF138" s="7">
        <v>267405</v>
      </c>
      <c r="BG138" s="7">
        <v>273675</v>
      </c>
      <c r="BH138" s="7">
        <v>280006</v>
      </c>
      <c r="BI138" s="7">
        <v>285153</v>
      </c>
      <c r="BJ138" s="7"/>
    </row>
    <row r="139" spans="1:62" x14ac:dyDescent="0.35">
      <c r="A139">
        <v>12060</v>
      </c>
      <c r="B139">
        <v>9</v>
      </c>
      <c r="C139">
        <v>142</v>
      </c>
      <c r="D139" s="3">
        <v>12060</v>
      </c>
      <c r="E139" s="3"/>
      <c r="F139" s="3">
        <v>13067</v>
      </c>
      <c r="G139" s="3" t="s">
        <v>481</v>
      </c>
      <c r="H139" s="3" t="s">
        <v>19</v>
      </c>
      <c r="I139" s="4" t="s">
        <v>482</v>
      </c>
      <c r="J139" s="4" t="s">
        <v>483</v>
      </c>
      <c r="K139" s="4" t="s">
        <v>459</v>
      </c>
      <c r="L139" s="4" t="s">
        <v>484</v>
      </c>
      <c r="M139" s="5">
        <v>2026.4</v>
      </c>
      <c r="N139" s="7">
        <v>198857</v>
      </c>
      <c r="O139" s="7">
        <v>207137</v>
      </c>
      <c r="P139" s="7">
        <v>215086</v>
      </c>
      <c r="Q139" s="7">
        <v>227653</v>
      </c>
      <c r="R139" s="7">
        <v>242858</v>
      </c>
      <c r="S139" s="7">
        <v>249582</v>
      </c>
      <c r="T139" s="7">
        <v>256487</v>
      </c>
      <c r="U139" s="7">
        <v>265787</v>
      </c>
      <c r="V139" s="7">
        <v>275758</v>
      </c>
      <c r="W139" s="7">
        <v>287270</v>
      </c>
      <c r="X139" s="7">
        <v>300723</v>
      </c>
      <c r="Y139" s="7">
        <v>311489</v>
      </c>
      <c r="Z139" s="7">
        <v>321996</v>
      </c>
      <c r="AA139" s="7">
        <v>336051</v>
      </c>
      <c r="AB139" s="7">
        <v>353201</v>
      </c>
      <c r="AC139" s="7">
        <v>372903</v>
      </c>
      <c r="AD139" s="7">
        <v>392578</v>
      </c>
      <c r="AE139" s="7">
        <v>411475</v>
      </c>
      <c r="AF139" s="7">
        <v>428278</v>
      </c>
      <c r="AG139" s="7">
        <v>439008</v>
      </c>
      <c r="AH139" s="7">
        <v>450936</v>
      </c>
      <c r="AI139" s="7">
        <v>463887</v>
      </c>
      <c r="AJ139" s="7">
        <v>477811</v>
      </c>
      <c r="AK139" s="7">
        <v>496749</v>
      </c>
      <c r="AL139" s="7">
        <v>511114</v>
      </c>
      <c r="AM139" s="7">
        <v>527784</v>
      </c>
      <c r="AN139" s="7">
        <v>540606</v>
      </c>
      <c r="AO139" s="7">
        <v>555614</v>
      </c>
      <c r="AP139" s="7">
        <v>570975</v>
      </c>
      <c r="AQ139" s="7">
        <v>588871</v>
      </c>
      <c r="AR139" s="7">
        <v>611505</v>
      </c>
      <c r="AS139" s="7">
        <v>623006</v>
      </c>
      <c r="AT139" s="7">
        <v>631018</v>
      </c>
      <c r="AU139" s="7">
        <v>634638</v>
      </c>
      <c r="AV139" s="7">
        <v>640346</v>
      </c>
      <c r="AW139" s="7">
        <v>646754</v>
      </c>
      <c r="AX139" s="7">
        <v>661913</v>
      </c>
      <c r="AY139" s="7">
        <v>670438</v>
      </c>
      <c r="AZ139" s="7">
        <v>679822</v>
      </c>
      <c r="BA139" s="7">
        <v>684776</v>
      </c>
      <c r="BB139" s="7">
        <v>689595</v>
      </c>
      <c r="BC139" s="7">
        <v>697433</v>
      </c>
      <c r="BD139" s="7">
        <v>707549</v>
      </c>
      <c r="BE139" s="7">
        <v>717201</v>
      </c>
      <c r="BF139" s="7">
        <v>729904</v>
      </c>
      <c r="BG139" s="7">
        <v>742023</v>
      </c>
      <c r="BH139" s="7">
        <v>750477</v>
      </c>
      <c r="BI139" s="7">
        <v>755754</v>
      </c>
      <c r="BJ139" s="7"/>
    </row>
    <row r="140" spans="1:62" x14ac:dyDescent="0.35">
      <c r="A140">
        <v>12060</v>
      </c>
      <c r="B140">
        <v>9</v>
      </c>
      <c r="C140">
        <v>143</v>
      </c>
      <c r="D140" s="3">
        <v>12060</v>
      </c>
      <c r="E140" s="3"/>
      <c r="F140" s="3">
        <v>13077</v>
      </c>
      <c r="G140" s="3" t="s">
        <v>485</v>
      </c>
      <c r="H140" s="3" t="s">
        <v>19</v>
      </c>
      <c r="I140" s="4" t="s">
        <v>486</v>
      </c>
      <c r="J140" s="4" t="s">
        <v>487</v>
      </c>
      <c r="K140" s="4" t="s">
        <v>459</v>
      </c>
      <c r="L140" s="4" t="s">
        <v>488</v>
      </c>
      <c r="M140" s="5">
        <v>288.8</v>
      </c>
      <c r="N140" s="7">
        <v>32615</v>
      </c>
      <c r="O140" s="7">
        <v>33840</v>
      </c>
      <c r="P140" s="7">
        <v>34466</v>
      </c>
      <c r="Q140" s="7">
        <v>35586</v>
      </c>
      <c r="R140" s="7">
        <v>36185</v>
      </c>
      <c r="S140" s="7">
        <v>36164</v>
      </c>
      <c r="T140" s="7">
        <v>36528</v>
      </c>
      <c r="U140" s="7">
        <v>36815</v>
      </c>
      <c r="V140" s="7">
        <v>37335</v>
      </c>
      <c r="W140" s="7">
        <v>38176</v>
      </c>
      <c r="X140" s="7">
        <v>39477</v>
      </c>
      <c r="Y140" s="7">
        <v>40282</v>
      </c>
      <c r="Z140" s="7">
        <v>40932</v>
      </c>
      <c r="AA140" s="7">
        <v>41563</v>
      </c>
      <c r="AB140" s="7">
        <v>42703</v>
      </c>
      <c r="AC140" s="7">
        <v>44425</v>
      </c>
      <c r="AD140" s="7">
        <v>45793</v>
      </c>
      <c r="AE140" s="7">
        <v>47549</v>
      </c>
      <c r="AF140" s="7">
        <v>49768</v>
      </c>
      <c r="AG140" s="7">
        <v>51796</v>
      </c>
      <c r="AH140" s="7">
        <v>54487</v>
      </c>
      <c r="AI140" s="7">
        <v>56947</v>
      </c>
      <c r="AJ140" s="7">
        <v>59898</v>
      </c>
      <c r="AK140" s="7">
        <v>62995</v>
      </c>
      <c r="AL140" s="7">
        <v>67039</v>
      </c>
      <c r="AM140" s="7">
        <v>70915</v>
      </c>
      <c r="AN140" s="7">
        <v>74969</v>
      </c>
      <c r="AO140" s="7">
        <v>78960</v>
      </c>
      <c r="AP140" s="7">
        <v>82995</v>
      </c>
      <c r="AQ140" s="7">
        <v>86837</v>
      </c>
      <c r="AR140" s="7">
        <v>90117</v>
      </c>
      <c r="AS140" s="7">
        <v>93627</v>
      </c>
      <c r="AT140" s="7">
        <v>97191</v>
      </c>
      <c r="AU140" s="7">
        <v>100382</v>
      </c>
      <c r="AV140" s="7">
        <v>104089</v>
      </c>
      <c r="AW140" s="7">
        <v>108371</v>
      </c>
      <c r="AX140" s="7">
        <v>113749</v>
      </c>
      <c r="AY140" s="7">
        <v>118156</v>
      </c>
      <c r="AZ140" s="7">
        <v>122281</v>
      </c>
      <c r="BA140" s="7">
        <v>125501</v>
      </c>
      <c r="BB140" s="7">
        <v>127915</v>
      </c>
      <c r="BC140" s="7">
        <v>129393</v>
      </c>
      <c r="BD140" s="7">
        <v>130644</v>
      </c>
      <c r="BE140" s="7">
        <v>132996</v>
      </c>
      <c r="BF140" s="7">
        <v>135266</v>
      </c>
      <c r="BG140" s="7">
        <v>138227</v>
      </c>
      <c r="BH140" s="7">
        <v>140472</v>
      </c>
      <c r="BI140" s="7">
        <v>143114</v>
      </c>
      <c r="BJ140" s="7"/>
    </row>
    <row r="141" spans="1:62" x14ac:dyDescent="0.35">
      <c r="A141">
        <v>12060</v>
      </c>
      <c r="B141">
        <v>9</v>
      </c>
      <c r="C141">
        <v>144</v>
      </c>
      <c r="D141" s="3">
        <v>12060</v>
      </c>
      <c r="E141" s="3"/>
      <c r="F141" s="3">
        <v>13085</v>
      </c>
      <c r="G141" s="3" t="s">
        <v>489</v>
      </c>
      <c r="H141" s="3" t="s">
        <v>19</v>
      </c>
      <c r="I141" s="4" t="s">
        <v>490</v>
      </c>
      <c r="J141" s="4" t="s">
        <v>491</v>
      </c>
      <c r="K141" s="4" t="s">
        <v>459</v>
      </c>
      <c r="L141" s="4" t="s">
        <v>492</v>
      </c>
      <c r="M141" s="5">
        <v>105.9</v>
      </c>
      <c r="N141" s="7">
        <v>3632</v>
      </c>
      <c r="O141" s="7">
        <v>3643</v>
      </c>
      <c r="P141" s="7">
        <v>3654</v>
      </c>
      <c r="Q141" s="7">
        <v>3954</v>
      </c>
      <c r="R141" s="7">
        <v>3952</v>
      </c>
      <c r="S141" s="7">
        <v>4020</v>
      </c>
      <c r="T141" s="7">
        <v>4208</v>
      </c>
      <c r="U141" s="7">
        <v>4388</v>
      </c>
      <c r="V141" s="7">
        <v>4469</v>
      </c>
      <c r="W141" s="7">
        <v>4723</v>
      </c>
      <c r="X141" s="7">
        <v>4831</v>
      </c>
      <c r="Y141" s="7">
        <v>5020</v>
      </c>
      <c r="Z141" s="7">
        <v>5260</v>
      </c>
      <c r="AA141" s="7">
        <v>5665</v>
      </c>
      <c r="AB141" s="7">
        <v>6167</v>
      </c>
      <c r="AC141" s="7">
        <v>6782</v>
      </c>
      <c r="AD141" s="7">
        <v>7327</v>
      </c>
      <c r="AE141" s="7">
        <v>8049</v>
      </c>
      <c r="AF141" s="7">
        <v>8621</v>
      </c>
      <c r="AG141" s="7">
        <v>9030</v>
      </c>
      <c r="AH141" s="7">
        <v>9531</v>
      </c>
      <c r="AI141" s="7">
        <v>9843</v>
      </c>
      <c r="AJ141" s="7">
        <v>10174</v>
      </c>
      <c r="AK141" s="7">
        <v>10530</v>
      </c>
      <c r="AL141" s="7">
        <v>11083</v>
      </c>
      <c r="AM141" s="7">
        <v>11888</v>
      </c>
      <c r="AN141" s="7">
        <v>12649</v>
      </c>
      <c r="AO141" s="7">
        <v>13460</v>
      </c>
      <c r="AP141" s="7">
        <v>14301</v>
      </c>
      <c r="AQ141" s="7">
        <v>15203</v>
      </c>
      <c r="AR141" s="7">
        <v>16238</v>
      </c>
      <c r="AS141" s="7">
        <v>16875</v>
      </c>
      <c r="AT141" s="7">
        <v>17521</v>
      </c>
      <c r="AU141" s="7">
        <v>18406</v>
      </c>
      <c r="AV141" s="7">
        <v>18831</v>
      </c>
      <c r="AW141" s="7">
        <v>19611</v>
      </c>
      <c r="AX141" s="7">
        <v>20660</v>
      </c>
      <c r="AY141" s="7">
        <v>21509</v>
      </c>
      <c r="AZ141" s="7">
        <v>21951</v>
      </c>
      <c r="BA141" s="7">
        <v>22325</v>
      </c>
      <c r="BB141" s="7">
        <v>22288</v>
      </c>
      <c r="BC141" s="7">
        <v>22293</v>
      </c>
      <c r="BD141" s="7">
        <v>22467</v>
      </c>
      <c r="BE141" s="7">
        <v>22686</v>
      </c>
      <c r="BF141" s="7">
        <v>22988</v>
      </c>
      <c r="BG141" s="7">
        <v>23317</v>
      </c>
      <c r="BH141" s="7">
        <v>23613</v>
      </c>
      <c r="BI141" s="7">
        <v>24379</v>
      </c>
      <c r="BJ141" s="7"/>
    </row>
    <row r="142" spans="1:62" x14ac:dyDescent="0.35">
      <c r="A142">
        <v>12060</v>
      </c>
      <c r="B142">
        <v>9</v>
      </c>
      <c r="C142">
        <v>145</v>
      </c>
      <c r="D142" s="3">
        <v>12060</v>
      </c>
      <c r="E142" s="3"/>
      <c r="F142" s="3">
        <v>13089</v>
      </c>
      <c r="G142" s="3" t="s">
        <v>493</v>
      </c>
      <c r="H142" s="3" t="s">
        <v>19</v>
      </c>
      <c r="I142" s="4" t="s">
        <v>494</v>
      </c>
      <c r="J142" s="4" t="s">
        <v>166</v>
      </c>
      <c r="K142" s="4" t="s">
        <v>459</v>
      </c>
      <c r="L142" s="4" t="s">
        <v>495</v>
      </c>
      <c r="M142" s="5">
        <v>2585.6999999999998</v>
      </c>
      <c r="N142" s="7">
        <v>420352</v>
      </c>
      <c r="O142" s="7">
        <v>440218</v>
      </c>
      <c r="P142" s="7">
        <v>462730</v>
      </c>
      <c r="Q142" s="7">
        <v>467355</v>
      </c>
      <c r="R142" s="7">
        <v>477956</v>
      </c>
      <c r="S142" s="7">
        <v>477936</v>
      </c>
      <c r="T142" s="7">
        <v>479564</v>
      </c>
      <c r="U142" s="7">
        <v>487824</v>
      </c>
      <c r="V142" s="7">
        <v>488536</v>
      </c>
      <c r="W142" s="7">
        <v>480229</v>
      </c>
      <c r="X142" s="7">
        <v>483874</v>
      </c>
      <c r="Y142" s="7">
        <v>487443</v>
      </c>
      <c r="Z142" s="7">
        <v>492325</v>
      </c>
      <c r="AA142" s="7">
        <v>499701</v>
      </c>
      <c r="AB142" s="7">
        <v>507335</v>
      </c>
      <c r="AC142" s="7">
        <v>518162</v>
      </c>
      <c r="AD142" s="7">
        <v>526965</v>
      </c>
      <c r="AE142" s="7">
        <v>533276</v>
      </c>
      <c r="AF142" s="7">
        <v>538476</v>
      </c>
      <c r="AG142" s="7">
        <v>542784</v>
      </c>
      <c r="AH142" s="7">
        <v>549655</v>
      </c>
      <c r="AI142" s="7">
        <v>562513</v>
      </c>
      <c r="AJ142" s="7">
        <v>574838</v>
      </c>
      <c r="AK142" s="7">
        <v>587684</v>
      </c>
      <c r="AL142" s="7">
        <v>602181</v>
      </c>
      <c r="AM142" s="7">
        <v>615181</v>
      </c>
      <c r="AN142" s="7">
        <v>626374</v>
      </c>
      <c r="AO142" s="7">
        <v>635792</v>
      </c>
      <c r="AP142" s="7">
        <v>644562</v>
      </c>
      <c r="AQ142" s="7">
        <v>656625</v>
      </c>
      <c r="AR142" s="7">
        <v>668271</v>
      </c>
      <c r="AS142" s="7">
        <v>670900</v>
      </c>
      <c r="AT142" s="7">
        <v>669789</v>
      </c>
      <c r="AU142" s="7">
        <v>668148</v>
      </c>
      <c r="AV142" s="7">
        <v>666204</v>
      </c>
      <c r="AW142" s="7">
        <v>668998</v>
      </c>
      <c r="AX142" s="7">
        <v>676687</v>
      </c>
      <c r="AY142" s="7">
        <v>680962</v>
      </c>
      <c r="AZ142" s="7">
        <v>685646</v>
      </c>
      <c r="BA142" s="7">
        <v>690658</v>
      </c>
      <c r="BB142" s="7">
        <v>692572</v>
      </c>
      <c r="BC142" s="7">
        <v>699684</v>
      </c>
      <c r="BD142" s="7">
        <v>710604</v>
      </c>
      <c r="BE142" s="7">
        <v>717321</v>
      </c>
      <c r="BF142" s="7">
        <v>725647</v>
      </c>
      <c r="BG142" s="7">
        <v>737418</v>
      </c>
      <c r="BH142" s="7">
        <v>746690</v>
      </c>
      <c r="BI142" s="7">
        <v>753253</v>
      </c>
      <c r="BJ142" s="7"/>
    </row>
    <row r="143" spans="1:62" x14ac:dyDescent="0.35">
      <c r="A143">
        <v>12060</v>
      </c>
      <c r="B143">
        <v>9</v>
      </c>
      <c r="C143">
        <v>146</v>
      </c>
      <c r="D143" s="3">
        <v>12060</v>
      </c>
      <c r="E143" s="3"/>
      <c r="F143" s="3">
        <v>13097</v>
      </c>
      <c r="G143" s="3" t="s">
        <v>496</v>
      </c>
      <c r="H143" s="3" t="s">
        <v>19</v>
      </c>
      <c r="I143" s="4" t="s">
        <v>497</v>
      </c>
      <c r="J143" s="4" t="s">
        <v>498</v>
      </c>
      <c r="K143" s="4" t="s">
        <v>459</v>
      </c>
      <c r="L143" s="4" t="s">
        <v>499</v>
      </c>
      <c r="M143" s="5">
        <v>1574.4</v>
      </c>
      <c r="N143" s="7">
        <v>29282</v>
      </c>
      <c r="O143" s="7">
        <v>31806</v>
      </c>
      <c r="P143" s="7">
        <v>33872</v>
      </c>
      <c r="Q143" s="7">
        <v>40502</v>
      </c>
      <c r="R143" s="7">
        <v>44174</v>
      </c>
      <c r="S143" s="7">
        <v>45789</v>
      </c>
      <c r="T143" s="7">
        <v>47365</v>
      </c>
      <c r="U143" s="7">
        <v>48447</v>
      </c>
      <c r="V143" s="7">
        <v>50806</v>
      </c>
      <c r="W143" s="7">
        <v>53393</v>
      </c>
      <c r="X143" s="7">
        <v>54884</v>
      </c>
      <c r="Y143" s="7">
        <v>55917</v>
      </c>
      <c r="Z143" s="7">
        <v>57293</v>
      </c>
      <c r="AA143" s="7">
        <v>58783</v>
      </c>
      <c r="AB143" s="7">
        <v>60580</v>
      </c>
      <c r="AC143" s="7">
        <v>62270</v>
      </c>
      <c r="AD143" s="7">
        <v>64683</v>
      </c>
      <c r="AE143" s="7">
        <v>66772</v>
      </c>
      <c r="AF143" s="7">
        <v>68813</v>
      </c>
      <c r="AG143" s="7">
        <v>70138</v>
      </c>
      <c r="AH143" s="7">
        <v>71611</v>
      </c>
      <c r="AI143" s="7">
        <v>73278</v>
      </c>
      <c r="AJ143" s="7">
        <v>75044</v>
      </c>
      <c r="AK143" s="7">
        <v>77232</v>
      </c>
      <c r="AL143" s="7">
        <v>79615</v>
      </c>
      <c r="AM143" s="7">
        <v>81583</v>
      </c>
      <c r="AN143" s="7">
        <v>84104</v>
      </c>
      <c r="AO143" s="7">
        <v>86415</v>
      </c>
      <c r="AP143" s="7">
        <v>89144</v>
      </c>
      <c r="AQ143" s="7">
        <v>90955</v>
      </c>
      <c r="AR143" s="7">
        <v>92774</v>
      </c>
      <c r="AS143" s="7">
        <v>95720</v>
      </c>
      <c r="AT143" s="7">
        <v>98582</v>
      </c>
      <c r="AU143" s="7">
        <v>102034</v>
      </c>
      <c r="AV143" s="7">
        <v>107377</v>
      </c>
      <c r="AW143" s="7">
        <v>113354</v>
      </c>
      <c r="AX143" s="7">
        <v>119918</v>
      </c>
      <c r="AY143" s="7">
        <v>125560</v>
      </c>
      <c r="AZ143" s="7">
        <v>129508</v>
      </c>
      <c r="BA143" s="7">
        <v>131292</v>
      </c>
      <c r="BB143" s="7">
        <v>132614</v>
      </c>
      <c r="BC143" s="7">
        <v>133223</v>
      </c>
      <c r="BD143" s="7">
        <v>133703</v>
      </c>
      <c r="BE143" s="7">
        <v>136164</v>
      </c>
      <c r="BF143" s="7">
        <v>138229</v>
      </c>
      <c r="BG143" s="7">
        <v>140466</v>
      </c>
      <c r="BH143" s="7">
        <v>142021</v>
      </c>
      <c r="BI143" s="7">
        <v>143882</v>
      </c>
      <c r="BJ143" s="7"/>
    </row>
    <row r="144" spans="1:62" x14ac:dyDescent="0.35">
      <c r="A144">
        <v>12060</v>
      </c>
      <c r="B144">
        <v>9</v>
      </c>
      <c r="C144">
        <v>147</v>
      </c>
      <c r="D144" s="3">
        <v>12060</v>
      </c>
      <c r="E144" s="3"/>
      <c r="F144" s="3">
        <v>13113</v>
      </c>
      <c r="G144" s="3" t="s">
        <v>500</v>
      </c>
      <c r="H144" s="3" t="s">
        <v>19</v>
      </c>
      <c r="I144" s="4" t="s">
        <v>501</v>
      </c>
      <c r="J144" s="4" t="s">
        <v>502</v>
      </c>
      <c r="K144" s="4" t="s">
        <v>459</v>
      </c>
      <c r="L144" s="4" t="s">
        <v>503</v>
      </c>
      <c r="M144" s="5">
        <v>1042.8</v>
      </c>
      <c r="N144" s="7">
        <v>11512</v>
      </c>
      <c r="O144" s="7">
        <v>12147</v>
      </c>
      <c r="P144" s="7">
        <v>12592</v>
      </c>
      <c r="Q144" s="7">
        <v>14923</v>
      </c>
      <c r="R144" s="7">
        <v>16327</v>
      </c>
      <c r="S144" s="7">
        <v>17654</v>
      </c>
      <c r="T144" s="7">
        <v>19178</v>
      </c>
      <c r="U144" s="7">
        <v>20890</v>
      </c>
      <c r="V144" s="7">
        <v>23530</v>
      </c>
      <c r="W144" s="7">
        <v>26543</v>
      </c>
      <c r="X144" s="7">
        <v>29556</v>
      </c>
      <c r="Y144" s="7">
        <v>31463</v>
      </c>
      <c r="Z144" s="7">
        <v>33701</v>
      </c>
      <c r="AA144" s="7">
        <v>36413</v>
      </c>
      <c r="AB144" s="7">
        <v>40040</v>
      </c>
      <c r="AC144" s="7">
        <v>43626</v>
      </c>
      <c r="AD144" s="7">
        <v>47668</v>
      </c>
      <c r="AE144" s="7">
        <v>51942</v>
      </c>
      <c r="AF144" s="7">
        <v>56069</v>
      </c>
      <c r="AG144" s="7">
        <v>59617</v>
      </c>
      <c r="AH144" s="7">
        <v>63212</v>
      </c>
      <c r="AI144" s="7">
        <v>65965</v>
      </c>
      <c r="AJ144" s="7">
        <v>68969</v>
      </c>
      <c r="AK144" s="7">
        <v>71666</v>
      </c>
      <c r="AL144" s="7">
        <v>74674</v>
      </c>
      <c r="AM144" s="7">
        <v>77257</v>
      </c>
      <c r="AN144" s="7">
        <v>80153</v>
      </c>
      <c r="AO144" s="7">
        <v>83075</v>
      </c>
      <c r="AP144" s="7">
        <v>86329</v>
      </c>
      <c r="AQ144" s="7">
        <v>89342</v>
      </c>
      <c r="AR144" s="7">
        <v>92073</v>
      </c>
      <c r="AS144" s="7">
        <v>94086</v>
      </c>
      <c r="AT144" s="7">
        <v>95707</v>
      </c>
      <c r="AU144" s="7">
        <v>97634</v>
      </c>
      <c r="AV144" s="7">
        <v>99443</v>
      </c>
      <c r="AW144" s="7">
        <v>101961</v>
      </c>
      <c r="AX144" s="7">
        <v>104099</v>
      </c>
      <c r="AY144" s="7">
        <v>104989</v>
      </c>
      <c r="AZ144" s="7">
        <v>105192</v>
      </c>
      <c r="BA144" s="7">
        <v>105493</v>
      </c>
      <c r="BB144" s="7">
        <v>106940</v>
      </c>
      <c r="BC144" s="7">
        <v>107212</v>
      </c>
      <c r="BD144" s="7">
        <v>107400</v>
      </c>
      <c r="BE144" s="7">
        <v>108129</v>
      </c>
      <c r="BF144" s="7">
        <v>109320</v>
      </c>
      <c r="BG144" s="7">
        <v>110286</v>
      </c>
      <c r="BH144" s="7">
        <v>111248</v>
      </c>
      <c r="BI144" s="7">
        <v>112549</v>
      </c>
      <c r="BJ144" s="7"/>
    </row>
    <row r="145" spans="1:62" x14ac:dyDescent="0.35">
      <c r="A145">
        <v>12060</v>
      </c>
      <c r="B145">
        <v>9</v>
      </c>
      <c r="C145">
        <v>148</v>
      </c>
      <c r="D145" s="3">
        <v>12060</v>
      </c>
      <c r="E145" s="3"/>
      <c r="F145" s="3">
        <v>13117</v>
      </c>
      <c r="G145" s="3" t="s">
        <v>504</v>
      </c>
      <c r="H145" s="3" t="s">
        <v>19</v>
      </c>
      <c r="I145" s="4" t="s">
        <v>505</v>
      </c>
      <c r="J145" s="4" t="s">
        <v>506</v>
      </c>
      <c r="K145" s="4" t="s">
        <v>459</v>
      </c>
      <c r="L145" s="4" t="s">
        <v>507</v>
      </c>
      <c r="M145" s="5">
        <v>859.2</v>
      </c>
      <c r="N145" s="7">
        <v>17362</v>
      </c>
      <c r="O145" s="7">
        <v>19106</v>
      </c>
      <c r="P145" s="7">
        <v>19672</v>
      </c>
      <c r="Q145" s="7">
        <v>21228</v>
      </c>
      <c r="R145" s="7">
        <v>22430</v>
      </c>
      <c r="S145" s="7">
        <v>23037</v>
      </c>
      <c r="T145" s="7">
        <v>23680</v>
      </c>
      <c r="U145" s="7">
        <v>24402</v>
      </c>
      <c r="V145" s="7">
        <v>25005</v>
      </c>
      <c r="W145" s="7">
        <v>26644</v>
      </c>
      <c r="X145" s="7">
        <v>28151</v>
      </c>
      <c r="Y145" s="7">
        <v>28788</v>
      </c>
      <c r="Z145" s="7">
        <v>29596</v>
      </c>
      <c r="AA145" s="7">
        <v>30372</v>
      </c>
      <c r="AB145" s="7">
        <v>31773</v>
      </c>
      <c r="AC145" s="7">
        <v>33779</v>
      </c>
      <c r="AD145" s="7">
        <v>36074</v>
      </c>
      <c r="AE145" s="7">
        <v>38154</v>
      </c>
      <c r="AF145" s="7">
        <v>40089</v>
      </c>
      <c r="AG145" s="7">
        <v>42083</v>
      </c>
      <c r="AH145" s="7">
        <v>44737</v>
      </c>
      <c r="AI145" s="7">
        <v>46859</v>
      </c>
      <c r="AJ145" s="7">
        <v>49499</v>
      </c>
      <c r="AK145" s="7">
        <v>52184</v>
      </c>
      <c r="AL145" s="7">
        <v>56345</v>
      </c>
      <c r="AM145" s="7">
        <v>61483</v>
      </c>
      <c r="AN145" s="7">
        <v>68160</v>
      </c>
      <c r="AO145" s="7">
        <v>75085</v>
      </c>
      <c r="AP145" s="7">
        <v>84787</v>
      </c>
      <c r="AQ145" s="7">
        <v>93244</v>
      </c>
      <c r="AR145" s="7">
        <v>100400</v>
      </c>
      <c r="AS145" s="7">
        <v>108491</v>
      </c>
      <c r="AT145" s="7">
        <v>115797</v>
      </c>
      <c r="AU145" s="7">
        <v>122698</v>
      </c>
      <c r="AV145" s="7">
        <v>129639</v>
      </c>
      <c r="AW145" s="7">
        <v>137643</v>
      </c>
      <c r="AX145" s="7">
        <v>147228</v>
      </c>
      <c r="AY145" s="7">
        <v>157129</v>
      </c>
      <c r="AZ145" s="7">
        <v>166338</v>
      </c>
      <c r="BA145" s="7">
        <v>171993</v>
      </c>
      <c r="BB145" s="7">
        <v>176767</v>
      </c>
      <c r="BC145" s="7">
        <v>182034</v>
      </c>
      <c r="BD145" s="7">
        <v>187126</v>
      </c>
      <c r="BE145" s="7">
        <v>194137</v>
      </c>
      <c r="BF145" s="7">
        <v>202945</v>
      </c>
      <c r="BG145" s="7">
        <v>211384</v>
      </c>
      <c r="BH145" s="7">
        <v>220067</v>
      </c>
      <c r="BI145" s="7">
        <v>227967</v>
      </c>
      <c r="BJ145" s="7"/>
    </row>
    <row r="146" spans="1:62" x14ac:dyDescent="0.35">
      <c r="A146">
        <v>12060</v>
      </c>
      <c r="B146">
        <v>9</v>
      </c>
      <c r="C146">
        <v>149</v>
      </c>
      <c r="D146" s="3">
        <v>12060</v>
      </c>
      <c r="E146" s="3"/>
      <c r="F146" s="3">
        <v>13121</v>
      </c>
      <c r="G146" s="3" t="s">
        <v>508</v>
      </c>
      <c r="H146" s="3" t="s">
        <v>19</v>
      </c>
      <c r="I146" s="4" t="s">
        <v>509</v>
      </c>
      <c r="J146" s="4" t="s">
        <v>510</v>
      </c>
      <c r="K146" s="4" t="s">
        <v>459</v>
      </c>
      <c r="L146" s="4" t="s">
        <v>511</v>
      </c>
      <c r="M146" s="5">
        <v>1748</v>
      </c>
      <c r="N146" s="7">
        <v>604884</v>
      </c>
      <c r="O146" s="7">
        <v>603556</v>
      </c>
      <c r="P146" s="7">
        <v>606962</v>
      </c>
      <c r="Q146" s="7">
        <v>599715</v>
      </c>
      <c r="R146" s="7">
        <v>586996</v>
      </c>
      <c r="S146" s="7">
        <v>576948</v>
      </c>
      <c r="T146" s="7">
        <v>569705</v>
      </c>
      <c r="U146" s="7">
        <v>566967</v>
      </c>
      <c r="V146" s="7">
        <v>570520</v>
      </c>
      <c r="W146" s="7">
        <v>590173</v>
      </c>
      <c r="X146" s="7">
        <v>591977</v>
      </c>
      <c r="Y146" s="7">
        <v>602795</v>
      </c>
      <c r="Z146" s="7">
        <v>607090</v>
      </c>
      <c r="AA146" s="7">
        <v>614004</v>
      </c>
      <c r="AB146" s="7">
        <v>621128</v>
      </c>
      <c r="AC146" s="7">
        <v>631798</v>
      </c>
      <c r="AD146" s="7">
        <v>639285</v>
      </c>
      <c r="AE146" s="7">
        <v>645973</v>
      </c>
      <c r="AF146" s="7">
        <v>649504</v>
      </c>
      <c r="AG146" s="7">
        <v>650211</v>
      </c>
      <c r="AH146" s="7">
        <v>650697</v>
      </c>
      <c r="AI146" s="7">
        <v>663021</v>
      </c>
      <c r="AJ146" s="7">
        <v>677768</v>
      </c>
      <c r="AK146" s="7">
        <v>696199</v>
      </c>
      <c r="AL146" s="7">
        <v>716914</v>
      </c>
      <c r="AM146" s="7">
        <v>733066</v>
      </c>
      <c r="AN146" s="7">
        <v>754193</v>
      </c>
      <c r="AO146" s="7">
        <v>770061</v>
      </c>
      <c r="AP146" s="7">
        <v>790853</v>
      </c>
      <c r="AQ146" s="7">
        <v>807365</v>
      </c>
      <c r="AR146" s="7">
        <v>816190</v>
      </c>
      <c r="AS146" s="7">
        <v>820213</v>
      </c>
      <c r="AT146" s="7">
        <v>815224</v>
      </c>
      <c r="AU146" s="7">
        <v>812568</v>
      </c>
      <c r="AV146" s="7">
        <v>809481</v>
      </c>
      <c r="AW146" s="7">
        <v>818737</v>
      </c>
      <c r="AX146" s="7">
        <v>845181</v>
      </c>
      <c r="AY146" s="7">
        <v>869329</v>
      </c>
      <c r="AZ146" s="7">
        <v>888694</v>
      </c>
      <c r="BA146" s="7">
        <v>905511</v>
      </c>
      <c r="BB146" s="7">
        <v>925797</v>
      </c>
      <c r="BC146" s="7">
        <v>948809</v>
      </c>
      <c r="BD146" s="7">
        <v>974918</v>
      </c>
      <c r="BE146" s="7">
        <v>982930</v>
      </c>
      <c r="BF146" s="7">
        <v>994658</v>
      </c>
      <c r="BG146" s="7">
        <v>1008841</v>
      </c>
      <c r="BH146" s="7">
        <v>1024248</v>
      </c>
      <c r="BI146" s="7">
        <v>1041423</v>
      </c>
      <c r="BJ146" s="7"/>
    </row>
    <row r="147" spans="1:62" x14ac:dyDescent="0.35">
      <c r="A147">
        <v>12060</v>
      </c>
      <c r="B147">
        <v>9</v>
      </c>
      <c r="C147">
        <v>150</v>
      </c>
      <c r="D147" s="3">
        <v>12060</v>
      </c>
      <c r="E147" s="3"/>
      <c r="F147" s="3">
        <v>13135</v>
      </c>
      <c r="G147" s="3" t="s">
        <v>512</v>
      </c>
      <c r="H147" s="3" t="s">
        <v>19</v>
      </c>
      <c r="I147" s="4" t="s">
        <v>513</v>
      </c>
      <c r="J147" s="4" t="s">
        <v>514</v>
      </c>
      <c r="K147" s="4" t="s">
        <v>459</v>
      </c>
      <c r="L147" s="4" t="s">
        <v>515</v>
      </c>
      <c r="M147" s="5">
        <v>1871.2</v>
      </c>
      <c r="N147" s="7">
        <v>73670</v>
      </c>
      <c r="O147" s="7">
        <v>78959</v>
      </c>
      <c r="P147" s="7">
        <v>84123</v>
      </c>
      <c r="Q147" s="7">
        <v>99914</v>
      </c>
      <c r="R147" s="7">
        <v>110805</v>
      </c>
      <c r="S147" s="7">
        <v>118474</v>
      </c>
      <c r="T147" s="7">
        <v>126486</v>
      </c>
      <c r="U147" s="7">
        <v>135411</v>
      </c>
      <c r="V147" s="7">
        <v>145188</v>
      </c>
      <c r="W147" s="7">
        <v>156357</v>
      </c>
      <c r="X147" s="7">
        <v>169431</v>
      </c>
      <c r="Y147" s="7">
        <v>179130</v>
      </c>
      <c r="Z147" s="7">
        <v>192056</v>
      </c>
      <c r="AA147" s="7">
        <v>208336</v>
      </c>
      <c r="AB147" s="7">
        <v>229272</v>
      </c>
      <c r="AC147" s="7">
        <v>253028</v>
      </c>
      <c r="AD147" s="7">
        <v>277263</v>
      </c>
      <c r="AE147" s="7">
        <v>301622</v>
      </c>
      <c r="AF147" s="7">
        <v>323527</v>
      </c>
      <c r="AG147" s="7">
        <v>341988</v>
      </c>
      <c r="AH147" s="7">
        <v>356979</v>
      </c>
      <c r="AI147" s="7">
        <v>374266</v>
      </c>
      <c r="AJ147" s="7">
        <v>394210</v>
      </c>
      <c r="AK147" s="7">
        <v>417581</v>
      </c>
      <c r="AL147" s="7">
        <v>441474</v>
      </c>
      <c r="AM147" s="7">
        <v>467292</v>
      </c>
      <c r="AN147" s="7">
        <v>489382</v>
      </c>
      <c r="AO147" s="7">
        <v>516032</v>
      </c>
      <c r="AP147" s="7">
        <v>540954</v>
      </c>
      <c r="AQ147" s="7">
        <v>567569</v>
      </c>
      <c r="AR147" s="7">
        <v>595584</v>
      </c>
      <c r="AS147" s="7">
        <v>620025</v>
      </c>
      <c r="AT147" s="7">
        <v>641986</v>
      </c>
      <c r="AU147" s="7">
        <v>663391</v>
      </c>
      <c r="AV147" s="7">
        <v>687468</v>
      </c>
      <c r="AW147" s="7">
        <v>710978</v>
      </c>
      <c r="AX147" s="7">
        <v>740267</v>
      </c>
      <c r="AY147" s="7">
        <v>764129</v>
      </c>
      <c r="AZ147" s="7">
        <v>780721</v>
      </c>
      <c r="BA147" s="7">
        <v>796276</v>
      </c>
      <c r="BB147" s="7">
        <v>808254</v>
      </c>
      <c r="BC147" s="7">
        <v>824166</v>
      </c>
      <c r="BD147" s="7">
        <v>839144</v>
      </c>
      <c r="BE147" s="7">
        <v>855798</v>
      </c>
      <c r="BF147" s="7">
        <v>874472</v>
      </c>
      <c r="BG147" s="7">
        <v>892137</v>
      </c>
      <c r="BH147" s="7">
        <v>907101</v>
      </c>
      <c r="BI147" s="7">
        <v>920260</v>
      </c>
      <c r="BJ147" s="7"/>
    </row>
    <row r="148" spans="1:62" x14ac:dyDescent="0.35">
      <c r="A148">
        <v>12060</v>
      </c>
      <c r="B148">
        <v>9</v>
      </c>
      <c r="C148">
        <v>151</v>
      </c>
      <c r="D148" s="3">
        <v>12060</v>
      </c>
      <c r="E148" s="3"/>
      <c r="F148" s="3">
        <v>13143</v>
      </c>
      <c r="G148" s="3" t="s">
        <v>516</v>
      </c>
      <c r="H148" s="3" t="s">
        <v>19</v>
      </c>
      <c r="I148" s="4" t="s">
        <v>517</v>
      </c>
      <c r="J148" s="4" t="s">
        <v>518</v>
      </c>
      <c r="K148" s="4" t="s">
        <v>459</v>
      </c>
      <c r="L148" s="4" t="s">
        <v>519</v>
      </c>
      <c r="M148" s="5">
        <v>102</v>
      </c>
      <c r="N148" s="7">
        <v>16034</v>
      </c>
      <c r="O148" s="7">
        <v>16511</v>
      </c>
      <c r="P148" s="7">
        <v>16978</v>
      </c>
      <c r="Q148" s="7">
        <v>17117</v>
      </c>
      <c r="R148" s="7">
        <v>17271</v>
      </c>
      <c r="S148" s="7">
        <v>17527</v>
      </c>
      <c r="T148" s="7">
        <v>17773</v>
      </c>
      <c r="U148" s="7">
        <v>17900</v>
      </c>
      <c r="V148" s="7">
        <v>18105</v>
      </c>
      <c r="W148" s="7">
        <v>17940</v>
      </c>
      <c r="X148" s="7">
        <v>18554</v>
      </c>
      <c r="Y148" s="7">
        <v>18989</v>
      </c>
      <c r="Z148" s="7">
        <v>19241</v>
      </c>
      <c r="AA148" s="7">
        <v>19366</v>
      </c>
      <c r="AB148" s="7">
        <v>19924</v>
      </c>
      <c r="AC148" s="7">
        <v>20376</v>
      </c>
      <c r="AD148" s="7">
        <v>20786</v>
      </c>
      <c r="AE148" s="7">
        <v>21239</v>
      </c>
      <c r="AF148" s="7">
        <v>21555</v>
      </c>
      <c r="AG148" s="7">
        <v>21868</v>
      </c>
      <c r="AH148" s="7">
        <v>22002</v>
      </c>
      <c r="AI148" s="7">
        <v>22115</v>
      </c>
      <c r="AJ148" s="7">
        <v>22432</v>
      </c>
      <c r="AK148" s="7">
        <v>22710</v>
      </c>
      <c r="AL148" s="7">
        <v>23043</v>
      </c>
      <c r="AM148" s="7">
        <v>23371</v>
      </c>
      <c r="AN148" s="7">
        <v>23876</v>
      </c>
      <c r="AO148" s="7">
        <v>24347</v>
      </c>
      <c r="AP148" s="7">
        <v>24764</v>
      </c>
      <c r="AQ148" s="7">
        <v>25301</v>
      </c>
      <c r="AR148" s="7">
        <v>25788</v>
      </c>
      <c r="AS148" s="7">
        <v>26232</v>
      </c>
      <c r="AT148" s="7">
        <v>26676</v>
      </c>
      <c r="AU148" s="7">
        <v>27227</v>
      </c>
      <c r="AV148" s="7">
        <v>27621</v>
      </c>
      <c r="AW148" s="7">
        <v>27987</v>
      </c>
      <c r="AX148" s="7">
        <v>28121</v>
      </c>
      <c r="AY148" s="7">
        <v>28558</v>
      </c>
      <c r="AZ148" s="7">
        <v>28645</v>
      </c>
      <c r="BA148" s="7">
        <v>28774</v>
      </c>
      <c r="BB148" s="7">
        <v>28759</v>
      </c>
      <c r="BC148" s="7">
        <v>28466</v>
      </c>
      <c r="BD148" s="7">
        <v>28312</v>
      </c>
      <c r="BE148" s="7">
        <v>28335</v>
      </c>
      <c r="BF148" s="7">
        <v>28483</v>
      </c>
      <c r="BG148" s="7">
        <v>28701</v>
      </c>
      <c r="BH148" s="7">
        <v>28833</v>
      </c>
      <c r="BI148" s="7">
        <v>29256</v>
      </c>
      <c r="BJ148" s="7"/>
    </row>
    <row r="149" spans="1:62" x14ac:dyDescent="0.35">
      <c r="A149">
        <v>12060</v>
      </c>
      <c r="B149">
        <v>9</v>
      </c>
      <c r="C149">
        <v>152</v>
      </c>
      <c r="D149" s="3">
        <v>12060</v>
      </c>
      <c r="E149" s="3"/>
      <c r="F149" s="3">
        <v>13149</v>
      </c>
      <c r="G149" s="3" t="s">
        <v>520</v>
      </c>
      <c r="H149" s="3" t="s">
        <v>19</v>
      </c>
      <c r="I149" s="4" t="s">
        <v>521</v>
      </c>
      <c r="J149" s="4" t="s">
        <v>522</v>
      </c>
      <c r="K149" s="4" t="s">
        <v>459</v>
      </c>
      <c r="L149" s="4" t="s">
        <v>523</v>
      </c>
      <c r="M149" s="5">
        <v>40</v>
      </c>
      <c r="N149" s="7">
        <v>5375</v>
      </c>
      <c r="O149" s="7">
        <v>5515</v>
      </c>
      <c r="P149" s="7">
        <v>5639</v>
      </c>
      <c r="Q149" s="7">
        <v>5710</v>
      </c>
      <c r="R149" s="7">
        <v>5770</v>
      </c>
      <c r="S149" s="7">
        <v>5840</v>
      </c>
      <c r="T149" s="7">
        <v>5847</v>
      </c>
      <c r="U149" s="7">
        <v>6076</v>
      </c>
      <c r="V149" s="7">
        <v>6149</v>
      </c>
      <c r="W149" s="7">
        <v>6319</v>
      </c>
      <c r="X149" s="7">
        <v>6535</v>
      </c>
      <c r="Y149" s="7">
        <v>6558</v>
      </c>
      <c r="Z149" s="7">
        <v>6650</v>
      </c>
      <c r="AA149" s="7">
        <v>6831</v>
      </c>
      <c r="AB149" s="7">
        <v>7016</v>
      </c>
      <c r="AC149" s="7">
        <v>7280</v>
      </c>
      <c r="AD149" s="7">
        <v>7634</v>
      </c>
      <c r="AE149" s="7">
        <v>7828</v>
      </c>
      <c r="AF149" s="7">
        <v>8022</v>
      </c>
      <c r="AG149" s="7">
        <v>8413</v>
      </c>
      <c r="AH149" s="7">
        <v>8688</v>
      </c>
      <c r="AI149" s="7">
        <v>8861</v>
      </c>
      <c r="AJ149" s="7">
        <v>9028</v>
      </c>
      <c r="AK149" s="7">
        <v>9274</v>
      </c>
      <c r="AL149" s="7">
        <v>9424</v>
      </c>
      <c r="AM149" s="7">
        <v>9692</v>
      </c>
      <c r="AN149" s="7">
        <v>9947</v>
      </c>
      <c r="AO149" s="7">
        <v>10167</v>
      </c>
      <c r="AP149" s="7">
        <v>10292</v>
      </c>
      <c r="AQ149" s="7">
        <v>10737</v>
      </c>
      <c r="AR149" s="7">
        <v>11038</v>
      </c>
      <c r="AS149" s="7">
        <v>11173</v>
      </c>
      <c r="AT149" s="7">
        <v>11207</v>
      </c>
      <c r="AU149" s="7">
        <v>11169</v>
      </c>
      <c r="AV149" s="7">
        <v>11273</v>
      </c>
      <c r="AW149" s="7">
        <v>11350</v>
      </c>
      <c r="AX149" s="7">
        <v>11553</v>
      </c>
      <c r="AY149" s="7">
        <v>11618</v>
      </c>
      <c r="AZ149" s="7">
        <v>11809</v>
      </c>
      <c r="BA149" s="7">
        <v>11765</v>
      </c>
      <c r="BB149" s="7">
        <v>11837</v>
      </c>
      <c r="BC149" s="7">
        <v>11725</v>
      </c>
      <c r="BD149" s="7">
        <v>11649</v>
      </c>
      <c r="BE149" s="7">
        <v>11561</v>
      </c>
      <c r="BF149" s="7">
        <v>11620</v>
      </c>
      <c r="BG149" s="7">
        <v>11552</v>
      </c>
      <c r="BH149" s="7">
        <v>11574</v>
      </c>
      <c r="BI149" s="7">
        <v>11730</v>
      </c>
      <c r="BJ149" s="7"/>
    </row>
    <row r="150" spans="1:62" x14ac:dyDescent="0.35">
      <c r="A150">
        <v>12060</v>
      </c>
      <c r="B150">
        <v>9</v>
      </c>
      <c r="C150">
        <v>153</v>
      </c>
      <c r="D150" s="3">
        <v>12060</v>
      </c>
      <c r="E150" s="3"/>
      <c r="F150" s="3">
        <v>13151</v>
      </c>
      <c r="G150" s="3" t="s">
        <v>524</v>
      </c>
      <c r="H150" s="3" t="s">
        <v>19</v>
      </c>
      <c r="I150" s="4" t="s">
        <v>525</v>
      </c>
      <c r="J150" s="4" t="s">
        <v>526</v>
      </c>
      <c r="K150" s="4" t="s">
        <v>459</v>
      </c>
      <c r="L150" s="4" t="s">
        <v>527</v>
      </c>
      <c r="M150" s="5">
        <v>633</v>
      </c>
      <c r="N150" s="7">
        <v>23954</v>
      </c>
      <c r="O150" s="7">
        <v>24928</v>
      </c>
      <c r="P150" s="7">
        <v>25368</v>
      </c>
      <c r="Q150" s="7">
        <v>27219</v>
      </c>
      <c r="R150" s="7">
        <v>28942</v>
      </c>
      <c r="S150" s="7">
        <v>29637</v>
      </c>
      <c r="T150" s="7">
        <v>29845</v>
      </c>
      <c r="U150" s="7">
        <v>30389</v>
      </c>
      <c r="V150" s="7">
        <v>32112</v>
      </c>
      <c r="W150" s="7">
        <v>34427</v>
      </c>
      <c r="X150" s="7">
        <v>36484</v>
      </c>
      <c r="Y150" s="7">
        <v>37130</v>
      </c>
      <c r="Z150" s="7">
        <v>38271</v>
      </c>
      <c r="AA150" s="7">
        <v>39652</v>
      </c>
      <c r="AB150" s="7">
        <v>41308</v>
      </c>
      <c r="AC150" s="7">
        <v>43401</v>
      </c>
      <c r="AD150" s="7">
        <v>45566</v>
      </c>
      <c r="AE150" s="7">
        <v>48458</v>
      </c>
      <c r="AF150" s="7">
        <v>51784</v>
      </c>
      <c r="AG150" s="7">
        <v>55255</v>
      </c>
      <c r="AH150" s="7">
        <v>59885</v>
      </c>
      <c r="AI150" s="7">
        <v>63520</v>
      </c>
      <c r="AJ150" s="7">
        <v>67425</v>
      </c>
      <c r="AK150" s="7">
        <v>72753</v>
      </c>
      <c r="AL150" s="7">
        <v>78721</v>
      </c>
      <c r="AM150" s="7">
        <v>84375</v>
      </c>
      <c r="AN150" s="7">
        <v>90671</v>
      </c>
      <c r="AO150" s="7">
        <v>97376</v>
      </c>
      <c r="AP150" s="7">
        <v>104603</v>
      </c>
      <c r="AQ150" s="7">
        <v>113011</v>
      </c>
      <c r="AR150" s="7">
        <v>121774</v>
      </c>
      <c r="AS150" s="7">
        <v>131000</v>
      </c>
      <c r="AT150" s="7">
        <v>140747</v>
      </c>
      <c r="AU150" s="7">
        <v>150928</v>
      </c>
      <c r="AV150" s="7">
        <v>159971</v>
      </c>
      <c r="AW150" s="7">
        <v>169607</v>
      </c>
      <c r="AX150" s="7">
        <v>180304</v>
      </c>
      <c r="AY150" s="7">
        <v>188736</v>
      </c>
      <c r="AZ150" s="7">
        <v>194658</v>
      </c>
      <c r="BA150" s="7">
        <v>199622</v>
      </c>
      <c r="BB150" s="7">
        <v>205127</v>
      </c>
      <c r="BC150" s="7">
        <v>207080</v>
      </c>
      <c r="BD150" s="7">
        <v>208224</v>
      </c>
      <c r="BE150" s="7">
        <v>210252</v>
      </c>
      <c r="BF150" s="7">
        <v>213282</v>
      </c>
      <c r="BG150" s="7">
        <v>216827</v>
      </c>
      <c r="BH150" s="7">
        <v>221355</v>
      </c>
      <c r="BI150" s="7">
        <v>225813</v>
      </c>
      <c r="BJ150" s="7"/>
    </row>
    <row r="151" spans="1:62" x14ac:dyDescent="0.35">
      <c r="A151">
        <v>12060</v>
      </c>
      <c r="B151">
        <v>9</v>
      </c>
      <c r="C151">
        <v>154</v>
      </c>
      <c r="D151" s="3">
        <v>12060</v>
      </c>
      <c r="E151" s="3"/>
      <c r="F151" s="3">
        <v>13159</v>
      </c>
      <c r="G151" s="3" t="s">
        <v>528</v>
      </c>
      <c r="H151" s="3" t="s">
        <v>19</v>
      </c>
      <c r="I151" s="4" t="s">
        <v>529</v>
      </c>
      <c r="J151" s="4" t="s">
        <v>175</v>
      </c>
      <c r="K151" s="4" t="s">
        <v>459</v>
      </c>
      <c r="L151" s="4" t="s">
        <v>530</v>
      </c>
      <c r="M151" s="5">
        <v>183.9</v>
      </c>
      <c r="N151" s="7">
        <v>5824</v>
      </c>
      <c r="O151" s="7">
        <v>6050</v>
      </c>
      <c r="P151" s="7">
        <v>6229</v>
      </c>
      <c r="Q151" s="7">
        <v>6701</v>
      </c>
      <c r="R151" s="7">
        <v>7127</v>
      </c>
      <c r="S151" s="7">
        <v>7353</v>
      </c>
      <c r="T151" s="7">
        <v>7643</v>
      </c>
      <c r="U151" s="7">
        <v>7800</v>
      </c>
      <c r="V151" s="7">
        <v>7957</v>
      </c>
      <c r="W151" s="7">
        <v>8232</v>
      </c>
      <c r="X151" s="7">
        <v>7538</v>
      </c>
      <c r="Y151" s="7">
        <v>7515</v>
      </c>
      <c r="Z151" s="7">
        <v>7486</v>
      </c>
      <c r="AA151" s="7">
        <v>7583</v>
      </c>
      <c r="AB151" s="7">
        <v>7715</v>
      </c>
      <c r="AC151" s="7">
        <v>7681</v>
      </c>
      <c r="AD151" s="7">
        <v>7734</v>
      </c>
      <c r="AE151" s="7">
        <v>7966</v>
      </c>
      <c r="AF151" s="7">
        <v>8050</v>
      </c>
      <c r="AG151" s="7">
        <v>8328</v>
      </c>
      <c r="AH151" s="7">
        <v>8495</v>
      </c>
      <c r="AI151" s="7">
        <v>8626</v>
      </c>
      <c r="AJ151" s="7">
        <v>8814</v>
      </c>
      <c r="AK151" s="7">
        <v>9028</v>
      </c>
      <c r="AL151" s="7">
        <v>9187</v>
      </c>
      <c r="AM151" s="7">
        <v>9430</v>
      </c>
      <c r="AN151" s="7">
        <v>9858</v>
      </c>
      <c r="AO151" s="7">
        <v>10307</v>
      </c>
      <c r="AP151" s="7">
        <v>10681</v>
      </c>
      <c r="AQ151" s="7">
        <v>11177</v>
      </c>
      <c r="AR151" s="7">
        <v>11496</v>
      </c>
      <c r="AS151" s="7">
        <v>11629</v>
      </c>
      <c r="AT151" s="7">
        <v>12027</v>
      </c>
      <c r="AU151" s="7">
        <v>12417</v>
      </c>
      <c r="AV151" s="7">
        <v>12588</v>
      </c>
      <c r="AW151" s="7">
        <v>12985</v>
      </c>
      <c r="AX151" s="7">
        <v>13370</v>
      </c>
      <c r="AY151" s="7">
        <v>13569</v>
      </c>
      <c r="AZ151" s="7">
        <v>13769</v>
      </c>
      <c r="BA151" s="7">
        <v>13842</v>
      </c>
      <c r="BB151" s="7">
        <v>13896</v>
      </c>
      <c r="BC151" s="7">
        <v>13838</v>
      </c>
      <c r="BD151" s="7">
        <v>13648</v>
      </c>
      <c r="BE151" s="7">
        <v>13606</v>
      </c>
      <c r="BF151" s="7">
        <v>13554</v>
      </c>
      <c r="BG151" s="7">
        <v>13717</v>
      </c>
      <c r="BH151" s="7">
        <v>13821</v>
      </c>
      <c r="BI151" s="7">
        <v>13964</v>
      </c>
      <c r="BJ151" s="7"/>
    </row>
    <row r="152" spans="1:62" x14ac:dyDescent="0.35">
      <c r="A152">
        <v>12060</v>
      </c>
      <c r="B152">
        <v>9</v>
      </c>
      <c r="C152">
        <v>155</v>
      </c>
      <c r="D152" s="3">
        <v>12060</v>
      </c>
      <c r="E152" s="3"/>
      <c r="F152" s="3">
        <v>13171</v>
      </c>
      <c r="G152" s="3" t="s">
        <v>531</v>
      </c>
      <c r="H152" s="3" t="s">
        <v>19</v>
      </c>
      <c r="I152" s="4" t="s">
        <v>532</v>
      </c>
      <c r="J152" s="4" t="s">
        <v>533</v>
      </c>
      <c r="K152" s="4" t="s">
        <v>459</v>
      </c>
      <c r="L152" s="4" t="s">
        <v>534</v>
      </c>
      <c r="M152" s="5">
        <v>112</v>
      </c>
      <c r="N152" s="7">
        <v>10758</v>
      </c>
      <c r="O152" s="7">
        <v>11064</v>
      </c>
      <c r="P152" s="7">
        <v>11239</v>
      </c>
      <c r="Q152" s="7">
        <v>11050</v>
      </c>
      <c r="R152" s="7">
        <v>11361</v>
      </c>
      <c r="S152" s="7">
        <v>11646</v>
      </c>
      <c r="T152" s="7">
        <v>11700</v>
      </c>
      <c r="U152" s="7">
        <v>11666</v>
      </c>
      <c r="V152" s="7">
        <v>11808</v>
      </c>
      <c r="W152" s="7">
        <v>12118</v>
      </c>
      <c r="X152" s="7">
        <v>12218</v>
      </c>
      <c r="Y152" s="7">
        <v>12210</v>
      </c>
      <c r="Z152" s="7">
        <v>12039</v>
      </c>
      <c r="AA152" s="7">
        <v>12130</v>
      </c>
      <c r="AB152" s="7">
        <v>12298</v>
      </c>
      <c r="AC152" s="7">
        <v>12477</v>
      </c>
      <c r="AD152" s="7">
        <v>12570</v>
      </c>
      <c r="AE152" s="7">
        <v>13028</v>
      </c>
      <c r="AF152" s="7">
        <v>13005</v>
      </c>
      <c r="AG152" s="7">
        <v>13044</v>
      </c>
      <c r="AH152" s="7">
        <v>13056</v>
      </c>
      <c r="AI152" s="7">
        <v>13275</v>
      </c>
      <c r="AJ152" s="7">
        <v>13561</v>
      </c>
      <c r="AK152" s="7">
        <v>13608</v>
      </c>
      <c r="AL152" s="7">
        <v>13944</v>
      </c>
      <c r="AM152" s="7">
        <v>14115</v>
      </c>
      <c r="AN152" s="7">
        <v>14328</v>
      </c>
      <c r="AO152" s="7">
        <v>14870</v>
      </c>
      <c r="AP152" s="7">
        <v>15215</v>
      </c>
      <c r="AQ152" s="7">
        <v>15593</v>
      </c>
      <c r="AR152" s="7">
        <v>16024</v>
      </c>
      <c r="AS152" s="7">
        <v>16464</v>
      </c>
      <c r="AT152" s="7">
        <v>16289</v>
      </c>
      <c r="AU152" s="7">
        <v>16470</v>
      </c>
      <c r="AV152" s="7">
        <v>16567</v>
      </c>
      <c r="AW152" s="7">
        <v>16961</v>
      </c>
      <c r="AX152" s="7">
        <v>17115</v>
      </c>
      <c r="AY152" s="7">
        <v>17476</v>
      </c>
      <c r="AZ152" s="7">
        <v>18025</v>
      </c>
      <c r="BA152" s="7">
        <v>18233</v>
      </c>
      <c r="BB152" s="7">
        <v>18264</v>
      </c>
      <c r="BC152" s="7">
        <v>18159</v>
      </c>
      <c r="BD152" s="7">
        <v>18027</v>
      </c>
      <c r="BE152" s="7">
        <v>17918</v>
      </c>
      <c r="BF152" s="7">
        <v>18185</v>
      </c>
      <c r="BG152" s="7">
        <v>18236</v>
      </c>
      <c r="BH152" s="7">
        <v>18470</v>
      </c>
      <c r="BI152" s="7">
        <v>18599</v>
      </c>
      <c r="BJ152" s="7"/>
    </row>
    <row r="153" spans="1:62" x14ac:dyDescent="0.35">
      <c r="A153">
        <v>12060</v>
      </c>
      <c r="B153">
        <v>9</v>
      </c>
      <c r="C153">
        <v>156</v>
      </c>
      <c r="D153" s="3">
        <v>12060</v>
      </c>
      <c r="E153" s="3"/>
      <c r="F153" s="3">
        <v>13199</v>
      </c>
      <c r="G153" s="3" t="s">
        <v>535</v>
      </c>
      <c r="H153" s="3" t="s">
        <v>19</v>
      </c>
      <c r="I153" s="4" t="s">
        <v>536</v>
      </c>
      <c r="J153" s="4" t="s">
        <v>537</v>
      </c>
      <c r="K153" s="4" t="s">
        <v>459</v>
      </c>
      <c r="L153" s="4" t="s">
        <v>538</v>
      </c>
      <c r="M153" s="5">
        <v>43.9</v>
      </c>
      <c r="N153" s="7">
        <v>19579</v>
      </c>
      <c r="O153" s="7">
        <v>20111</v>
      </c>
      <c r="P153" s="7">
        <v>20178</v>
      </c>
      <c r="Q153" s="7">
        <v>20249</v>
      </c>
      <c r="R153" s="7">
        <v>20256</v>
      </c>
      <c r="S153" s="7">
        <v>20376</v>
      </c>
      <c r="T153" s="7">
        <v>20687</v>
      </c>
      <c r="U153" s="7">
        <v>20854</v>
      </c>
      <c r="V153" s="7">
        <v>20744</v>
      </c>
      <c r="W153" s="7">
        <v>21046</v>
      </c>
      <c r="X153" s="7">
        <v>21237</v>
      </c>
      <c r="Y153" s="7">
        <v>21316</v>
      </c>
      <c r="Z153" s="7">
        <v>21275</v>
      </c>
      <c r="AA153" s="7">
        <v>21428</v>
      </c>
      <c r="AB153" s="7">
        <v>21452</v>
      </c>
      <c r="AC153" s="7">
        <v>21415</v>
      </c>
      <c r="AD153" s="7">
        <v>21408</v>
      </c>
      <c r="AE153" s="7">
        <v>21759</v>
      </c>
      <c r="AF153" s="7">
        <v>21948</v>
      </c>
      <c r="AG153" s="7">
        <v>22199</v>
      </c>
      <c r="AH153" s="7">
        <v>22447</v>
      </c>
      <c r="AI153" s="7">
        <v>22562</v>
      </c>
      <c r="AJ153" s="7">
        <v>22560</v>
      </c>
      <c r="AK153" s="7">
        <v>22657</v>
      </c>
      <c r="AL153" s="7">
        <v>22685</v>
      </c>
      <c r="AM153" s="7">
        <v>22614</v>
      </c>
      <c r="AN153" s="7">
        <v>22420</v>
      </c>
      <c r="AO153" s="7">
        <v>22472</v>
      </c>
      <c r="AP153" s="7">
        <v>22559</v>
      </c>
      <c r="AQ153" s="7">
        <v>22502</v>
      </c>
      <c r="AR153" s="7">
        <v>22526</v>
      </c>
      <c r="AS153" s="7">
        <v>22524</v>
      </c>
      <c r="AT153" s="7">
        <v>22726</v>
      </c>
      <c r="AU153" s="7">
        <v>22615</v>
      </c>
      <c r="AV153" s="7">
        <v>22563</v>
      </c>
      <c r="AW153" s="7">
        <v>22587</v>
      </c>
      <c r="AX153" s="7">
        <v>22694</v>
      </c>
      <c r="AY153" s="7">
        <v>22506</v>
      </c>
      <c r="AZ153" s="7">
        <v>22632</v>
      </c>
      <c r="BA153" s="7">
        <v>22446</v>
      </c>
      <c r="BB153" s="7">
        <v>21830</v>
      </c>
      <c r="BC153" s="7">
        <v>21607</v>
      </c>
      <c r="BD153" s="7">
        <v>21347</v>
      </c>
      <c r="BE153" s="7">
        <v>21231</v>
      </c>
      <c r="BF153" s="7">
        <v>21221</v>
      </c>
      <c r="BG153" s="7">
        <v>21186</v>
      </c>
      <c r="BH153" s="7">
        <v>21072</v>
      </c>
      <c r="BI153" s="7">
        <v>21049</v>
      </c>
      <c r="BJ153" s="7"/>
    </row>
    <row r="154" spans="1:62" x14ac:dyDescent="0.35">
      <c r="A154">
        <v>12060</v>
      </c>
      <c r="B154">
        <v>9</v>
      </c>
      <c r="C154">
        <v>157</v>
      </c>
      <c r="D154" s="3">
        <v>12060</v>
      </c>
      <c r="E154" s="3"/>
      <c r="F154" s="3">
        <v>13211</v>
      </c>
      <c r="G154" s="3" t="s">
        <v>539</v>
      </c>
      <c r="H154" s="3" t="s">
        <v>19</v>
      </c>
      <c r="I154" s="4" t="s">
        <v>540</v>
      </c>
      <c r="J154" s="4" t="s">
        <v>541</v>
      </c>
      <c r="K154" s="4" t="s">
        <v>459</v>
      </c>
      <c r="L154" s="4" t="s">
        <v>542</v>
      </c>
      <c r="M154" s="5">
        <v>206.3</v>
      </c>
      <c r="N154" s="7">
        <v>9965</v>
      </c>
      <c r="O154" s="7">
        <v>10259</v>
      </c>
      <c r="P154" s="7">
        <v>10396</v>
      </c>
      <c r="Q154" s="7">
        <v>10867</v>
      </c>
      <c r="R154" s="7">
        <v>11044</v>
      </c>
      <c r="S154" s="7">
        <v>11103</v>
      </c>
      <c r="T154" s="7">
        <v>11190</v>
      </c>
      <c r="U154" s="7">
        <v>10920</v>
      </c>
      <c r="V154" s="7">
        <v>10925</v>
      </c>
      <c r="W154" s="7">
        <v>11205</v>
      </c>
      <c r="X154" s="7">
        <v>11631</v>
      </c>
      <c r="Y154" s="7">
        <v>11883</v>
      </c>
      <c r="Z154" s="7">
        <v>11992</v>
      </c>
      <c r="AA154" s="7">
        <v>12050</v>
      </c>
      <c r="AB154" s="7">
        <v>12155</v>
      </c>
      <c r="AC154" s="7">
        <v>12249</v>
      </c>
      <c r="AD154" s="7">
        <v>12364</v>
      </c>
      <c r="AE154" s="7">
        <v>12596</v>
      </c>
      <c r="AF154" s="7">
        <v>12744</v>
      </c>
      <c r="AG154" s="7">
        <v>12822</v>
      </c>
      <c r="AH154" s="7">
        <v>12943</v>
      </c>
      <c r="AI154" s="7">
        <v>13061</v>
      </c>
      <c r="AJ154" s="7">
        <v>13241</v>
      </c>
      <c r="AK154" s="7">
        <v>13534</v>
      </c>
      <c r="AL154" s="7">
        <v>13662</v>
      </c>
      <c r="AM154" s="7">
        <v>13952</v>
      </c>
      <c r="AN154" s="7">
        <v>14089</v>
      </c>
      <c r="AO154" s="7">
        <v>14430</v>
      </c>
      <c r="AP154" s="7">
        <v>14976</v>
      </c>
      <c r="AQ154" s="7">
        <v>15274</v>
      </c>
      <c r="AR154" s="7">
        <v>15531</v>
      </c>
      <c r="AS154" s="7">
        <v>15951</v>
      </c>
      <c r="AT154" s="7">
        <v>16244</v>
      </c>
      <c r="AU154" s="7">
        <v>16397</v>
      </c>
      <c r="AV154" s="7">
        <v>16604</v>
      </c>
      <c r="AW154" s="7">
        <v>16925</v>
      </c>
      <c r="AX154" s="7">
        <v>17316</v>
      </c>
      <c r="AY154" s="7">
        <v>17648</v>
      </c>
      <c r="AZ154" s="7">
        <v>17958</v>
      </c>
      <c r="BA154" s="7">
        <v>17921</v>
      </c>
      <c r="BB154" s="7">
        <v>17898</v>
      </c>
      <c r="BC154" s="7">
        <v>17903</v>
      </c>
      <c r="BD154" s="7">
        <v>17806</v>
      </c>
      <c r="BE154" s="7">
        <v>17683</v>
      </c>
      <c r="BF154" s="7">
        <v>17897</v>
      </c>
      <c r="BG154" s="7">
        <v>17951</v>
      </c>
      <c r="BH154" s="7">
        <v>18121</v>
      </c>
      <c r="BI154" s="7">
        <v>18412</v>
      </c>
      <c r="BJ154" s="7"/>
    </row>
    <row r="155" spans="1:62" x14ac:dyDescent="0.35">
      <c r="A155">
        <v>12060</v>
      </c>
      <c r="B155">
        <v>9</v>
      </c>
      <c r="C155">
        <v>158</v>
      </c>
      <c r="D155" s="3">
        <v>12060</v>
      </c>
      <c r="E155" s="3"/>
      <c r="F155" s="3">
        <v>13217</v>
      </c>
      <c r="G155" s="3" t="s">
        <v>543</v>
      </c>
      <c r="H155" s="3" t="s">
        <v>19</v>
      </c>
      <c r="I155" s="4" t="s">
        <v>544</v>
      </c>
      <c r="J155" s="4" t="s">
        <v>184</v>
      </c>
      <c r="K155" s="4" t="s">
        <v>459</v>
      </c>
      <c r="L155" s="4" t="s">
        <v>545</v>
      </c>
      <c r="M155" s="5">
        <v>367.3</v>
      </c>
      <c r="N155" s="7">
        <v>26495</v>
      </c>
      <c r="O155" s="7">
        <v>27418</v>
      </c>
      <c r="P155" s="7">
        <v>28155</v>
      </c>
      <c r="Q155" s="7">
        <v>31361</v>
      </c>
      <c r="R155" s="7">
        <v>32396</v>
      </c>
      <c r="S155" s="7">
        <v>32346</v>
      </c>
      <c r="T155" s="7">
        <v>33181</v>
      </c>
      <c r="U155" s="7">
        <v>33675</v>
      </c>
      <c r="V155" s="7">
        <v>33846</v>
      </c>
      <c r="W155" s="7">
        <v>34120</v>
      </c>
      <c r="X155" s="7">
        <v>34968</v>
      </c>
      <c r="Y155" s="7">
        <v>36138</v>
      </c>
      <c r="Z155" s="7">
        <v>36772</v>
      </c>
      <c r="AA155" s="7">
        <v>37077</v>
      </c>
      <c r="AB155" s="7">
        <v>37583</v>
      </c>
      <c r="AC155" s="7">
        <v>38269</v>
      </c>
      <c r="AD155" s="7">
        <v>38788</v>
      </c>
      <c r="AE155" s="7">
        <v>39693</v>
      </c>
      <c r="AF155" s="7">
        <v>40595</v>
      </c>
      <c r="AG155" s="7">
        <v>41244</v>
      </c>
      <c r="AH155" s="7">
        <v>42045</v>
      </c>
      <c r="AI155" s="7">
        <v>43472</v>
      </c>
      <c r="AJ155" s="7">
        <v>44447</v>
      </c>
      <c r="AK155" s="7">
        <v>46067</v>
      </c>
      <c r="AL155" s="7">
        <v>47942</v>
      </c>
      <c r="AM155" s="7">
        <v>50004</v>
      </c>
      <c r="AN155" s="7">
        <v>52158</v>
      </c>
      <c r="AO155" s="7">
        <v>54495</v>
      </c>
      <c r="AP155" s="7">
        <v>56994</v>
      </c>
      <c r="AQ155" s="7">
        <v>59506</v>
      </c>
      <c r="AR155" s="7">
        <v>62768</v>
      </c>
      <c r="AS155" s="7">
        <v>66823</v>
      </c>
      <c r="AT155" s="7">
        <v>71102</v>
      </c>
      <c r="AU155" s="7">
        <v>75610</v>
      </c>
      <c r="AV155" s="7">
        <v>80603</v>
      </c>
      <c r="AW155" s="7">
        <v>85647</v>
      </c>
      <c r="AX155" s="7">
        <v>90647</v>
      </c>
      <c r="AY155" s="7">
        <v>95699</v>
      </c>
      <c r="AZ155" s="7">
        <v>98240</v>
      </c>
      <c r="BA155" s="7">
        <v>99494</v>
      </c>
      <c r="BB155" s="7">
        <v>100157</v>
      </c>
      <c r="BC155" s="7">
        <v>100476</v>
      </c>
      <c r="BD155" s="7">
        <v>101000</v>
      </c>
      <c r="BE155" s="7">
        <v>102088</v>
      </c>
      <c r="BF155" s="7">
        <v>103508</v>
      </c>
      <c r="BG155" s="7">
        <v>104958</v>
      </c>
      <c r="BH155" s="7">
        <v>106580</v>
      </c>
      <c r="BI155" s="7">
        <v>108078</v>
      </c>
      <c r="BJ155" s="7"/>
    </row>
    <row r="156" spans="1:62" x14ac:dyDescent="0.35">
      <c r="A156">
        <v>12060</v>
      </c>
      <c r="B156">
        <v>9</v>
      </c>
      <c r="C156">
        <v>159</v>
      </c>
      <c r="D156" s="3">
        <v>12060</v>
      </c>
      <c r="E156" s="3"/>
      <c r="F156" s="3">
        <v>13223</v>
      </c>
      <c r="G156" s="3" t="s">
        <v>546</v>
      </c>
      <c r="H156" s="3" t="s">
        <v>19</v>
      </c>
      <c r="I156" s="4" t="s">
        <v>547</v>
      </c>
      <c r="J156" s="4" t="s">
        <v>548</v>
      </c>
      <c r="K156" s="4" t="s">
        <v>459</v>
      </c>
      <c r="L156" s="4" t="s">
        <v>549</v>
      </c>
      <c r="M156" s="5">
        <v>455.8</v>
      </c>
      <c r="N156" s="7">
        <v>17709</v>
      </c>
      <c r="O156" s="7">
        <v>18445</v>
      </c>
      <c r="P156" s="7">
        <v>19619</v>
      </c>
      <c r="Q156" s="7">
        <v>20612</v>
      </c>
      <c r="R156" s="7">
        <v>21824</v>
      </c>
      <c r="S156" s="7">
        <v>22225</v>
      </c>
      <c r="T156" s="7">
        <v>22804</v>
      </c>
      <c r="U156" s="7">
        <v>23971</v>
      </c>
      <c r="V156" s="7">
        <v>24371</v>
      </c>
      <c r="W156" s="7">
        <v>25153</v>
      </c>
      <c r="X156" s="7">
        <v>26315</v>
      </c>
      <c r="Y156" s="7">
        <v>27008</v>
      </c>
      <c r="Z156" s="7">
        <v>27799</v>
      </c>
      <c r="AA156" s="7">
        <v>28736</v>
      </c>
      <c r="AB156" s="7">
        <v>29589</v>
      </c>
      <c r="AC156" s="7">
        <v>31004</v>
      </c>
      <c r="AD156" s="7">
        <v>33074</v>
      </c>
      <c r="AE156" s="7">
        <v>35731</v>
      </c>
      <c r="AF156" s="7">
        <v>38076</v>
      </c>
      <c r="AG156" s="7">
        <v>40076</v>
      </c>
      <c r="AH156" s="7">
        <v>42004</v>
      </c>
      <c r="AI156" s="7">
        <v>44525</v>
      </c>
      <c r="AJ156" s="7">
        <v>46992</v>
      </c>
      <c r="AK156" s="7">
        <v>51008</v>
      </c>
      <c r="AL156" s="7">
        <v>55114</v>
      </c>
      <c r="AM156" s="7">
        <v>58983</v>
      </c>
      <c r="AN156" s="7">
        <v>63013</v>
      </c>
      <c r="AO156" s="7">
        <v>67636</v>
      </c>
      <c r="AP156" s="7">
        <v>72444</v>
      </c>
      <c r="AQ156" s="7">
        <v>77863</v>
      </c>
      <c r="AR156" s="7">
        <v>83026</v>
      </c>
      <c r="AS156" s="7">
        <v>88910</v>
      </c>
      <c r="AT156" s="7">
        <v>94561</v>
      </c>
      <c r="AU156" s="7">
        <v>100340</v>
      </c>
      <c r="AV156" s="7">
        <v>106350</v>
      </c>
      <c r="AW156" s="7">
        <v>113132</v>
      </c>
      <c r="AX156" s="7">
        <v>122635</v>
      </c>
      <c r="AY156" s="7">
        <v>131172</v>
      </c>
      <c r="AZ156" s="7">
        <v>137066</v>
      </c>
      <c r="BA156" s="7">
        <v>140761</v>
      </c>
      <c r="BB156" s="7">
        <v>142824</v>
      </c>
      <c r="BC156" s="7">
        <v>143594</v>
      </c>
      <c r="BD156" s="7">
        <v>144756</v>
      </c>
      <c r="BE156" s="7">
        <v>146789</v>
      </c>
      <c r="BF156" s="7">
        <v>148617</v>
      </c>
      <c r="BG156" s="7">
        <v>151771</v>
      </c>
      <c r="BH156" s="7">
        <v>155374</v>
      </c>
      <c r="BI156" s="7">
        <v>159445</v>
      </c>
      <c r="BJ156" s="7"/>
    </row>
    <row r="157" spans="1:62" x14ac:dyDescent="0.35">
      <c r="A157">
        <v>12060</v>
      </c>
      <c r="B157">
        <v>9</v>
      </c>
      <c r="C157">
        <v>160</v>
      </c>
      <c r="D157" s="3">
        <v>12060</v>
      </c>
      <c r="E157" s="3"/>
      <c r="F157" s="3">
        <v>13227</v>
      </c>
      <c r="G157" s="3" t="s">
        <v>550</v>
      </c>
      <c r="H157" s="3" t="s">
        <v>19</v>
      </c>
      <c r="I157" s="4" t="s">
        <v>551</v>
      </c>
      <c r="J157" s="4" t="s">
        <v>552</v>
      </c>
      <c r="K157" s="4" t="s">
        <v>459</v>
      </c>
      <c r="L157" s="4" t="s">
        <v>553</v>
      </c>
      <c r="M157" s="5">
        <v>240.2</v>
      </c>
      <c r="N157" s="7">
        <v>9662</v>
      </c>
      <c r="O157" s="7">
        <v>9860</v>
      </c>
      <c r="P157" s="7">
        <v>9905</v>
      </c>
      <c r="Q157" s="7">
        <v>10459</v>
      </c>
      <c r="R157" s="7">
        <v>10603</v>
      </c>
      <c r="S157" s="7">
        <v>10678</v>
      </c>
      <c r="T157" s="7">
        <v>10981</v>
      </c>
      <c r="U157" s="7">
        <v>11234</v>
      </c>
      <c r="V157" s="7">
        <v>11264</v>
      </c>
      <c r="W157" s="7">
        <v>11380</v>
      </c>
      <c r="X157" s="7">
        <v>11706</v>
      </c>
      <c r="Y157" s="7">
        <v>11876</v>
      </c>
      <c r="Z157" s="7">
        <v>12081</v>
      </c>
      <c r="AA157" s="7">
        <v>12187</v>
      </c>
      <c r="AB157" s="7">
        <v>12551</v>
      </c>
      <c r="AC157" s="7">
        <v>12731</v>
      </c>
      <c r="AD157" s="7">
        <v>13067</v>
      </c>
      <c r="AE157" s="7">
        <v>13544</v>
      </c>
      <c r="AF157" s="7">
        <v>13997</v>
      </c>
      <c r="AG157" s="7">
        <v>14246</v>
      </c>
      <c r="AH157" s="7">
        <v>14510</v>
      </c>
      <c r="AI157" s="7">
        <v>14849</v>
      </c>
      <c r="AJ157" s="7">
        <v>15122</v>
      </c>
      <c r="AK157" s="7">
        <v>15643</v>
      </c>
      <c r="AL157" s="7">
        <v>16487</v>
      </c>
      <c r="AM157" s="7">
        <v>17127</v>
      </c>
      <c r="AN157" s="7">
        <v>18046</v>
      </c>
      <c r="AO157" s="7">
        <v>19167</v>
      </c>
      <c r="AP157" s="7">
        <v>20420</v>
      </c>
      <c r="AQ157" s="7">
        <v>21840</v>
      </c>
      <c r="AR157" s="7">
        <v>23412</v>
      </c>
      <c r="AS157" s="7">
        <v>24334</v>
      </c>
      <c r="AT157" s="7">
        <v>25258</v>
      </c>
      <c r="AU157" s="7">
        <v>26209</v>
      </c>
      <c r="AV157" s="7">
        <v>26810</v>
      </c>
      <c r="AW157" s="7">
        <v>27277</v>
      </c>
      <c r="AX157" s="7">
        <v>28169</v>
      </c>
      <c r="AY157" s="7">
        <v>29095</v>
      </c>
      <c r="AZ157" s="7">
        <v>29531</v>
      </c>
      <c r="BA157" s="7">
        <v>29542</v>
      </c>
      <c r="BB157" s="7">
        <v>29452</v>
      </c>
      <c r="BC157" s="7">
        <v>29412</v>
      </c>
      <c r="BD157" s="7">
        <v>29282</v>
      </c>
      <c r="BE157" s="7">
        <v>29409</v>
      </c>
      <c r="BF157" s="7">
        <v>29840</v>
      </c>
      <c r="BG157" s="7">
        <v>30181</v>
      </c>
      <c r="BH157" s="7">
        <v>30695</v>
      </c>
      <c r="BI157" s="7">
        <v>31588</v>
      </c>
      <c r="BJ157" s="7"/>
    </row>
    <row r="158" spans="1:62" x14ac:dyDescent="0.35">
      <c r="A158">
        <v>12060</v>
      </c>
      <c r="B158">
        <v>9</v>
      </c>
      <c r="C158">
        <v>161</v>
      </c>
      <c r="D158" s="3">
        <v>12060</v>
      </c>
      <c r="E158" s="3"/>
      <c r="F158" s="3">
        <v>13231</v>
      </c>
      <c r="G158" s="3" t="s">
        <v>554</v>
      </c>
      <c r="H158" s="3" t="s">
        <v>19</v>
      </c>
      <c r="I158" s="4" t="s">
        <v>555</v>
      </c>
      <c r="J158" s="4" t="s">
        <v>65</v>
      </c>
      <c r="K158" s="4" t="s">
        <v>459</v>
      </c>
      <c r="L158" s="4" t="s">
        <v>556</v>
      </c>
      <c r="M158" s="5">
        <v>105.3</v>
      </c>
      <c r="N158" s="7">
        <v>7340</v>
      </c>
      <c r="O158" s="7">
        <v>7421</v>
      </c>
      <c r="P158" s="7">
        <v>7764</v>
      </c>
      <c r="Q158" s="7">
        <v>7887</v>
      </c>
      <c r="R158" s="7">
        <v>8057</v>
      </c>
      <c r="S158" s="7">
        <v>8117</v>
      </c>
      <c r="T158" s="7">
        <v>8143</v>
      </c>
      <c r="U158" s="7">
        <v>8344</v>
      </c>
      <c r="V158" s="7">
        <v>8451</v>
      </c>
      <c r="W158" s="7">
        <v>8514</v>
      </c>
      <c r="X158" s="7">
        <v>8911</v>
      </c>
      <c r="Y158" s="7">
        <v>8789</v>
      </c>
      <c r="Z158" s="7">
        <v>9005</v>
      </c>
      <c r="AA158" s="7">
        <v>8993</v>
      </c>
      <c r="AB158" s="7">
        <v>9197</v>
      </c>
      <c r="AC158" s="7">
        <v>9450</v>
      </c>
      <c r="AD158" s="7">
        <v>9353</v>
      </c>
      <c r="AE158" s="7">
        <v>9557</v>
      </c>
      <c r="AF158" s="7">
        <v>9885</v>
      </c>
      <c r="AG158" s="7">
        <v>10001</v>
      </c>
      <c r="AH158" s="7">
        <v>10317</v>
      </c>
      <c r="AI158" s="7">
        <v>10557</v>
      </c>
      <c r="AJ158" s="7">
        <v>10541</v>
      </c>
      <c r="AK158" s="7">
        <v>10632</v>
      </c>
      <c r="AL158" s="7">
        <v>11014</v>
      </c>
      <c r="AM158" s="7">
        <v>11437</v>
      </c>
      <c r="AN158" s="7">
        <v>11767</v>
      </c>
      <c r="AO158" s="7">
        <v>12336</v>
      </c>
      <c r="AP158" s="7">
        <v>12829</v>
      </c>
      <c r="AQ158" s="7">
        <v>13312</v>
      </c>
      <c r="AR158" s="7">
        <v>13571</v>
      </c>
      <c r="AS158" s="7">
        <v>13834</v>
      </c>
      <c r="AT158" s="7">
        <v>14445</v>
      </c>
      <c r="AU158" s="7">
        <v>14881</v>
      </c>
      <c r="AV158" s="7">
        <v>15474</v>
      </c>
      <c r="AW158" s="7">
        <v>15908</v>
      </c>
      <c r="AX158" s="7">
        <v>16590</v>
      </c>
      <c r="AY158" s="7">
        <v>17220</v>
      </c>
      <c r="AZ158" s="7">
        <v>17619</v>
      </c>
      <c r="BA158" s="7">
        <v>17721</v>
      </c>
      <c r="BB158" s="7">
        <v>17918</v>
      </c>
      <c r="BC158" s="7">
        <v>17780</v>
      </c>
      <c r="BD158" s="7">
        <v>17766</v>
      </c>
      <c r="BE158" s="7">
        <v>17771</v>
      </c>
      <c r="BF158" s="7">
        <v>17761</v>
      </c>
      <c r="BG158" s="7">
        <v>17922</v>
      </c>
      <c r="BH158" s="7">
        <v>17923</v>
      </c>
      <c r="BI158" s="7">
        <v>18217</v>
      </c>
      <c r="BJ158" s="7"/>
    </row>
    <row r="159" spans="1:62" x14ac:dyDescent="0.35">
      <c r="A159">
        <v>12060</v>
      </c>
      <c r="B159">
        <v>9</v>
      </c>
      <c r="C159">
        <v>162</v>
      </c>
      <c r="D159" s="3">
        <v>12060</v>
      </c>
      <c r="E159" s="3"/>
      <c r="F159" s="3">
        <v>13247</v>
      </c>
      <c r="G159" s="3" t="s">
        <v>557</v>
      </c>
      <c r="H159" s="3" t="s">
        <v>19</v>
      </c>
      <c r="I159" s="4" t="s">
        <v>558</v>
      </c>
      <c r="J159" s="4" t="s">
        <v>559</v>
      </c>
      <c r="K159" s="4" t="s">
        <v>459</v>
      </c>
      <c r="L159" s="4" t="s">
        <v>560</v>
      </c>
      <c r="M159" s="5">
        <v>656.5</v>
      </c>
      <c r="N159" s="7">
        <v>18406</v>
      </c>
      <c r="O159" s="7">
        <v>19442</v>
      </c>
      <c r="P159" s="7">
        <v>20679</v>
      </c>
      <c r="Q159" s="7">
        <v>24275</v>
      </c>
      <c r="R159" s="7">
        <v>26648</v>
      </c>
      <c r="S159" s="7">
        <v>28301</v>
      </c>
      <c r="T159" s="7">
        <v>30034</v>
      </c>
      <c r="U159" s="7">
        <v>31848</v>
      </c>
      <c r="V159" s="7">
        <v>33390</v>
      </c>
      <c r="W159" s="7">
        <v>35425</v>
      </c>
      <c r="X159" s="7">
        <v>36857</v>
      </c>
      <c r="Y159" s="7">
        <v>37873</v>
      </c>
      <c r="Z159" s="7">
        <v>38639</v>
      </c>
      <c r="AA159" s="7">
        <v>39402</v>
      </c>
      <c r="AB159" s="7">
        <v>40877</v>
      </c>
      <c r="AC159" s="7">
        <v>42472</v>
      </c>
      <c r="AD159" s="7">
        <v>45175</v>
      </c>
      <c r="AE159" s="7">
        <v>48135</v>
      </c>
      <c r="AF159" s="7">
        <v>50091</v>
      </c>
      <c r="AG159" s="7">
        <v>52313</v>
      </c>
      <c r="AH159" s="7">
        <v>54656</v>
      </c>
      <c r="AI159" s="7">
        <v>56919</v>
      </c>
      <c r="AJ159" s="7">
        <v>58857</v>
      </c>
      <c r="AK159" s="7">
        <v>60440</v>
      </c>
      <c r="AL159" s="7">
        <v>62035</v>
      </c>
      <c r="AM159" s="7">
        <v>64462</v>
      </c>
      <c r="AN159" s="7">
        <v>65576</v>
      </c>
      <c r="AO159" s="7">
        <v>67173</v>
      </c>
      <c r="AP159" s="7">
        <v>68524</v>
      </c>
      <c r="AQ159" s="7">
        <v>69214</v>
      </c>
      <c r="AR159" s="7">
        <v>70724</v>
      </c>
      <c r="AS159" s="7">
        <v>71875</v>
      </c>
      <c r="AT159" s="7">
        <v>73158</v>
      </c>
      <c r="AU159" s="7">
        <v>74860</v>
      </c>
      <c r="AV159" s="7">
        <v>76577</v>
      </c>
      <c r="AW159" s="7">
        <v>78086</v>
      </c>
      <c r="AX159" s="7">
        <v>79911</v>
      </c>
      <c r="AY159" s="7">
        <v>82146</v>
      </c>
      <c r="AZ159" s="7">
        <v>83558</v>
      </c>
      <c r="BA159" s="7">
        <v>84625</v>
      </c>
      <c r="BB159" s="7">
        <v>85373</v>
      </c>
      <c r="BC159" s="7">
        <v>85503</v>
      </c>
      <c r="BD159" s="7">
        <v>85556</v>
      </c>
      <c r="BE159" s="7">
        <v>86618</v>
      </c>
      <c r="BF159" s="7">
        <v>87416</v>
      </c>
      <c r="BG159" s="7">
        <v>88687</v>
      </c>
      <c r="BH159" s="7">
        <v>89375</v>
      </c>
      <c r="BI159" s="7">
        <v>90312</v>
      </c>
      <c r="BJ159" s="7"/>
    </row>
    <row r="160" spans="1:62" x14ac:dyDescent="0.35">
      <c r="A160">
        <v>12060</v>
      </c>
      <c r="B160">
        <v>9</v>
      </c>
      <c r="C160">
        <v>163</v>
      </c>
      <c r="D160" s="3">
        <v>12060</v>
      </c>
      <c r="E160" s="3"/>
      <c r="F160" s="3">
        <v>13255</v>
      </c>
      <c r="G160" s="3" t="s">
        <v>561</v>
      </c>
      <c r="H160" s="3" t="s">
        <v>19</v>
      </c>
      <c r="I160" s="4" t="s">
        <v>562</v>
      </c>
      <c r="J160" s="4" t="s">
        <v>563</v>
      </c>
      <c r="K160" s="4" t="s">
        <v>459</v>
      </c>
      <c r="L160" s="4" t="s">
        <v>564</v>
      </c>
      <c r="M160" s="5">
        <v>326.10000000000002</v>
      </c>
      <c r="N160" s="7">
        <v>39726</v>
      </c>
      <c r="O160" s="7">
        <v>40575</v>
      </c>
      <c r="P160" s="7">
        <v>42117</v>
      </c>
      <c r="Q160" s="7">
        <v>42679</v>
      </c>
      <c r="R160" s="7">
        <v>43717</v>
      </c>
      <c r="S160" s="7">
        <v>44468</v>
      </c>
      <c r="T160" s="7">
        <v>45159</v>
      </c>
      <c r="U160" s="7">
        <v>46028</v>
      </c>
      <c r="V160" s="7">
        <v>46476</v>
      </c>
      <c r="W160" s="7">
        <v>47029</v>
      </c>
      <c r="X160" s="7">
        <v>48111</v>
      </c>
      <c r="Y160" s="7">
        <v>48952</v>
      </c>
      <c r="Z160" s="7">
        <v>49566</v>
      </c>
      <c r="AA160" s="7">
        <v>49770</v>
      </c>
      <c r="AB160" s="7">
        <v>49969</v>
      </c>
      <c r="AC160" s="7">
        <v>50841</v>
      </c>
      <c r="AD160" s="7">
        <v>51861</v>
      </c>
      <c r="AE160" s="7">
        <v>52673</v>
      </c>
      <c r="AF160" s="7">
        <v>53458</v>
      </c>
      <c r="AG160" s="7">
        <v>53886</v>
      </c>
      <c r="AH160" s="7">
        <v>54717</v>
      </c>
      <c r="AI160" s="7">
        <v>55539</v>
      </c>
      <c r="AJ160" s="7">
        <v>56222</v>
      </c>
      <c r="AK160" s="7">
        <v>56784</v>
      </c>
      <c r="AL160" s="7">
        <v>57033</v>
      </c>
      <c r="AM160" s="7">
        <v>57313</v>
      </c>
      <c r="AN160" s="7">
        <v>57748</v>
      </c>
      <c r="AO160" s="7">
        <v>57857</v>
      </c>
      <c r="AP160" s="7">
        <v>58041</v>
      </c>
      <c r="AQ160" s="7">
        <v>58227</v>
      </c>
      <c r="AR160" s="7">
        <v>58497</v>
      </c>
      <c r="AS160" s="7">
        <v>58927</v>
      </c>
      <c r="AT160" s="7">
        <v>59699</v>
      </c>
      <c r="AU160" s="7">
        <v>60222</v>
      </c>
      <c r="AV160" s="7">
        <v>60588</v>
      </c>
      <c r="AW160" s="7">
        <v>61091</v>
      </c>
      <c r="AX160" s="7">
        <v>61971</v>
      </c>
      <c r="AY160" s="7">
        <v>62682</v>
      </c>
      <c r="AZ160" s="7">
        <v>63651</v>
      </c>
      <c r="BA160" s="7">
        <v>64135</v>
      </c>
      <c r="BB160" s="7">
        <v>64066</v>
      </c>
      <c r="BC160" s="7">
        <v>64021</v>
      </c>
      <c r="BD160" s="7">
        <v>63680</v>
      </c>
      <c r="BE160" s="7">
        <v>63505</v>
      </c>
      <c r="BF160" s="7">
        <v>63695</v>
      </c>
      <c r="BG160" s="7">
        <v>63828</v>
      </c>
      <c r="BH160" s="7">
        <v>64553</v>
      </c>
      <c r="BI160" s="7">
        <v>65380</v>
      </c>
      <c r="BJ160" s="7"/>
    </row>
    <row r="161" spans="1:62" x14ac:dyDescent="0.35">
      <c r="A161">
        <v>12060</v>
      </c>
      <c r="B161">
        <v>9</v>
      </c>
      <c r="C161">
        <v>164</v>
      </c>
      <c r="D161" s="3">
        <v>12060</v>
      </c>
      <c r="E161" s="3"/>
      <c r="F161" s="3">
        <v>13297</v>
      </c>
      <c r="G161" s="3" t="s">
        <v>565</v>
      </c>
      <c r="H161" s="3" t="s">
        <v>19</v>
      </c>
      <c r="I161" s="4" t="s">
        <v>566</v>
      </c>
      <c r="J161" s="4" t="s">
        <v>567</v>
      </c>
      <c r="K161" s="4" t="s">
        <v>459</v>
      </c>
      <c r="L161" s="4" t="s">
        <v>568</v>
      </c>
      <c r="M161" s="5">
        <v>257.2</v>
      </c>
      <c r="N161" s="7">
        <v>23745</v>
      </c>
      <c r="O161" s="7">
        <v>25149</v>
      </c>
      <c r="P161" s="7">
        <v>25892</v>
      </c>
      <c r="Q161" s="7">
        <v>28228</v>
      </c>
      <c r="R161" s="7">
        <v>29035</v>
      </c>
      <c r="S161" s="7">
        <v>29466</v>
      </c>
      <c r="T161" s="7">
        <v>29786</v>
      </c>
      <c r="U161" s="7">
        <v>30446</v>
      </c>
      <c r="V161" s="7">
        <v>30616</v>
      </c>
      <c r="W161" s="7">
        <v>31147</v>
      </c>
      <c r="X161" s="7">
        <v>31196</v>
      </c>
      <c r="Y161" s="7">
        <v>31108</v>
      </c>
      <c r="Z161" s="7">
        <v>31580</v>
      </c>
      <c r="AA161" s="7">
        <v>31898</v>
      </c>
      <c r="AB161" s="7">
        <v>32670</v>
      </c>
      <c r="AC161" s="7">
        <v>33652</v>
      </c>
      <c r="AD161" s="7">
        <v>34994</v>
      </c>
      <c r="AE161" s="7">
        <v>36125</v>
      </c>
      <c r="AF161" s="7">
        <v>36988</v>
      </c>
      <c r="AG161" s="7">
        <v>38027</v>
      </c>
      <c r="AH161" s="7">
        <v>38757</v>
      </c>
      <c r="AI161" s="7">
        <v>39832</v>
      </c>
      <c r="AJ161" s="7">
        <v>40552</v>
      </c>
      <c r="AK161" s="7">
        <v>42402</v>
      </c>
      <c r="AL161" s="7">
        <v>44697</v>
      </c>
      <c r="AM161" s="7">
        <v>46772</v>
      </c>
      <c r="AN161" s="7">
        <v>49117</v>
      </c>
      <c r="AO161" s="7">
        <v>51212</v>
      </c>
      <c r="AP161" s="7">
        <v>54383</v>
      </c>
      <c r="AQ161" s="7">
        <v>58160</v>
      </c>
      <c r="AR161" s="7">
        <v>61413</v>
      </c>
      <c r="AS161" s="7">
        <v>63847</v>
      </c>
      <c r="AT161" s="7">
        <v>66103</v>
      </c>
      <c r="AU161" s="7">
        <v>68161</v>
      </c>
      <c r="AV161" s="7">
        <v>70334</v>
      </c>
      <c r="AW161" s="7">
        <v>73696</v>
      </c>
      <c r="AX161" s="7">
        <v>77057</v>
      </c>
      <c r="AY161" s="7">
        <v>80440</v>
      </c>
      <c r="AZ161" s="7">
        <v>82602</v>
      </c>
      <c r="BA161" s="7">
        <v>83353</v>
      </c>
      <c r="BB161" s="7">
        <v>83933</v>
      </c>
      <c r="BC161" s="7">
        <v>84585</v>
      </c>
      <c r="BD161" s="7">
        <v>84968</v>
      </c>
      <c r="BE161" s="7">
        <v>86030</v>
      </c>
      <c r="BF161" s="7">
        <v>87539</v>
      </c>
      <c r="BG161" s="7">
        <v>88393</v>
      </c>
      <c r="BH161" s="7">
        <v>89911</v>
      </c>
      <c r="BI161" s="7">
        <v>91600</v>
      </c>
      <c r="BJ161" s="7"/>
    </row>
    <row r="162" spans="1:62" hidden="1" x14ac:dyDescent="0.35">
      <c r="B162">
        <v>10</v>
      </c>
      <c r="C162">
        <v>165</v>
      </c>
      <c r="D162" s="3">
        <v>14460</v>
      </c>
      <c r="E162" s="3"/>
      <c r="F162" s="3"/>
      <c r="G162" s="3" t="s">
        <v>569</v>
      </c>
      <c r="H162" s="3" t="s">
        <v>14</v>
      </c>
      <c r="I162" s="4" t="s">
        <v>15</v>
      </c>
      <c r="J162" s="4"/>
      <c r="K162" s="4"/>
      <c r="L162" s="4" t="s">
        <v>15</v>
      </c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7"/>
    </row>
    <row r="163" spans="1:62" hidden="1" x14ac:dyDescent="0.35">
      <c r="B163">
        <v>10</v>
      </c>
      <c r="C163">
        <v>166</v>
      </c>
      <c r="D163" s="3">
        <v>14460</v>
      </c>
      <c r="E163" s="3">
        <v>14454</v>
      </c>
      <c r="F163" s="3"/>
      <c r="G163" s="3" t="s">
        <v>570</v>
      </c>
      <c r="H163" s="3" t="s">
        <v>17</v>
      </c>
      <c r="I163" s="4" t="s">
        <v>15</v>
      </c>
      <c r="J163" s="4"/>
      <c r="K163" s="4"/>
      <c r="L163" s="4" t="s">
        <v>15</v>
      </c>
      <c r="M163" s="5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62" x14ac:dyDescent="0.35">
      <c r="A164">
        <v>14460</v>
      </c>
      <c r="B164">
        <v>10</v>
      </c>
      <c r="C164">
        <v>167</v>
      </c>
      <c r="D164" s="3">
        <v>14460</v>
      </c>
      <c r="E164" s="3">
        <v>14454</v>
      </c>
      <c r="F164" s="3">
        <v>25021</v>
      </c>
      <c r="G164" s="3" t="s">
        <v>571</v>
      </c>
      <c r="H164" s="3" t="s">
        <v>19</v>
      </c>
      <c r="I164" s="4" t="s">
        <v>572</v>
      </c>
      <c r="J164" s="4" t="s">
        <v>573</v>
      </c>
      <c r="K164" s="4" t="s">
        <v>296</v>
      </c>
      <c r="L164" s="4">
        <v>25021</v>
      </c>
      <c r="M164" s="5">
        <v>1693.6</v>
      </c>
      <c r="N164" s="7">
        <v>604540</v>
      </c>
      <c r="O164" s="7">
        <v>603308</v>
      </c>
      <c r="P164" s="7">
        <v>607749</v>
      </c>
      <c r="Q164" s="7">
        <v>610063</v>
      </c>
      <c r="R164" s="7">
        <v>611795</v>
      </c>
      <c r="S164" s="7">
        <v>609629</v>
      </c>
      <c r="T164" s="7">
        <v>608399</v>
      </c>
      <c r="U164" s="7">
        <v>609152</v>
      </c>
      <c r="V164" s="7">
        <v>612877</v>
      </c>
      <c r="W164" s="7">
        <v>608663</v>
      </c>
      <c r="X164" s="7">
        <v>607275</v>
      </c>
      <c r="Y164" s="7">
        <v>607098</v>
      </c>
      <c r="Z164" s="7">
        <v>605633</v>
      </c>
      <c r="AA164" s="7">
        <v>606370</v>
      </c>
      <c r="AB164" s="7">
        <v>608936</v>
      </c>
      <c r="AC164" s="7">
        <v>610216</v>
      </c>
      <c r="AD164" s="7">
        <v>612146</v>
      </c>
      <c r="AE164" s="7">
        <v>613541</v>
      </c>
      <c r="AF164" s="7">
        <v>615641</v>
      </c>
      <c r="AG164" s="7">
        <v>615334</v>
      </c>
      <c r="AH164" s="7">
        <v>616799</v>
      </c>
      <c r="AI164" s="7">
        <v>618568</v>
      </c>
      <c r="AJ164" s="7">
        <v>623170</v>
      </c>
      <c r="AK164" s="7">
        <v>627499</v>
      </c>
      <c r="AL164" s="7">
        <v>631496</v>
      </c>
      <c r="AM164" s="7">
        <v>636005</v>
      </c>
      <c r="AN164" s="7">
        <v>639745</v>
      </c>
      <c r="AO164" s="7">
        <v>643464</v>
      </c>
      <c r="AP164" s="7">
        <v>646195</v>
      </c>
      <c r="AQ164" s="7">
        <v>648262</v>
      </c>
      <c r="AR164" s="7">
        <v>650865</v>
      </c>
      <c r="AS164" s="7">
        <v>653137</v>
      </c>
      <c r="AT164" s="7">
        <v>653860</v>
      </c>
      <c r="AU164" s="7">
        <v>653032</v>
      </c>
      <c r="AV164" s="7">
        <v>652630</v>
      </c>
      <c r="AW164" s="7">
        <v>651538</v>
      </c>
      <c r="AX164" s="7">
        <v>653421</v>
      </c>
      <c r="AY164" s="7">
        <v>656582</v>
      </c>
      <c r="AZ164" s="7">
        <v>661703</v>
      </c>
      <c r="BA164" s="7">
        <v>666301</v>
      </c>
      <c r="BB164" s="7">
        <v>673014</v>
      </c>
      <c r="BC164" s="7">
        <v>677821</v>
      </c>
      <c r="BD164" s="7">
        <v>682754</v>
      </c>
      <c r="BE164" s="7">
        <v>688401</v>
      </c>
      <c r="BF164" s="7">
        <v>691928</v>
      </c>
      <c r="BG164" s="7">
        <v>694475</v>
      </c>
      <c r="BH164" s="7">
        <v>696818</v>
      </c>
      <c r="BI164" s="7">
        <v>700322</v>
      </c>
      <c r="BJ164" s="7"/>
    </row>
    <row r="165" spans="1:62" x14ac:dyDescent="0.35">
      <c r="A165">
        <v>14460</v>
      </c>
      <c r="B165">
        <v>10</v>
      </c>
      <c r="C165">
        <v>168</v>
      </c>
      <c r="D165" s="3">
        <v>14460</v>
      </c>
      <c r="E165" s="3">
        <v>14454</v>
      </c>
      <c r="F165" s="3">
        <v>25023</v>
      </c>
      <c r="G165" s="3" t="s">
        <v>574</v>
      </c>
      <c r="H165" s="3" t="s">
        <v>19</v>
      </c>
      <c r="I165" s="4" t="s">
        <v>575</v>
      </c>
      <c r="J165" s="4" t="s">
        <v>576</v>
      </c>
      <c r="K165" s="4" t="s">
        <v>296</v>
      </c>
      <c r="L165" s="4">
        <v>25023</v>
      </c>
      <c r="M165" s="5">
        <v>750.9</v>
      </c>
      <c r="N165" s="7">
        <v>334835</v>
      </c>
      <c r="O165" s="7">
        <v>340919</v>
      </c>
      <c r="P165" s="7">
        <v>353699</v>
      </c>
      <c r="Q165" s="7">
        <v>364056</v>
      </c>
      <c r="R165" s="7">
        <v>370667</v>
      </c>
      <c r="S165" s="7">
        <v>377123</v>
      </c>
      <c r="T165" s="7">
        <v>379118</v>
      </c>
      <c r="U165" s="7">
        <v>387552</v>
      </c>
      <c r="V165" s="7">
        <v>397011</v>
      </c>
      <c r="W165" s="7">
        <v>404614</v>
      </c>
      <c r="X165" s="7">
        <v>406342</v>
      </c>
      <c r="Y165" s="7">
        <v>407946</v>
      </c>
      <c r="Z165" s="7">
        <v>409662</v>
      </c>
      <c r="AA165" s="7">
        <v>410531</v>
      </c>
      <c r="AB165" s="7">
        <v>414798</v>
      </c>
      <c r="AC165" s="7">
        <v>418691</v>
      </c>
      <c r="AD165" s="7">
        <v>422431</v>
      </c>
      <c r="AE165" s="7">
        <v>426675</v>
      </c>
      <c r="AF165" s="7">
        <v>431309</v>
      </c>
      <c r="AG165" s="7">
        <v>433296</v>
      </c>
      <c r="AH165" s="7">
        <v>436066</v>
      </c>
      <c r="AI165" s="7">
        <v>437120</v>
      </c>
      <c r="AJ165" s="7">
        <v>438599</v>
      </c>
      <c r="AK165" s="7">
        <v>442956</v>
      </c>
      <c r="AL165" s="7">
        <v>446691</v>
      </c>
      <c r="AM165" s="7">
        <v>450281</v>
      </c>
      <c r="AN165" s="7">
        <v>454211</v>
      </c>
      <c r="AO165" s="7">
        <v>458883</v>
      </c>
      <c r="AP165" s="7">
        <v>464063</v>
      </c>
      <c r="AQ165" s="7">
        <v>469065</v>
      </c>
      <c r="AR165" s="7">
        <v>474131</v>
      </c>
      <c r="AS165" s="7">
        <v>478222</v>
      </c>
      <c r="AT165" s="7">
        <v>482092</v>
      </c>
      <c r="AU165" s="7">
        <v>484245</v>
      </c>
      <c r="AV165" s="7">
        <v>485010</v>
      </c>
      <c r="AW165" s="7">
        <v>486292</v>
      </c>
      <c r="AX165" s="7">
        <v>486779</v>
      </c>
      <c r="AY165" s="7">
        <v>488251</v>
      </c>
      <c r="AZ165" s="7">
        <v>490371</v>
      </c>
      <c r="BA165" s="7">
        <v>492738</v>
      </c>
      <c r="BB165" s="7">
        <v>495895</v>
      </c>
      <c r="BC165" s="7">
        <v>498198</v>
      </c>
      <c r="BD165" s="7">
        <v>499495</v>
      </c>
      <c r="BE165" s="7">
        <v>502921</v>
      </c>
      <c r="BF165" s="7">
        <v>506496</v>
      </c>
      <c r="BG165" s="7">
        <v>509193</v>
      </c>
      <c r="BH165" s="7">
        <v>511820</v>
      </c>
      <c r="BI165" s="7">
        <v>515142</v>
      </c>
      <c r="BJ165" s="7"/>
    </row>
    <row r="166" spans="1:62" x14ac:dyDescent="0.35">
      <c r="A166">
        <v>14460</v>
      </c>
      <c r="B166">
        <v>10</v>
      </c>
      <c r="C166">
        <v>169</v>
      </c>
      <c r="D166" s="3">
        <v>14460</v>
      </c>
      <c r="E166" s="3">
        <v>14454</v>
      </c>
      <c r="F166" s="3">
        <v>25025</v>
      </c>
      <c r="G166" s="3" t="s">
        <v>577</v>
      </c>
      <c r="H166" s="3" t="s">
        <v>19</v>
      </c>
      <c r="I166" s="4" t="s">
        <v>578</v>
      </c>
      <c r="J166" s="4" t="s">
        <v>35</v>
      </c>
      <c r="K166" s="4" t="s">
        <v>296</v>
      </c>
      <c r="L166" s="4">
        <v>25025</v>
      </c>
      <c r="M166" s="5">
        <v>12415.6</v>
      </c>
      <c r="N166" s="7">
        <v>736279</v>
      </c>
      <c r="O166" s="7">
        <v>740631</v>
      </c>
      <c r="P166" s="7">
        <v>736051</v>
      </c>
      <c r="Q166" s="7">
        <v>718240</v>
      </c>
      <c r="R166" s="7">
        <v>720563</v>
      </c>
      <c r="S166" s="7">
        <v>712736</v>
      </c>
      <c r="T166" s="7">
        <v>705418</v>
      </c>
      <c r="U166" s="7">
        <v>692999</v>
      </c>
      <c r="V166" s="7">
        <v>660362</v>
      </c>
      <c r="W166" s="7">
        <v>653089</v>
      </c>
      <c r="X166" s="7">
        <v>651439</v>
      </c>
      <c r="Y166" s="7">
        <v>656293</v>
      </c>
      <c r="Z166" s="7">
        <v>657936</v>
      </c>
      <c r="AA166" s="7">
        <v>670824</v>
      </c>
      <c r="AB166" s="7">
        <v>674245</v>
      </c>
      <c r="AC166" s="7">
        <v>681530</v>
      </c>
      <c r="AD166" s="7">
        <v>683923</v>
      </c>
      <c r="AE166" s="7">
        <v>680886</v>
      </c>
      <c r="AF166" s="7">
        <v>677894</v>
      </c>
      <c r="AG166" s="7">
        <v>674545</v>
      </c>
      <c r="AH166" s="7">
        <v>663047</v>
      </c>
      <c r="AI166" s="7">
        <v>655293</v>
      </c>
      <c r="AJ166" s="7">
        <v>649953</v>
      </c>
      <c r="AK166" s="7">
        <v>653754</v>
      </c>
      <c r="AL166" s="7">
        <v>656845</v>
      </c>
      <c r="AM166" s="7">
        <v>670605</v>
      </c>
      <c r="AN166" s="7">
        <v>672915</v>
      </c>
      <c r="AO166" s="7">
        <v>677311</v>
      </c>
      <c r="AP166" s="7">
        <v>682208</v>
      </c>
      <c r="AQ166" s="7">
        <v>689109</v>
      </c>
      <c r="AR166" s="7">
        <v>692745</v>
      </c>
      <c r="AS166" s="7">
        <v>700232</v>
      </c>
      <c r="AT166" s="7">
        <v>701333</v>
      </c>
      <c r="AU166" s="7">
        <v>697080</v>
      </c>
      <c r="AV166" s="7">
        <v>691272</v>
      </c>
      <c r="AW166" s="7">
        <v>686600</v>
      </c>
      <c r="AX166" s="7">
        <v>687192</v>
      </c>
      <c r="AY166" s="7">
        <v>693368</v>
      </c>
      <c r="AZ166" s="7">
        <v>702201</v>
      </c>
      <c r="BA166" s="7">
        <v>716214</v>
      </c>
      <c r="BB166" s="7">
        <v>725398</v>
      </c>
      <c r="BC166" s="7">
        <v>736664</v>
      </c>
      <c r="BD166" s="7">
        <v>749957</v>
      </c>
      <c r="BE166" s="7">
        <v>761391</v>
      </c>
      <c r="BF166" s="7">
        <v>771603</v>
      </c>
      <c r="BG166" s="7">
        <v>781326</v>
      </c>
      <c r="BH166" s="7">
        <v>791165</v>
      </c>
      <c r="BI166" s="7">
        <v>797939</v>
      </c>
      <c r="BJ166" s="7"/>
    </row>
    <row r="167" spans="1:62" hidden="1" x14ac:dyDescent="0.35">
      <c r="B167">
        <v>10</v>
      </c>
      <c r="C167">
        <v>170</v>
      </c>
      <c r="D167" s="3">
        <v>14460</v>
      </c>
      <c r="E167" s="3">
        <v>15764</v>
      </c>
      <c r="F167" s="3"/>
      <c r="G167" s="3" t="s">
        <v>579</v>
      </c>
      <c r="H167" s="3" t="s">
        <v>17</v>
      </c>
      <c r="I167" s="4" t="s">
        <v>15</v>
      </c>
      <c r="J167" s="4"/>
      <c r="K167" s="4"/>
      <c r="L167" s="4" t="s">
        <v>15</v>
      </c>
      <c r="M167" s="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62" x14ac:dyDescent="0.35">
      <c r="A168">
        <v>14460</v>
      </c>
      <c r="B168">
        <v>10</v>
      </c>
      <c r="C168">
        <v>171</v>
      </c>
      <c r="D168" s="3">
        <v>14460</v>
      </c>
      <c r="E168" s="3">
        <v>15764</v>
      </c>
      <c r="F168" s="3">
        <v>25009</v>
      </c>
      <c r="G168" s="3" t="s">
        <v>580</v>
      </c>
      <c r="H168" s="3" t="s">
        <v>19</v>
      </c>
      <c r="I168" s="4" t="s">
        <v>581</v>
      </c>
      <c r="J168" s="4" t="s">
        <v>40</v>
      </c>
      <c r="K168" s="4" t="s">
        <v>296</v>
      </c>
      <c r="L168" s="4">
        <v>25009</v>
      </c>
      <c r="M168" s="5">
        <v>6211.5</v>
      </c>
      <c r="N168" s="7">
        <v>639331</v>
      </c>
      <c r="O168" s="7">
        <v>645139</v>
      </c>
      <c r="P168" s="7">
        <v>644106</v>
      </c>
      <c r="Q168" s="7">
        <v>648027</v>
      </c>
      <c r="R168" s="7">
        <v>633245</v>
      </c>
      <c r="S168" s="7">
        <v>628269</v>
      </c>
      <c r="T168" s="7">
        <v>626903</v>
      </c>
      <c r="U168" s="7">
        <v>625931</v>
      </c>
      <c r="V168" s="7">
        <v>631055</v>
      </c>
      <c r="W168" s="7">
        <v>633082</v>
      </c>
      <c r="X168" s="7">
        <v>635601</v>
      </c>
      <c r="Y168" s="7">
        <v>639987</v>
      </c>
      <c r="Z168" s="7">
        <v>642674</v>
      </c>
      <c r="AA168" s="7">
        <v>644557</v>
      </c>
      <c r="AB168" s="7">
        <v>651969</v>
      </c>
      <c r="AC168" s="7">
        <v>657694</v>
      </c>
      <c r="AD168" s="7">
        <v>659949</v>
      </c>
      <c r="AE168" s="7">
        <v>662164</v>
      </c>
      <c r="AF168" s="7">
        <v>664534</v>
      </c>
      <c r="AG168" s="7">
        <v>669031</v>
      </c>
      <c r="AH168" s="7">
        <v>671009</v>
      </c>
      <c r="AI168" s="7">
        <v>672092</v>
      </c>
      <c r="AJ168" s="7">
        <v>673939</v>
      </c>
      <c r="AK168" s="7">
        <v>677975</v>
      </c>
      <c r="AL168" s="7">
        <v>682837</v>
      </c>
      <c r="AM168" s="7">
        <v>689315</v>
      </c>
      <c r="AN168" s="7">
        <v>697136</v>
      </c>
      <c r="AO168" s="7">
        <v>705491</v>
      </c>
      <c r="AP168" s="7">
        <v>713330</v>
      </c>
      <c r="AQ168" s="7">
        <v>718629</v>
      </c>
      <c r="AR168" s="7">
        <v>725025</v>
      </c>
      <c r="AS168" s="7">
        <v>730206</v>
      </c>
      <c r="AT168" s="7">
        <v>732232</v>
      </c>
      <c r="AU168" s="7">
        <v>731544</v>
      </c>
      <c r="AV168" s="7">
        <v>729783</v>
      </c>
      <c r="AW168" s="7">
        <v>728877</v>
      </c>
      <c r="AX168" s="7">
        <v>729455</v>
      </c>
      <c r="AY168" s="7">
        <v>730664</v>
      </c>
      <c r="AZ168" s="7">
        <v>734361</v>
      </c>
      <c r="BA168" s="7">
        <v>739086</v>
      </c>
      <c r="BB168" s="7">
        <v>745422</v>
      </c>
      <c r="BC168" s="7">
        <v>751490</v>
      </c>
      <c r="BD168" s="7">
        <v>757162</v>
      </c>
      <c r="BE168" s="7">
        <v>764557</v>
      </c>
      <c r="BF168" s="7">
        <v>771468</v>
      </c>
      <c r="BG168" s="7">
        <v>777438</v>
      </c>
      <c r="BH168" s="7">
        <v>780633</v>
      </c>
      <c r="BI168" s="7">
        <v>785205</v>
      </c>
      <c r="BJ168" s="7"/>
    </row>
    <row r="169" spans="1:62" x14ac:dyDescent="0.35">
      <c r="A169">
        <v>14460</v>
      </c>
      <c r="B169">
        <v>10</v>
      </c>
      <c r="C169">
        <v>172</v>
      </c>
      <c r="D169" s="3">
        <v>14460</v>
      </c>
      <c r="E169" s="3">
        <v>15764</v>
      </c>
      <c r="F169" s="3">
        <v>25017</v>
      </c>
      <c r="G169" s="3" t="s">
        <v>582</v>
      </c>
      <c r="H169" s="3" t="s">
        <v>19</v>
      </c>
      <c r="I169" s="4" t="s">
        <v>583</v>
      </c>
      <c r="J169" s="4" t="s">
        <v>79</v>
      </c>
      <c r="K169" s="4" t="s">
        <v>296</v>
      </c>
      <c r="L169" s="4">
        <v>25017</v>
      </c>
      <c r="M169" s="5">
        <v>2621.6</v>
      </c>
      <c r="N169" s="7">
        <v>1400732</v>
      </c>
      <c r="O169" s="7">
        <v>1410088</v>
      </c>
      <c r="P169" s="7">
        <v>1413656</v>
      </c>
      <c r="Q169" s="7">
        <v>1408890</v>
      </c>
      <c r="R169" s="7">
        <v>1392215</v>
      </c>
      <c r="S169" s="7">
        <v>1382233</v>
      </c>
      <c r="T169" s="7">
        <v>1377725</v>
      </c>
      <c r="U169" s="7">
        <v>1373170</v>
      </c>
      <c r="V169" s="7">
        <v>1376262</v>
      </c>
      <c r="W169" s="7">
        <v>1370874</v>
      </c>
      <c r="X169" s="7">
        <v>1369412</v>
      </c>
      <c r="Y169" s="7">
        <v>1372647</v>
      </c>
      <c r="Z169" s="7">
        <v>1374294</v>
      </c>
      <c r="AA169" s="7">
        <v>1382049</v>
      </c>
      <c r="AB169" s="7">
        <v>1389511</v>
      </c>
      <c r="AC169" s="7">
        <v>1397040</v>
      </c>
      <c r="AD169" s="7">
        <v>1392689</v>
      </c>
      <c r="AE169" s="7">
        <v>1392804</v>
      </c>
      <c r="AF169" s="7">
        <v>1397268</v>
      </c>
      <c r="AG169" s="7">
        <v>1400079</v>
      </c>
      <c r="AH169" s="7">
        <v>1399308</v>
      </c>
      <c r="AI169" s="7">
        <v>1398475</v>
      </c>
      <c r="AJ169" s="7">
        <v>1402989</v>
      </c>
      <c r="AK169" s="7">
        <v>1407438</v>
      </c>
      <c r="AL169" s="7">
        <v>1412979</v>
      </c>
      <c r="AM169" s="7">
        <v>1421302</v>
      </c>
      <c r="AN169" s="7">
        <v>1431633</v>
      </c>
      <c r="AO169" s="7">
        <v>1442633</v>
      </c>
      <c r="AP169" s="7">
        <v>1451865</v>
      </c>
      <c r="AQ169" s="7">
        <v>1459797</v>
      </c>
      <c r="AR169" s="7">
        <v>1467248</v>
      </c>
      <c r="AS169" s="7">
        <v>1473021</v>
      </c>
      <c r="AT169" s="7">
        <v>1468488</v>
      </c>
      <c r="AU169" s="7">
        <v>1464083</v>
      </c>
      <c r="AV169" s="7">
        <v>1459232</v>
      </c>
      <c r="AW169" s="7">
        <v>1454868</v>
      </c>
      <c r="AX169" s="7">
        <v>1456528</v>
      </c>
      <c r="AY169" s="7">
        <v>1463106</v>
      </c>
      <c r="AZ169" s="7">
        <v>1477049</v>
      </c>
      <c r="BA169" s="7">
        <v>1494764</v>
      </c>
      <c r="BB169" s="7">
        <v>1507028</v>
      </c>
      <c r="BC169" s="7">
        <v>1524191</v>
      </c>
      <c r="BD169" s="7">
        <v>1541428</v>
      </c>
      <c r="BE169" s="7">
        <v>1559027</v>
      </c>
      <c r="BF169" s="7">
        <v>1573084</v>
      </c>
      <c r="BG169" s="7">
        <v>1584914</v>
      </c>
      <c r="BH169" s="7">
        <v>1594314</v>
      </c>
      <c r="BI169" s="7">
        <v>1602947</v>
      </c>
      <c r="BJ169" s="7"/>
    </row>
    <row r="170" spans="1:62" hidden="1" x14ac:dyDescent="0.35">
      <c r="B170">
        <v>10</v>
      </c>
      <c r="C170">
        <v>173</v>
      </c>
      <c r="D170" s="3">
        <v>14460</v>
      </c>
      <c r="E170" s="3">
        <v>40484</v>
      </c>
      <c r="F170" s="3"/>
      <c r="G170" s="3" t="s">
        <v>584</v>
      </c>
      <c r="H170" s="3" t="s">
        <v>17</v>
      </c>
      <c r="I170" s="4" t="s">
        <v>15</v>
      </c>
      <c r="J170" s="4"/>
      <c r="K170" s="4"/>
      <c r="L170" s="4" t="s">
        <v>15</v>
      </c>
      <c r="M170" s="5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62" x14ac:dyDescent="0.35">
      <c r="A171">
        <v>14460</v>
      </c>
      <c r="B171">
        <v>10</v>
      </c>
      <c r="C171">
        <v>174</v>
      </c>
      <c r="D171" s="3">
        <v>14460</v>
      </c>
      <c r="E171" s="3">
        <v>40484</v>
      </c>
      <c r="F171" s="3">
        <v>33015</v>
      </c>
      <c r="G171" s="3" t="s">
        <v>585</v>
      </c>
      <c r="H171" s="3" t="s">
        <v>19</v>
      </c>
      <c r="I171" s="4" t="s">
        <v>586</v>
      </c>
      <c r="J171" s="4" t="s">
        <v>587</v>
      </c>
      <c r="K171" s="4" t="s">
        <v>588</v>
      </c>
      <c r="L171" s="4" t="s">
        <v>589</v>
      </c>
      <c r="M171" s="5">
        <v>425</v>
      </c>
      <c r="N171" s="7">
        <v>139668</v>
      </c>
      <c r="O171" s="7">
        <v>142563</v>
      </c>
      <c r="P171" s="7">
        <v>150032</v>
      </c>
      <c r="Q171" s="7">
        <v>155513</v>
      </c>
      <c r="R171" s="7">
        <v>161188</v>
      </c>
      <c r="S171" s="7">
        <v>163777</v>
      </c>
      <c r="T171" s="7">
        <v>168705</v>
      </c>
      <c r="U171" s="7">
        <v>175583</v>
      </c>
      <c r="V171" s="7">
        <v>182861</v>
      </c>
      <c r="W171" s="7">
        <v>187526</v>
      </c>
      <c r="X171" s="7">
        <v>191470</v>
      </c>
      <c r="Y171" s="7">
        <v>195022</v>
      </c>
      <c r="Z171" s="7">
        <v>197570</v>
      </c>
      <c r="AA171" s="7">
        <v>201548</v>
      </c>
      <c r="AB171" s="7">
        <v>206736</v>
      </c>
      <c r="AC171" s="7">
        <v>212913</v>
      </c>
      <c r="AD171" s="7">
        <v>221384</v>
      </c>
      <c r="AE171" s="7">
        <v>229872</v>
      </c>
      <c r="AF171" s="7">
        <v>236377</v>
      </c>
      <c r="AG171" s="7">
        <v>243322</v>
      </c>
      <c r="AH171" s="7">
        <v>246714</v>
      </c>
      <c r="AI171" s="7">
        <v>242898</v>
      </c>
      <c r="AJ171" s="7">
        <v>245098</v>
      </c>
      <c r="AK171" s="7">
        <v>248741</v>
      </c>
      <c r="AL171" s="7">
        <v>252758</v>
      </c>
      <c r="AM171" s="7">
        <v>256997</v>
      </c>
      <c r="AN171" s="7">
        <v>261609</v>
      </c>
      <c r="AO171" s="7">
        <v>265606</v>
      </c>
      <c r="AP171" s="7">
        <v>269455</v>
      </c>
      <c r="AQ171" s="7">
        <v>273853</v>
      </c>
      <c r="AR171" s="7">
        <v>278599</v>
      </c>
      <c r="AS171" s="7">
        <v>282932</v>
      </c>
      <c r="AT171" s="7">
        <v>286218</v>
      </c>
      <c r="AU171" s="7">
        <v>287893</v>
      </c>
      <c r="AV171" s="7">
        <v>289103</v>
      </c>
      <c r="AW171" s="7">
        <v>291190</v>
      </c>
      <c r="AX171" s="7">
        <v>293618</v>
      </c>
      <c r="AY171" s="7">
        <v>294132</v>
      </c>
      <c r="AZ171" s="7">
        <v>294996</v>
      </c>
      <c r="BA171" s="7">
        <v>295083</v>
      </c>
      <c r="BB171" s="7">
        <v>295283</v>
      </c>
      <c r="BC171" s="7">
        <v>295963</v>
      </c>
      <c r="BD171" s="7">
        <v>297782</v>
      </c>
      <c r="BE171" s="7">
        <v>298993</v>
      </c>
      <c r="BF171" s="7">
        <v>300962</v>
      </c>
      <c r="BG171" s="7">
        <v>302156</v>
      </c>
      <c r="BH171" s="7">
        <v>303922</v>
      </c>
      <c r="BI171" s="7">
        <v>306363</v>
      </c>
      <c r="BJ171" s="7"/>
    </row>
    <row r="172" spans="1:62" x14ac:dyDescent="0.35">
      <c r="A172">
        <v>14460</v>
      </c>
      <c r="B172">
        <v>10</v>
      </c>
      <c r="C172">
        <v>175</v>
      </c>
      <c r="D172" s="3">
        <v>14460</v>
      </c>
      <c r="E172" s="3">
        <v>40484</v>
      </c>
      <c r="F172" s="3">
        <v>33017</v>
      </c>
      <c r="G172" s="3" t="s">
        <v>590</v>
      </c>
      <c r="H172" s="3" t="s">
        <v>19</v>
      </c>
      <c r="I172" s="4" t="s">
        <v>591</v>
      </c>
      <c r="J172" s="4" t="s">
        <v>592</v>
      </c>
      <c r="K172" s="4" t="s">
        <v>588</v>
      </c>
      <c r="L172" s="4" t="s">
        <v>593</v>
      </c>
      <c r="M172" s="5">
        <v>333.7</v>
      </c>
      <c r="N172" s="7">
        <v>70575</v>
      </c>
      <c r="O172" s="7">
        <v>71137</v>
      </c>
      <c r="P172" s="7">
        <v>75057</v>
      </c>
      <c r="Q172" s="7">
        <v>78134</v>
      </c>
      <c r="R172" s="7">
        <v>80042</v>
      </c>
      <c r="S172" s="7">
        <v>79743</v>
      </c>
      <c r="T172" s="7">
        <v>80459</v>
      </c>
      <c r="U172" s="7">
        <v>83093</v>
      </c>
      <c r="V172" s="7">
        <v>83864</v>
      </c>
      <c r="W172" s="7">
        <v>84779</v>
      </c>
      <c r="X172" s="7">
        <v>85997</v>
      </c>
      <c r="Y172" s="7">
        <v>87838</v>
      </c>
      <c r="Z172" s="7">
        <v>89421</v>
      </c>
      <c r="AA172" s="7">
        <v>90779</v>
      </c>
      <c r="AB172" s="7">
        <v>92489</v>
      </c>
      <c r="AC172" s="7">
        <v>93762</v>
      </c>
      <c r="AD172" s="7">
        <v>96109</v>
      </c>
      <c r="AE172" s="7">
        <v>98855</v>
      </c>
      <c r="AF172" s="7">
        <v>102288</v>
      </c>
      <c r="AG172" s="7">
        <v>103901</v>
      </c>
      <c r="AH172" s="7">
        <v>104359</v>
      </c>
      <c r="AI172" s="7">
        <v>103704</v>
      </c>
      <c r="AJ172" s="7">
        <v>103944</v>
      </c>
      <c r="AK172" s="7">
        <v>105335</v>
      </c>
      <c r="AL172" s="7">
        <v>105574</v>
      </c>
      <c r="AM172" s="7">
        <v>106290</v>
      </c>
      <c r="AN172" s="7">
        <v>108315</v>
      </c>
      <c r="AO172" s="7">
        <v>109308</v>
      </c>
      <c r="AP172" s="7">
        <v>110635</v>
      </c>
      <c r="AQ172" s="7">
        <v>111028</v>
      </c>
      <c r="AR172" s="7">
        <v>112643</v>
      </c>
      <c r="AS172" s="7">
        <v>114382</v>
      </c>
      <c r="AT172" s="7">
        <v>115811</v>
      </c>
      <c r="AU172" s="7">
        <v>116846</v>
      </c>
      <c r="AV172" s="7">
        <v>117926</v>
      </c>
      <c r="AW172" s="7">
        <v>118681</v>
      </c>
      <c r="AX172" s="7">
        <v>120363</v>
      </c>
      <c r="AY172" s="7">
        <v>121735</v>
      </c>
      <c r="AZ172" s="7">
        <v>122460</v>
      </c>
      <c r="BA172" s="7">
        <v>123034</v>
      </c>
      <c r="BB172" s="7">
        <v>123180</v>
      </c>
      <c r="BC172" s="7">
        <v>123976</v>
      </c>
      <c r="BD172" s="7">
        <v>124445</v>
      </c>
      <c r="BE172" s="7">
        <v>124622</v>
      </c>
      <c r="BF172" s="7">
        <v>126003</v>
      </c>
      <c r="BG172" s="7">
        <v>126253</v>
      </c>
      <c r="BH172" s="7">
        <v>127270</v>
      </c>
      <c r="BI172" s="7">
        <v>128613</v>
      </c>
      <c r="BJ172" s="7"/>
    </row>
    <row r="173" spans="1:62" hidden="1" x14ac:dyDescent="0.35">
      <c r="B173">
        <v>11</v>
      </c>
      <c r="C173">
        <v>176</v>
      </c>
      <c r="D173" s="3">
        <v>41860</v>
      </c>
      <c r="E173" s="3"/>
      <c r="F173" s="3"/>
      <c r="G173" s="3" t="s">
        <v>594</v>
      </c>
      <c r="H173" s="3" t="s">
        <v>14</v>
      </c>
      <c r="I173" s="4" t="s">
        <v>15</v>
      </c>
      <c r="J173" s="4"/>
      <c r="K173" s="4"/>
      <c r="L173" s="4" t="s">
        <v>15</v>
      </c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7"/>
    </row>
    <row r="174" spans="1:62" hidden="1" x14ac:dyDescent="0.35">
      <c r="B174">
        <v>11</v>
      </c>
      <c r="C174">
        <v>177</v>
      </c>
      <c r="D174" s="3">
        <v>41860</v>
      </c>
      <c r="E174" s="3">
        <v>36084</v>
      </c>
      <c r="F174" s="3"/>
      <c r="G174" s="3" t="s">
        <v>595</v>
      </c>
      <c r="H174" s="3" t="s">
        <v>17</v>
      </c>
      <c r="I174" s="4" t="s">
        <v>15</v>
      </c>
      <c r="J174" s="4"/>
      <c r="K174" s="4"/>
      <c r="L174" s="4" t="s">
        <v>15</v>
      </c>
      <c r="M174" s="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62" x14ac:dyDescent="0.35">
      <c r="A175">
        <v>41860</v>
      </c>
      <c r="B175">
        <v>11</v>
      </c>
      <c r="C175">
        <v>178</v>
      </c>
      <c r="D175" s="3">
        <v>41860</v>
      </c>
      <c r="E175" s="3">
        <v>36084</v>
      </c>
      <c r="F175" s="3">
        <v>6001</v>
      </c>
      <c r="G175" s="3" t="s">
        <v>596</v>
      </c>
      <c r="H175" s="3" t="s">
        <v>19</v>
      </c>
      <c r="I175" s="4" t="s">
        <v>597</v>
      </c>
      <c r="J175" s="4" t="s">
        <v>598</v>
      </c>
      <c r="K175" s="4" t="s">
        <v>129</v>
      </c>
      <c r="L175" s="4" t="s">
        <v>599</v>
      </c>
      <c r="M175" s="5">
        <v>2043.6</v>
      </c>
      <c r="N175" s="7">
        <v>1074050</v>
      </c>
      <c r="O175" s="7">
        <v>1084476</v>
      </c>
      <c r="P175" s="7">
        <v>1099588</v>
      </c>
      <c r="Q175" s="7">
        <v>1089329</v>
      </c>
      <c r="R175" s="7">
        <v>1092235</v>
      </c>
      <c r="S175" s="7">
        <v>1090869</v>
      </c>
      <c r="T175" s="7">
        <v>1098145</v>
      </c>
      <c r="U175" s="7">
        <v>1099852</v>
      </c>
      <c r="V175" s="7">
        <v>1103712</v>
      </c>
      <c r="W175" s="7">
        <v>1099273</v>
      </c>
      <c r="X175" s="7">
        <v>1108791</v>
      </c>
      <c r="Y175" s="7">
        <v>1125949</v>
      </c>
      <c r="Z175" s="7">
        <v>1140263</v>
      </c>
      <c r="AA175" s="7">
        <v>1160695</v>
      </c>
      <c r="AB175" s="7">
        <v>1179130</v>
      </c>
      <c r="AC175" s="7">
        <v>1197407</v>
      </c>
      <c r="AD175" s="7">
        <v>1215509</v>
      </c>
      <c r="AE175" s="7">
        <v>1229320</v>
      </c>
      <c r="AF175" s="7">
        <v>1251097</v>
      </c>
      <c r="AG175" s="7">
        <v>1271451</v>
      </c>
      <c r="AH175" s="7">
        <v>1306166</v>
      </c>
      <c r="AI175" s="7">
        <v>1318543</v>
      </c>
      <c r="AJ175" s="7">
        <v>1332208</v>
      </c>
      <c r="AK175" s="7">
        <v>1339189</v>
      </c>
      <c r="AL175" s="7">
        <v>1341707</v>
      </c>
      <c r="AM175" s="7">
        <v>1346548</v>
      </c>
      <c r="AN175" s="7">
        <v>1359099</v>
      </c>
      <c r="AO175" s="7">
        <v>1380383</v>
      </c>
      <c r="AP175" s="7">
        <v>1405903</v>
      </c>
      <c r="AQ175" s="7">
        <v>1427114</v>
      </c>
      <c r="AR175" s="7">
        <v>1449840</v>
      </c>
      <c r="AS175" s="7">
        <v>1469484</v>
      </c>
      <c r="AT175" s="7">
        <v>1462106</v>
      </c>
      <c r="AU175" s="7">
        <v>1454163</v>
      </c>
      <c r="AV175" s="7">
        <v>1445721</v>
      </c>
      <c r="AW175" s="7">
        <v>1441545</v>
      </c>
      <c r="AX175" s="7">
        <v>1444484</v>
      </c>
      <c r="AY175" s="7">
        <v>1455715</v>
      </c>
      <c r="AZ175" s="7">
        <v>1477208</v>
      </c>
      <c r="BA175" s="7">
        <v>1498539</v>
      </c>
      <c r="BB175" s="7">
        <v>1513402</v>
      </c>
      <c r="BC175" s="7">
        <v>1532215</v>
      </c>
      <c r="BD175" s="7">
        <v>1556648</v>
      </c>
      <c r="BE175" s="7">
        <v>1582936</v>
      </c>
      <c r="BF175" s="7">
        <v>1611572</v>
      </c>
      <c r="BG175" s="7">
        <v>1637141</v>
      </c>
      <c r="BH175" s="7">
        <v>1653236</v>
      </c>
      <c r="BI175" s="7">
        <v>1663190</v>
      </c>
      <c r="BJ175" s="7"/>
    </row>
    <row r="176" spans="1:62" x14ac:dyDescent="0.35">
      <c r="A176">
        <v>41860</v>
      </c>
      <c r="B176">
        <v>11</v>
      </c>
      <c r="C176">
        <v>179</v>
      </c>
      <c r="D176" s="3">
        <v>41860</v>
      </c>
      <c r="E176" s="3">
        <v>36084</v>
      </c>
      <c r="F176" s="3">
        <v>6013</v>
      </c>
      <c r="G176" s="3" t="s">
        <v>600</v>
      </c>
      <c r="H176" s="3" t="s">
        <v>19</v>
      </c>
      <c r="I176" s="4" t="s">
        <v>601</v>
      </c>
      <c r="J176" s="4" t="s">
        <v>602</v>
      </c>
      <c r="K176" s="4" t="s">
        <v>129</v>
      </c>
      <c r="L176" s="4" t="s">
        <v>603</v>
      </c>
      <c r="M176" s="5">
        <v>1465.2</v>
      </c>
      <c r="N176" s="7">
        <v>557565</v>
      </c>
      <c r="O176" s="7">
        <v>563379</v>
      </c>
      <c r="P176" s="7">
        <v>567622</v>
      </c>
      <c r="Q176" s="7">
        <v>573983</v>
      </c>
      <c r="R176" s="7">
        <v>581728</v>
      </c>
      <c r="S176" s="7">
        <v>589055</v>
      </c>
      <c r="T176" s="7">
        <v>601222</v>
      </c>
      <c r="U176" s="7">
        <v>614957</v>
      </c>
      <c r="V176" s="7">
        <v>626065</v>
      </c>
      <c r="W176" s="7">
        <v>642832</v>
      </c>
      <c r="X176" s="7">
        <v>658588</v>
      </c>
      <c r="Y176" s="7">
        <v>667287</v>
      </c>
      <c r="Z176" s="7">
        <v>678901</v>
      </c>
      <c r="AA176" s="7">
        <v>690153</v>
      </c>
      <c r="AB176" s="7">
        <v>698813</v>
      </c>
      <c r="AC176" s="7">
        <v>711445</v>
      </c>
      <c r="AD176" s="7">
        <v>725373</v>
      </c>
      <c r="AE176" s="7">
        <v>739981</v>
      </c>
      <c r="AF176" s="7">
        <v>759241</v>
      </c>
      <c r="AG176" s="7">
        <v>784396</v>
      </c>
      <c r="AH176" s="7">
        <v>809317</v>
      </c>
      <c r="AI176" s="7">
        <v>823183</v>
      </c>
      <c r="AJ176" s="7">
        <v>839768</v>
      </c>
      <c r="AK176" s="7">
        <v>852532</v>
      </c>
      <c r="AL176" s="7">
        <v>861979</v>
      </c>
      <c r="AM176" s="7">
        <v>872075</v>
      </c>
      <c r="AN176" s="7">
        <v>884227</v>
      </c>
      <c r="AO176" s="7">
        <v>903049</v>
      </c>
      <c r="AP176" s="7">
        <v>921663</v>
      </c>
      <c r="AQ176" s="7">
        <v>936983</v>
      </c>
      <c r="AR176" s="7">
        <v>952810</v>
      </c>
      <c r="AS176" s="7">
        <v>970952</v>
      </c>
      <c r="AT176" s="7">
        <v>979862</v>
      </c>
      <c r="AU176" s="7">
        <v>987531</v>
      </c>
      <c r="AV176" s="7">
        <v>992424</v>
      </c>
      <c r="AW176" s="7">
        <v>999013</v>
      </c>
      <c r="AX176" s="7">
        <v>1000834</v>
      </c>
      <c r="AY176" s="7">
        <v>1009152</v>
      </c>
      <c r="AZ176" s="7">
        <v>1023344</v>
      </c>
      <c r="BA176" s="7">
        <v>1037890</v>
      </c>
      <c r="BB176" s="7">
        <v>1052799</v>
      </c>
      <c r="BC176" s="7">
        <v>1066182</v>
      </c>
      <c r="BD176" s="7">
        <v>1079093</v>
      </c>
      <c r="BE176" s="7">
        <v>1095310</v>
      </c>
      <c r="BF176" s="7">
        <v>1110971</v>
      </c>
      <c r="BG176" s="7">
        <v>1126027</v>
      </c>
      <c r="BH176" s="7">
        <v>1138645</v>
      </c>
      <c r="BI176" s="7">
        <v>1147439</v>
      </c>
      <c r="BJ176" s="7"/>
    </row>
    <row r="177" spans="1:62" hidden="1" x14ac:dyDescent="0.35">
      <c r="B177">
        <v>11</v>
      </c>
      <c r="C177">
        <v>180</v>
      </c>
      <c r="D177" s="3">
        <v>41860</v>
      </c>
      <c r="E177" s="3">
        <v>41884</v>
      </c>
      <c r="F177" s="3"/>
      <c r="G177" s="3" t="s">
        <v>604</v>
      </c>
      <c r="H177" s="3" t="s">
        <v>17</v>
      </c>
      <c r="I177" s="4" t="s">
        <v>15</v>
      </c>
      <c r="J177" s="4"/>
      <c r="K177" s="4"/>
      <c r="L177" s="4" t="s">
        <v>15</v>
      </c>
      <c r="M177" s="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 x14ac:dyDescent="0.35">
      <c r="A178">
        <v>41860</v>
      </c>
      <c r="B178">
        <v>11</v>
      </c>
      <c r="C178">
        <v>181</v>
      </c>
      <c r="D178" s="3">
        <v>41860</v>
      </c>
      <c r="E178" s="3">
        <v>41884</v>
      </c>
      <c r="F178" s="3">
        <v>6075</v>
      </c>
      <c r="G178" s="3" t="s">
        <v>605</v>
      </c>
      <c r="H178" s="3" t="s">
        <v>19</v>
      </c>
      <c r="I178" s="4" t="s">
        <v>606</v>
      </c>
      <c r="J178" s="4" t="s">
        <v>607</v>
      </c>
      <c r="K178" s="4" t="s">
        <v>129</v>
      </c>
      <c r="L178" s="4" t="s">
        <v>608</v>
      </c>
      <c r="M178" s="5">
        <v>17179.2</v>
      </c>
      <c r="N178" s="7">
        <v>714149</v>
      </c>
      <c r="O178" s="7">
        <v>708076</v>
      </c>
      <c r="P178" s="7">
        <v>700203</v>
      </c>
      <c r="Q178" s="7">
        <v>699953</v>
      </c>
      <c r="R178" s="7">
        <v>698373</v>
      </c>
      <c r="S178" s="7">
        <v>686068</v>
      </c>
      <c r="T178" s="7">
        <v>686112</v>
      </c>
      <c r="U178" s="7">
        <v>679421</v>
      </c>
      <c r="V178" s="7">
        <v>677661</v>
      </c>
      <c r="W178" s="7">
        <v>675831</v>
      </c>
      <c r="X178" s="7">
        <v>679193</v>
      </c>
      <c r="Y178" s="7">
        <v>686920</v>
      </c>
      <c r="Z178" s="7">
        <v>695544</v>
      </c>
      <c r="AA178" s="7">
        <v>704803</v>
      </c>
      <c r="AB178" s="7">
        <v>713200</v>
      </c>
      <c r="AC178" s="7">
        <v>727975</v>
      </c>
      <c r="AD178" s="7">
        <v>737398</v>
      </c>
      <c r="AE178" s="7">
        <v>736500</v>
      </c>
      <c r="AF178" s="7">
        <v>730462</v>
      </c>
      <c r="AG178" s="7">
        <v>725887</v>
      </c>
      <c r="AH178" s="7">
        <v>723496</v>
      </c>
      <c r="AI178" s="7">
        <v>729708</v>
      </c>
      <c r="AJ178" s="7">
        <v>734861</v>
      </c>
      <c r="AK178" s="7">
        <v>740277</v>
      </c>
      <c r="AL178" s="7">
        <v>742316</v>
      </c>
      <c r="AM178" s="7">
        <v>746386</v>
      </c>
      <c r="AN178" s="7">
        <v>753934</v>
      </c>
      <c r="AO178" s="7">
        <v>762953</v>
      </c>
      <c r="AP178" s="7">
        <v>770262</v>
      </c>
      <c r="AQ178" s="7">
        <v>774716</v>
      </c>
      <c r="AR178" s="7">
        <v>777885</v>
      </c>
      <c r="AS178" s="7">
        <v>780865</v>
      </c>
      <c r="AT178" s="7">
        <v>772723</v>
      </c>
      <c r="AU178" s="7">
        <v>766160</v>
      </c>
      <c r="AV178" s="7">
        <v>761325</v>
      </c>
      <c r="AW178" s="7">
        <v>763016</v>
      </c>
      <c r="AX178" s="7">
        <v>768650</v>
      </c>
      <c r="AY178" s="7">
        <v>778673</v>
      </c>
      <c r="AZ178" s="7">
        <v>791152</v>
      </c>
      <c r="BA178" s="7">
        <v>801922</v>
      </c>
      <c r="BB178" s="7">
        <v>805770</v>
      </c>
      <c r="BC178" s="7">
        <v>816294</v>
      </c>
      <c r="BD178" s="7">
        <v>830406</v>
      </c>
      <c r="BE178" s="7">
        <v>841270</v>
      </c>
      <c r="BF178" s="7">
        <v>853258</v>
      </c>
      <c r="BG178" s="7">
        <v>866320</v>
      </c>
      <c r="BH178" s="7">
        <v>876103</v>
      </c>
      <c r="BI178" s="7">
        <v>884363</v>
      </c>
      <c r="BJ178" s="7"/>
    </row>
    <row r="179" spans="1:62" x14ac:dyDescent="0.35">
      <c r="A179">
        <v>41860</v>
      </c>
      <c r="B179">
        <v>11</v>
      </c>
      <c r="C179">
        <v>182</v>
      </c>
      <c r="D179" s="3">
        <v>41860</v>
      </c>
      <c r="E179" s="3">
        <v>41884</v>
      </c>
      <c r="F179" s="3">
        <v>6081</v>
      </c>
      <c r="G179" s="3" t="s">
        <v>609</v>
      </c>
      <c r="H179" s="3" t="s">
        <v>19</v>
      </c>
      <c r="I179" s="4" t="s">
        <v>610</v>
      </c>
      <c r="J179" s="4" t="s">
        <v>611</v>
      </c>
      <c r="K179" s="4" t="s">
        <v>129</v>
      </c>
      <c r="L179" s="4" t="s">
        <v>612</v>
      </c>
      <c r="M179" s="5">
        <v>1602.2</v>
      </c>
      <c r="N179" s="7">
        <v>557147</v>
      </c>
      <c r="O179" s="7">
        <v>556295</v>
      </c>
      <c r="P179" s="7">
        <v>559523</v>
      </c>
      <c r="Q179" s="7">
        <v>567151</v>
      </c>
      <c r="R179" s="7">
        <v>568429</v>
      </c>
      <c r="S179" s="7">
        <v>575380</v>
      </c>
      <c r="T179" s="7">
        <v>580572</v>
      </c>
      <c r="U179" s="7">
        <v>581772</v>
      </c>
      <c r="V179" s="7">
        <v>582626</v>
      </c>
      <c r="W179" s="7">
        <v>585612</v>
      </c>
      <c r="X179" s="7">
        <v>587968</v>
      </c>
      <c r="Y179" s="7">
        <v>591736</v>
      </c>
      <c r="Z179" s="7">
        <v>595854</v>
      </c>
      <c r="AA179" s="7">
        <v>606458</v>
      </c>
      <c r="AB179" s="7">
        <v>613706</v>
      </c>
      <c r="AC179" s="7">
        <v>620189</v>
      </c>
      <c r="AD179" s="7">
        <v>621588</v>
      </c>
      <c r="AE179" s="7">
        <v>628247</v>
      </c>
      <c r="AF179" s="7">
        <v>636605</v>
      </c>
      <c r="AG179" s="7">
        <v>646073</v>
      </c>
      <c r="AH179" s="7">
        <v>650174</v>
      </c>
      <c r="AI179" s="7">
        <v>655493</v>
      </c>
      <c r="AJ179" s="7">
        <v>662931</v>
      </c>
      <c r="AK179" s="7">
        <v>669581</v>
      </c>
      <c r="AL179" s="7">
        <v>674871</v>
      </c>
      <c r="AM179" s="7">
        <v>679690</v>
      </c>
      <c r="AN179" s="7">
        <v>687243</v>
      </c>
      <c r="AO179" s="7">
        <v>697512</v>
      </c>
      <c r="AP179" s="7">
        <v>702651</v>
      </c>
      <c r="AQ179" s="7">
        <v>704538</v>
      </c>
      <c r="AR179" s="7">
        <v>707820</v>
      </c>
      <c r="AS179" s="7">
        <v>705621</v>
      </c>
      <c r="AT179" s="7">
        <v>697628</v>
      </c>
      <c r="AU179" s="7">
        <v>693057</v>
      </c>
      <c r="AV179" s="7">
        <v>690161</v>
      </c>
      <c r="AW179" s="7">
        <v>690078</v>
      </c>
      <c r="AX179" s="7">
        <v>690176</v>
      </c>
      <c r="AY179" s="7">
        <v>693849</v>
      </c>
      <c r="AZ179" s="7">
        <v>703830</v>
      </c>
      <c r="BA179" s="7">
        <v>713617</v>
      </c>
      <c r="BB179" s="7">
        <v>719899</v>
      </c>
      <c r="BC179" s="7">
        <v>729022</v>
      </c>
      <c r="BD179" s="7">
        <v>740644</v>
      </c>
      <c r="BE179" s="7">
        <v>750345</v>
      </c>
      <c r="BF179" s="7">
        <v>759156</v>
      </c>
      <c r="BG179" s="7">
        <v>766779</v>
      </c>
      <c r="BH179" s="7">
        <v>769561</v>
      </c>
      <c r="BI179" s="7">
        <v>771410</v>
      </c>
      <c r="BJ179" s="7"/>
    </row>
    <row r="180" spans="1:62" hidden="1" x14ac:dyDescent="0.35">
      <c r="B180">
        <v>11</v>
      </c>
      <c r="C180">
        <v>183</v>
      </c>
      <c r="D180" s="3">
        <v>41860</v>
      </c>
      <c r="E180" s="3">
        <v>42034</v>
      </c>
      <c r="F180" s="3"/>
      <c r="G180" s="3" t="s">
        <v>613</v>
      </c>
      <c r="H180" s="3" t="s">
        <v>17</v>
      </c>
      <c r="I180" s="4" t="s">
        <v>15</v>
      </c>
      <c r="J180" s="4"/>
      <c r="K180" s="4"/>
      <c r="L180" s="4" t="s">
        <v>15</v>
      </c>
      <c r="M180" s="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 x14ac:dyDescent="0.35">
      <c r="A181">
        <v>41860</v>
      </c>
      <c r="B181">
        <v>11</v>
      </c>
      <c r="C181">
        <v>184</v>
      </c>
      <c r="D181" s="3">
        <v>41860</v>
      </c>
      <c r="E181" s="3">
        <v>42034</v>
      </c>
      <c r="F181" s="3">
        <v>6041</v>
      </c>
      <c r="G181" s="3" t="s">
        <v>614</v>
      </c>
      <c r="H181" s="3" t="s">
        <v>19</v>
      </c>
      <c r="I181" s="4" t="s">
        <v>615</v>
      </c>
      <c r="J181" s="4" t="s">
        <v>616</v>
      </c>
      <c r="K181" s="4" t="s">
        <v>129</v>
      </c>
      <c r="L181" s="4" t="s">
        <v>617</v>
      </c>
      <c r="M181" s="5">
        <v>485.1</v>
      </c>
      <c r="N181" s="7">
        <v>208318</v>
      </c>
      <c r="O181" s="7">
        <v>207012</v>
      </c>
      <c r="P181" s="7">
        <v>207702</v>
      </c>
      <c r="Q181" s="7">
        <v>215798</v>
      </c>
      <c r="R181" s="7">
        <v>211586</v>
      </c>
      <c r="S181" s="7">
        <v>216964</v>
      </c>
      <c r="T181" s="7">
        <v>220969</v>
      </c>
      <c r="U181" s="7">
        <v>223294</v>
      </c>
      <c r="V181" s="7">
        <v>223563</v>
      </c>
      <c r="W181" s="7">
        <v>222874</v>
      </c>
      <c r="X181" s="7">
        <v>222984</v>
      </c>
      <c r="Y181" s="7">
        <v>223909</v>
      </c>
      <c r="Z181" s="7">
        <v>223421</v>
      </c>
      <c r="AA181" s="7">
        <v>223974</v>
      </c>
      <c r="AB181" s="7">
        <v>223227</v>
      </c>
      <c r="AC181" s="7">
        <v>222453</v>
      </c>
      <c r="AD181" s="7">
        <v>224007</v>
      </c>
      <c r="AE181" s="7">
        <v>224932</v>
      </c>
      <c r="AF181" s="7">
        <v>226013</v>
      </c>
      <c r="AG181" s="7">
        <v>229176</v>
      </c>
      <c r="AH181" s="7">
        <v>230522</v>
      </c>
      <c r="AI181" s="7">
        <v>233443</v>
      </c>
      <c r="AJ181" s="7">
        <v>235820</v>
      </c>
      <c r="AK181" s="7">
        <v>238040</v>
      </c>
      <c r="AL181" s="7">
        <v>239032</v>
      </c>
      <c r="AM181" s="7">
        <v>239195</v>
      </c>
      <c r="AN181" s="7">
        <v>238705</v>
      </c>
      <c r="AO181" s="7">
        <v>241797</v>
      </c>
      <c r="AP181" s="7">
        <v>244706</v>
      </c>
      <c r="AQ181" s="7">
        <v>246269</v>
      </c>
      <c r="AR181" s="7">
        <v>247520</v>
      </c>
      <c r="AS181" s="7">
        <v>247866</v>
      </c>
      <c r="AT181" s="7">
        <v>246225</v>
      </c>
      <c r="AU181" s="7">
        <v>245054</v>
      </c>
      <c r="AV181" s="7">
        <v>243769</v>
      </c>
      <c r="AW181" s="7">
        <v>244206</v>
      </c>
      <c r="AX181" s="7">
        <v>244580</v>
      </c>
      <c r="AY181" s="7">
        <v>246248</v>
      </c>
      <c r="AZ181" s="7">
        <v>248398</v>
      </c>
      <c r="BA181" s="7">
        <v>250862</v>
      </c>
      <c r="BB181" s="7">
        <v>252940</v>
      </c>
      <c r="BC181" s="7">
        <v>255505</v>
      </c>
      <c r="BD181" s="7">
        <v>256381</v>
      </c>
      <c r="BE181" s="7">
        <v>258856</v>
      </c>
      <c r="BF181" s="7">
        <v>261007</v>
      </c>
      <c r="BG181" s="7">
        <v>261718</v>
      </c>
      <c r="BH181" s="7">
        <v>261532</v>
      </c>
      <c r="BI181" s="7">
        <v>260955</v>
      </c>
      <c r="BJ181" s="7"/>
    </row>
    <row r="182" spans="1:62" hidden="1" x14ac:dyDescent="0.35">
      <c r="B182">
        <v>12</v>
      </c>
      <c r="C182">
        <v>185</v>
      </c>
      <c r="D182" s="3">
        <v>38060</v>
      </c>
      <c r="E182" s="3"/>
      <c r="F182" s="3"/>
      <c r="G182" s="3" t="s">
        <v>618</v>
      </c>
      <c r="H182" s="3" t="s">
        <v>14</v>
      </c>
      <c r="I182" s="4" t="s">
        <v>15</v>
      </c>
      <c r="J182" s="4"/>
      <c r="K182" s="4"/>
      <c r="L182" s="4" t="s">
        <v>15</v>
      </c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7"/>
    </row>
    <row r="183" spans="1:62" x14ac:dyDescent="0.35">
      <c r="A183">
        <v>38060</v>
      </c>
      <c r="B183">
        <v>12</v>
      </c>
      <c r="C183">
        <v>186</v>
      </c>
      <c r="D183" s="3">
        <v>38060</v>
      </c>
      <c r="E183" s="3"/>
      <c r="F183" s="3">
        <v>4013</v>
      </c>
      <c r="G183" s="3" t="s">
        <v>619</v>
      </c>
      <c r="H183" s="3" t="s">
        <v>19</v>
      </c>
      <c r="I183" s="4" t="s">
        <v>620</v>
      </c>
      <c r="J183" s="4" t="s">
        <v>621</v>
      </c>
      <c r="K183" s="4" t="s">
        <v>622</v>
      </c>
      <c r="L183" s="4" t="s">
        <v>623</v>
      </c>
      <c r="M183" s="5">
        <v>414.9</v>
      </c>
      <c r="N183" s="7">
        <v>982260</v>
      </c>
      <c r="O183" s="7">
        <v>1026420</v>
      </c>
      <c r="P183" s="7">
        <v>1087206</v>
      </c>
      <c r="Q183" s="7">
        <v>1156746</v>
      </c>
      <c r="R183" s="7">
        <v>1217408</v>
      </c>
      <c r="S183" s="7">
        <v>1253864</v>
      </c>
      <c r="T183" s="7">
        <v>1280014</v>
      </c>
      <c r="U183" s="7">
        <v>1329829</v>
      </c>
      <c r="V183" s="7">
        <v>1388888</v>
      </c>
      <c r="W183" s="7">
        <v>1456847</v>
      </c>
      <c r="X183" s="7">
        <v>1521597</v>
      </c>
      <c r="Y183" s="7">
        <v>1566039</v>
      </c>
      <c r="Z183" s="7">
        <v>1611851</v>
      </c>
      <c r="AA183" s="7">
        <v>1663967</v>
      </c>
      <c r="AB183" s="7">
        <v>1736948</v>
      </c>
      <c r="AC183" s="7">
        <v>1828750</v>
      </c>
      <c r="AD183" s="7">
        <v>1905506</v>
      </c>
      <c r="AE183" s="7">
        <v>1991399</v>
      </c>
      <c r="AF183" s="7">
        <v>2048450</v>
      </c>
      <c r="AG183" s="7">
        <v>2101784</v>
      </c>
      <c r="AH183" s="7">
        <v>2132249</v>
      </c>
      <c r="AI183" s="7">
        <v>2198219</v>
      </c>
      <c r="AJ183" s="7">
        <v>2272582</v>
      </c>
      <c r="AK183" s="7">
        <v>2359883</v>
      </c>
      <c r="AL183" s="7">
        <v>2475159</v>
      </c>
      <c r="AM183" s="7">
        <v>2598183</v>
      </c>
      <c r="AN183" s="7">
        <v>2703078</v>
      </c>
      <c r="AO183" s="7">
        <v>2805009</v>
      </c>
      <c r="AP183" s="7">
        <v>2909040</v>
      </c>
      <c r="AQ183" s="7">
        <v>3004985</v>
      </c>
      <c r="AR183" s="7">
        <v>3092197</v>
      </c>
      <c r="AS183" s="7">
        <v>3175989</v>
      </c>
      <c r="AT183" s="7">
        <v>3255388</v>
      </c>
      <c r="AU183" s="7">
        <v>3328468</v>
      </c>
      <c r="AV183" s="7">
        <v>3417860</v>
      </c>
      <c r="AW183" s="7">
        <v>3538988</v>
      </c>
      <c r="AX183" s="7">
        <v>3642884</v>
      </c>
      <c r="AY183" s="7">
        <v>3711954</v>
      </c>
      <c r="AZ183" s="7">
        <v>3771061</v>
      </c>
      <c r="BA183" s="7">
        <v>3803779</v>
      </c>
      <c r="BB183" s="7">
        <v>3824644</v>
      </c>
      <c r="BC183" s="7">
        <v>3869626</v>
      </c>
      <c r="BD183" s="7">
        <v>3939776</v>
      </c>
      <c r="BE183" s="7">
        <v>4006307</v>
      </c>
      <c r="BF183" s="7">
        <v>4076708</v>
      </c>
      <c r="BG183" s="7">
        <v>4154076</v>
      </c>
      <c r="BH183" s="7">
        <v>4233383</v>
      </c>
      <c r="BI183" s="7">
        <v>4307033</v>
      </c>
      <c r="BJ183" s="7"/>
    </row>
    <row r="184" spans="1:62" x14ac:dyDescent="0.35">
      <c r="A184">
        <v>38060</v>
      </c>
      <c r="B184">
        <v>12</v>
      </c>
      <c r="C184">
        <v>187</v>
      </c>
      <c r="D184" s="3">
        <v>38060</v>
      </c>
      <c r="E184" s="3"/>
      <c r="F184" s="3">
        <v>4021</v>
      </c>
      <c r="G184" s="3" t="s">
        <v>624</v>
      </c>
      <c r="H184" s="3" t="s">
        <v>19</v>
      </c>
      <c r="I184" s="4" t="s">
        <v>625</v>
      </c>
      <c r="J184" s="4" t="s">
        <v>626</v>
      </c>
      <c r="K184" s="4" t="s">
        <v>622</v>
      </c>
      <c r="L184" s="4" t="s">
        <v>627</v>
      </c>
      <c r="M184" s="5">
        <v>70</v>
      </c>
      <c r="N184" s="7">
        <v>69620</v>
      </c>
      <c r="O184" s="7">
        <v>73801</v>
      </c>
      <c r="P184" s="7">
        <v>76764</v>
      </c>
      <c r="Q184" s="7">
        <v>80920</v>
      </c>
      <c r="R184" s="7">
        <v>84540</v>
      </c>
      <c r="S184" s="7">
        <v>83814</v>
      </c>
      <c r="T184" s="7">
        <v>86399</v>
      </c>
      <c r="U184" s="7">
        <v>87094</v>
      </c>
      <c r="V184" s="7">
        <v>87591</v>
      </c>
      <c r="W184" s="7">
        <v>89490</v>
      </c>
      <c r="X184" s="7">
        <v>91302</v>
      </c>
      <c r="Y184" s="7">
        <v>92955</v>
      </c>
      <c r="Z184" s="7">
        <v>96808</v>
      </c>
      <c r="AA184" s="7">
        <v>97847</v>
      </c>
      <c r="AB184" s="7">
        <v>100508</v>
      </c>
      <c r="AC184" s="7">
        <v>103223</v>
      </c>
      <c r="AD184" s="7">
        <v>107818</v>
      </c>
      <c r="AE184" s="7">
        <v>111168</v>
      </c>
      <c r="AF184" s="7">
        <v>114206</v>
      </c>
      <c r="AG184" s="7">
        <v>115750</v>
      </c>
      <c r="AH184" s="7">
        <v>116867</v>
      </c>
      <c r="AI184" s="7">
        <v>120987</v>
      </c>
      <c r="AJ184" s="7">
        <v>126178</v>
      </c>
      <c r="AK184" s="7">
        <v>131935</v>
      </c>
      <c r="AL184" s="7">
        <v>138343</v>
      </c>
      <c r="AM184" s="7">
        <v>145863</v>
      </c>
      <c r="AN184" s="7">
        <v>152633</v>
      </c>
      <c r="AO184" s="7">
        <v>158705</v>
      </c>
      <c r="AP184" s="7">
        <v>165492</v>
      </c>
      <c r="AQ184" s="7">
        <v>173364</v>
      </c>
      <c r="AR184" s="7">
        <v>181280</v>
      </c>
      <c r="AS184" s="7">
        <v>187747</v>
      </c>
      <c r="AT184" s="7">
        <v>197082</v>
      </c>
      <c r="AU184" s="7">
        <v>207920</v>
      </c>
      <c r="AV184" s="7">
        <v>219472</v>
      </c>
      <c r="AW184" s="7">
        <v>235708</v>
      </c>
      <c r="AX184" s="7">
        <v>271328</v>
      </c>
      <c r="AY184" s="7">
        <v>306174</v>
      </c>
      <c r="AZ184" s="7">
        <v>335311</v>
      </c>
      <c r="BA184" s="7">
        <v>349830</v>
      </c>
      <c r="BB184" s="7">
        <v>379504</v>
      </c>
      <c r="BC184" s="7">
        <v>378226</v>
      </c>
      <c r="BD184" s="7">
        <v>381910</v>
      </c>
      <c r="BE184" s="7">
        <v>384258</v>
      </c>
      <c r="BF184" s="7">
        <v>394004</v>
      </c>
      <c r="BG184" s="7">
        <v>404069</v>
      </c>
      <c r="BH184" s="7">
        <v>415115</v>
      </c>
      <c r="BI184" s="7">
        <v>430237</v>
      </c>
      <c r="BJ184" s="7"/>
    </row>
    <row r="185" spans="1:62" hidden="1" x14ac:dyDescent="0.35">
      <c r="B185">
        <v>13</v>
      </c>
      <c r="C185">
        <v>188</v>
      </c>
      <c r="D185" s="3">
        <v>40140</v>
      </c>
      <c r="E185" s="3"/>
      <c r="F185" s="3"/>
      <c r="G185" s="3" t="s">
        <v>628</v>
      </c>
      <c r="H185" s="3" t="s">
        <v>14</v>
      </c>
      <c r="I185" s="4" t="s">
        <v>15</v>
      </c>
      <c r="J185" s="4"/>
      <c r="K185" s="4"/>
      <c r="L185" s="4" t="s">
        <v>15</v>
      </c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7"/>
    </row>
    <row r="186" spans="1:62" x14ac:dyDescent="0.35">
      <c r="A186">
        <v>40140</v>
      </c>
      <c r="B186">
        <v>13</v>
      </c>
      <c r="C186">
        <v>189</v>
      </c>
      <c r="D186" s="3">
        <v>40140</v>
      </c>
      <c r="E186" s="3"/>
      <c r="F186" s="3">
        <v>6065</v>
      </c>
      <c r="G186" s="3" t="s">
        <v>629</v>
      </c>
      <c r="H186" s="3" t="s">
        <v>19</v>
      </c>
      <c r="I186" s="4" t="s">
        <v>630</v>
      </c>
      <c r="J186" s="4" t="s">
        <v>631</v>
      </c>
      <c r="K186" s="4" t="s">
        <v>129</v>
      </c>
      <c r="L186" s="4" t="s">
        <v>632</v>
      </c>
      <c r="M186" s="5">
        <v>303.8</v>
      </c>
      <c r="N186" s="7">
        <v>461042</v>
      </c>
      <c r="O186" s="7">
        <v>477555</v>
      </c>
      <c r="P186" s="7">
        <v>493216</v>
      </c>
      <c r="Q186" s="7">
        <v>497915</v>
      </c>
      <c r="R186" s="7">
        <v>515876</v>
      </c>
      <c r="S186" s="7">
        <v>528631</v>
      </c>
      <c r="T186" s="7">
        <v>548030</v>
      </c>
      <c r="U186" s="7">
        <v>577957</v>
      </c>
      <c r="V186" s="7">
        <v>611854</v>
      </c>
      <c r="W186" s="7">
        <v>640051</v>
      </c>
      <c r="X186" s="7">
        <v>669614</v>
      </c>
      <c r="Y186" s="7">
        <v>693245</v>
      </c>
      <c r="Z186" s="7">
        <v>719837</v>
      </c>
      <c r="AA186" s="7">
        <v>746899</v>
      </c>
      <c r="AB186" s="7">
        <v>783193</v>
      </c>
      <c r="AC186" s="7">
        <v>825693</v>
      </c>
      <c r="AD186" s="7">
        <v>871208</v>
      </c>
      <c r="AE186" s="7">
        <v>930057</v>
      </c>
      <c r="AF186" s="7">
        <v>995974</v>
      </c>
      <c r="AG186" s="7">
        <v>1084571</v>
      </c>
      <c r="AH186" s="7">
        <v>1193156</v>
      </c>
      <c r="AI186" s="7">
        <v>1246326</v>
      </c>
      <c r="AJ186" s="7">
        <v>1286364</v>
      </c>
      <c r="AK186" s="7">
        <v>1315090</v>
      </c>
      <c r="AL186" s="7">
        <v>1346651</v>
      </c>
      <c r="AM186" s="7">
        <v>1373034</v>
      </c>
      <c r="AN186" s="7">
        <v>1393732</v>
      </c>
      <c r="AO186" s="7">
        <v>1423934</v>
      </c>
      <c r="AP186" s="7">
        <v>1461916</v>
      </c>
      <c r="AQ186" s="7">
        <v>1507912</v>
      </c>
      <c r="AR186" s="7">
        <v>1558985</v>
      </c>
      <c r="AS186" s="7">
        <v>1616634</v>
      </c>
      <c r="AT186" s="7">
        <v>1687147</v>
      </c>
      <c r="AU186" s="7">
        <v>1771656</v>
      </c>
      <c r="AV186" s="7">
        <v>1856542</v>
      </c>
      <c r="AW186" s="7">
        <v>1931785</v>
      </c>
      <c r="AX186" s="7">
        <v>2012370</v>
      </c>
      <c r="AY186" s="7">
        <v>2075183</v>
      </c>
      <c r="AZ186" s="7">
        <v>2109712</v>
      </c>
      <c r="BA186" s="7">
        <v>2146725</v>
      </c>
      <c r="BB186" s="7">
        <v>2202001</v>
      </c>
      <c r="BC186" s="7">
        <v>2235890</v>
      </c>
      <c r="BD186" s="7">
        <v>2264804</v>
      </c>
      <c r="BE186" s="7">
        <v>2291406</v>
      </c>
      <c r="BF186" s="7">
        <v>2321738</v>
      </c>
      <c r="BG186" s="7">
        <v>2352080</v>
      </c>
      <c r="BH186" s="7">
        <v>2386522</v>
      </c>
      <c r="BI186" s="7">
        <v>2423266</v>
      </c>
      <c r="BJ186" s="7"/>
    </row>
    <row r="187" spans="1:62" x14ac:dyDescent="0.35">
      <c r="A187">
        <v>40140</v>
      </c>
      <c r="B187">
        <v>13</v>
      </c>
      <c r="C187">
        <v>190</v>
      </c>
      <c r="D187" s="3">
        <v>40140</v>
      </c>
      <c r="E187" s="3"/>
      <c r="F187" s="3">
        <v>6071</v>
      </c>
      <c r="G187" s="3" t="s">
        <v>633</v>
      </c>
      <c r="H187" s="3" t="s">
        <v>19</v>
      </c>
      <c r="I187" s="4" t="s">
        <v>634</v>
      </c>
      <c r="J187" s="4" t="s">
        <v>635</v>
      </c>
      <c r="K187" s="4" t="s">
        <v>129</v>
      </c>
      <c r="L187" s="4" t="s">
        <v>636</v>
      </c>
      <c r="M187" s="5">
        <v>101.5</v>
      </c>
      <c r="N187" s="7">
        <v>684502</v>
      </c>
      <c r="O187" s="7">
        <v>693603</v>
      </c>
      <c r="P187" s="7">
        <v>696255</v>
      </c>
      <c r="Q187" s="7">
        <v>704269</v>
      </c>
      <c r="R187" s="7">
        <v>713868</v>
      </c>
      <c r="S187" s="7">
        <v>719938</v>
      </c>
      <c r="T187" s="7">
        <v>734491</v>
      </c>
      <c r="U187" s="7">
        <v>769667</v>
      </c>
      <c r="V187" s="7">
        <v>823876</v>
      </c>
      <c r="W187" s="7">
        <v>856802</v>
      </c>
      <c r="X187" s="7">
        <v>903112</v>
      </c>
      <c r="Y187" s="7">
        <v>932934</v>
      </c>
      <c r="Z187" s="7">
        <v>966763</v>
      </c>
      <c r="AA187" s="7">
        <v>996561</v>
      </c>
      <c r="AB187" s="7">
        <v>1027821</v>
      </c>
      <c r="AC187" s="7">
        <v>1072235</v>
      </c>
      <c r="AD187" s="7">
        <v>1124170</v>
      </c>
      <c r="AE187" s="7">
        <v>1192192</v>
      </c>
      <c r="AF187" s="7">
        <v>1271182</v>
      </c>
      <c r="AG187" s="7">
        <v>1352915</v>
      </c>
      <c r="AH187" s="7">
        <v>1437315</v>
      </c>
      <c r="AI187" s="7">
        <v>1492824</v>
      </c>
      <c r="AJ187" s="7">
        <v>1534977</v>
      </c>
      <c r="AK187" s="7">
        <v>1549427</v>
      </c>
      <c r="AL187" s="7">
        <v>1558854</v>
      </c>
      <c r="AM187" s="7">
        <v>1576773</v>
      </c>
      <c r="AN187" s="7">
        <v>1596584</v>
      </c>
      <c r="AO187" s="7">
        <v>1618438</v>
      </c>
      <c r="AP187" s="7">
        <v>1646304</v>
      </c>
      <c r="AQ187" s="7">
        <v>1681601</v>
      </c>
      <c r="AR187" s="7">
        <v>1718037</v>
      </c>
      <c r="AS187" s="7">
        <v>1760731</v>
      </c>
      <c r="AT187" s="7">
        <v>1799791</v>
      </c>
      <c r="AU187" s="7">
        <v>1846115</v>
      </c>
      <c r="AV187" s="7">
        <v>1899065</v>
      </c>
      <c r="AW187" s="7">
        <v>1943924</v>
      </c>
      <c r="AX187" s="7">
        <v>1974140</v>
      </c>
      <c r="AY187" s="7">
        <v>1992161</v>
      </c>
      <c r="AZ187" s="7">
        <v>2003735</v>
      </c>
      <c r="BA187" s="7">
        <v>2013960</v>
      </c>
      <c r="BB187" s="7">
        <v>2041234</v>
      </c>
      <c r="BC187" s="7">
        <v>2062381</v>
      </c>
      <c r="BD187" s="7">
        <v>2076601</v>
      </c>
      <c r="BE187" s="7">
        <v>2086732</v>
      </c>
      <c r="BF187" s="7">
        <v>2104038</v>
      </c>
      <c r="BG187" s="7">
        <v>2120794</v>
      </c>
      <c r="BH187" s="7">
        <v>2137131</v>
      </c>
      <c r="BI187" s="7">
        <v>2157404</v>
      </c>
      <c r="BJ187" s="7"/>
    </row>
    <row r="188" spans="1:62" hidden="1" x14ac:dyDescent="0.35">
      <c r="B188">
        <v>14</v>
      </c>
      <c r="C188">
        <v>191</v>
      </c>
      <c r="D188" s="3">
        <v>19820</v>
      </c>
      <c r="E188" s="3"/>
      <c r="F188" s="3"/>
      <c r="G188" s="3" t="s">
        <v>637</v>
      </c>
      <c r="H188" s="3" t="s">
        <v>14</v>
      </c>
      <c r="I188" s="4" t="s">
        <v>15</v>
      </c>
      <c r="J188" s="4"/>
      <c r="K188" s="4"/>
      <c r="L188" s="4" t="s">
        <v>15</v>
      </c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7"/>
    </row>
    <row r="189" spans="1:62" hidden="1" x14ac:dyDescent="0.35">
      <c r="B189">
        <v>14</v>
      </c>
      <c r="C189">
        <v>192</v>
      </c>
      <c r="D189" s="3">
        <v>19820</v>
      </c>
      <c r="E189" s="3">
        <v>19804</v>
      </c>
      <c r="F189" s="3"/>
      <c r="G189" s="3" t="s">
        <v>638</v>
      </c>
      <c r="H189" s="3" t="s">
        <v>17</v>
      </c>
      <c r="I189" s="4" t="s">
        <v>15</v>
      </c>
      <c r="J189" s="4"/>
      <c r="K189" s="4"/>
      <c r="L189" s="4" t="s">
        <v>15</v>
      </c>
      <c r="M189" s="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 x14ac:dyDescent="0.35">
      <c r="A190">
        <v>19820</v>
      </c>
      <c r="B190">
        <v>14</v>
      </c>
      <c r="C190">
        <v>193</v>
      </c>
      <c r="D190" s="3">
        <v>19820</v>
      </c>
      <c r="E190" s="3">
        <v>19804</v>
      </c>
      <c r="F190" s="3">
        <v>26163</v>
      </c>
      <c r="G190" s="3" t="s">
        <v>639</v>
      </c>
      <c r="H190" s="3" t="s">
        <v>19</v>
      </c>
      <c r="I190" s="4" t="s">
        <v>640</v>
      </c>
      <c r="J190" s="4" t="s">
        <v>641</v>
      </c>
      <c r="K190" s="4" t="s">
        <v>642</v>
      </c>
      <c r="L190" s="4" t="s">
        <v>643</v>
      </c>
      <c r="M190" s="5">
        <v>2974.4</v>
      </c>
      <c r="N190" s="7">
        <v>2670090</v>
      </c>
      <c r="O190" s="7">
        <v>2668979</v>
      </c>
      <c r="P190" s="7">
        <v>2652508</v>
      </c>
      <c r="Q190" s="7">
        <v>2593632</v>
      </c>
      <c r="R190" s="7">
        <v>2551090</v>
      </c>
      <c r="S190" s="7">
        <v>2510011</v>
      </c>
      <c r="T190" s="7">
        <v>2461656</v>
      </c>
      <c r="U190" s="7">
        <v>2416929</v>
      </c>
      <c r="V190" s="7">
        <v>2383783</v>
      </c>
      <c r="W190" s="7">
        <v>2353158</v>
      </c>
      <c r="X190" s="7">
        <v>2324741</v>
      </c>
      <c r="Y190" s="7">
        <v>2275171</v>
      </c>
      <c r="Z190" s="7">
        <v>2232006</v>
      </c>
      <c r="AA190" s="7">
        <v>2199499</v>
      </c>
      <c r="AB190" s="7">
        <v>2181152</v>
      </c>
      <c r="AC190" s="7">
        <v>2172790</v>
      </c>
      <c r="AD190" s="7">
        <v>2168054</v>
      </c>
      <c r="AE190" s="7">
        <v>2161100</v>
      </c>
      <c r="AF190" s="7">
        <v>2136061</v>
      </c>
      <c r="AG190" s="7">
        <v>2122314</v>
      </c>
      <c r="AH190" s="7">
        <v>2107915</v>
      </c>
      <c r="AI190" s="7">
        <v>2111811</v>
      </c>
      <c r="AJ190" s="7">
        <v>2114839</v>
      </c>
      <c r="AK190" s="7">
        <v>2113713</v>
      </c>
      <c r="AL190" s="7">
        <v>2109434</v>
      </c>
      <c r="AM190" s="7">
        <v>2111313</v>
      </c>
      <c r="AN190" s="7">
        <v>2113482</v>
      </c>
      <c r="AO190" s="7">
        <v>2100674</v>
      </c>
      <c r="AP190" s="7">
        <v>2085111</v>
      </c>
      <c r="AQ190" s="7">
        <v>2072114</v>
      </c>
      <c r="AR190" s="7">
        <v>2057255</v>
      </c>
      <c r="AS190" s="7">
        <v>2043167</v>
      </c>
      <c r="AT190" s="7">
        <v>2025133</v>
      </c>
      <c r="AU190" s="7">
        <v>2006154</v>
      </c>
      <c r="AV190" s="7">
        <v>1983830</v>
      </c>
      <c r="AW190" s="7">
        <v>1960263</v>
      </c>
      <c r="AX190" s="7">
        <v>1932490</v>
      </c>
      <c r="AY190" s="7">
        <v>1900992</v>
      </c>
      <c r="AZ190" s="7">
        <v>1865058</v>
      </c>
      <c r="BA190" s="7">
        <v>1837536</v>
      </c>
      <c r="BB190" s="7">
        <v>1815069</v>
      </c>
      <c r="BC190" s="7">
        <v>1802164</v>
      </c>
      <c r="BD190" s="7">
        <v>1794073</v>
      </c>
      <c r="BE190" s="7">
        <v>1777790</v>
      </c>
      <c r="BF190" s="7">
        <v>1769007</v>
      </c>
      <c r="BG190" s="7">
        <v>1762098</v>
      </c>
      <c r="BH190" s="7">
        <v>1756598</v>
      </c>
      <c r="BI190" s="7">
        <v>1753616</v>
      </c>
      <c r="BJ190" s="7"/>
    </row>
    <row r="191" spans="1:62" hidden="1" x14ac:dyDescent="0.35">
      <c r="B191">
        <v>14</v>
      </c>
      <c r="C191">
        <v>194</v>
      </c>
      <c r="D191" s="3">
        <v>19820</v>
      </c>
      <c r="E191" s="3">
        <v>47664</v>
      </c>
      <c r="F191" s="3"/>
      <c r="G191" s="3" t="s">
        <v>644</v>
      </c>
      <c r="H191" s="3" t="s">
        <v>17</v>
      </c>
      <c r="I191" s="4" t="s">
        <v>15</v>
      </c>
      <c r="J191" s="4"/>
      <c r="K191" s="4"/>
      <c r="L191" s="4" t="s">
        <v>15</v>
      </c>
      <c r="M191" s="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 x14ac:dyDescent="0.35">
      <c r="A192">
        <v>19820</v>
      </c>
      <c r="B192">
        <v>14</v>
      </c>
      <c r="C192">
        <v>195</v>
      </c>
      <c r="D192" s="3">
        <v>19820</v>
      </c>
      <c r="E192" s="3">
        <v>47664</v>
      </c>
      <c r="F192" s="3">
        <v>26087</v>
      </c>
      <c r="G192" s="3" t="s">
        <v>645</v>
      </c>
      <c r="H192" s="3" t="s">
        <v>19</v>
      </c>
      <c r="I192" s="4" t="s">
        <v>646</v>
      </c>
      <c r="J192" s="4" t="s">
        <v>647</v>
      </c>
      <c r="K192" s="4" t="s">
        <v>642</v>
      </c>
      <c r="L192" s="4" t="s">
        <v>648</v>
      </c>
      <c r="M192" s="5">
        <v>137.4</v>
      </c>
      <c r="N192" s="7">
        <v>52733</v>
      </c>
      <c r="O192" s="7">
        <v>54220</v>
      </c>
      <c r="P192" s="7">
        <v>55080</v>
      </c>
      <c r="Q192" s="7">
        <v>57523</v>
      </c>
      <c r="R192" s="7">
        <v>59965</v>
      </c>
      <c r="S192" s="7">
        <v>61481</v>
      </c>
      <c r="T192" s="7">
        <v>62808</v>
      </c>
      <c r="U192" s="7">
        <v>64302</v>
      </c>
      <c r="V192" s="7">
        <v>66536</v>
      </c>
      <c r="W192" s="7">
        <v>69018</v>
      </c>
      <c r="X192" s="7">
        <v>70230</v>
      </c>
      <c r="Y192" s="7">
        <v>70625</v>
      </c>
      <c r="Z192" s="7">
        <v>69783</v>
      </c>
      <c r="AA192" s="7">
        <v>68880</v>
      </c>
      <c r="AB192" s="7">
        <v>69080</v>
      </c>
      <c r="AC192" s="7">
        <v>69361</v>
      </c>
      <c r="AD192" s="7">
        <v>70353</v>
      </c>
      <c r="AE192" s="7">
        <v>71507</v>
      </c>
      <c r="AF192" s="7">
        <v>72690</v>
      </c>
      <c r="AG192" s="7">
        <v>73431</v>
      </c>
      <c r="AH192" s="7">
        <v>75118</v>
      </c>
      <c r="AI192" s="7">
        <v>76550</v>
      </c>
      <c r="AJ192" s="7">
        <v>77782</v>
      </c>
      <c r="AK192" s="7">
        <v>79187</v>
      </c>
      <c r="AL192" s="7">
        <v>80303</v>
      </c>
      <c r="AM192" s="7">
        <v>82345</v>
      </c>
      <c r="AN192" s="7">
        <v>84125</v>
      </c>
      <c r="AO192" s="7">
        <v>85209</v>
      </c>
      <c r="AP192" s="7">
        <v>86299</v>
      </c>
      <c r="AQ192" s="7">
        <v>87080</v>
      </c>
      <c r="AR192" s="7">
        <v>88271</v>
      </c>
      <c r="AS192" s="7">
        <v>89102</v>
      </c>
      <c r="AT192" s="7">
        <v>90035</v>
      </c>
      <c r="AU192" s="7">
        <v>90573</v>
      </c>
      <c r="AV192" s="7">
        <v>91125</v>
      </c>
      <c r="AW192" s="7">
        <v>91739</v>
      </c>
      <c r="AX192" s="7">
        <v>91691</v>
      </c>
      <c r="AY192" s="7">
        <v>91130</v>
      </c>
      <c r="AZ192" s="7">
        <v>89914</v>
      </c>
      <c r="BA192" s="7">
        <v>88774</v>
      </c>
      <c r="BB192" s="7">
        <v>88188</v>
      </c>
      <c r="BC192" s="7">
        <v>88052</v>
      </c>
      <c r="BD192" s="7">
        <v>88133</v>
      </c>
      <c r="BE192" s="7">
        <v>88216</v>
      </c>
      <c r="BF192" s="7">
        <v>88142</v>
      </c>
      <c r="BG192" s="7">
        <v>88350</v>
      </c>
      <c r="BH192" s="7">
        <v>88141</v>
      </c>
      <c r="BI192" s="7">
        <v>88174</v>
      </c>
      <c r="BJ192" s="7"/>
    </row>
    <row r="193" spans="1:62" x14ac:dyDescent="0.35">
      <c r="A193">
        <v>19820</v>
      </c>
      <c r="B193">
        <v>14</v>
      </c>
      <c r="C193">
        <v>196</v>
      </c>
      <c r="D193" s="3">
        <v>19820</v>
      </c>
      <c r="E193" s="3">
        <v>47664</v>
      </c>
      <c r="F193" s="3">
        <v>26093</v>
      </c>
      <c r="G193" s="3" t="s">
        <v>649</v>
      </c>
      <c r="H193" s="3" t="s">
        <v>19</v>
      </c>
      <c r="I193" s="4" t="s">
        <v>650</v>
      </c>
      <c r="J193" s="4" t="s">
        <v>651</v>
      </c>
      <c r="K193" s="4" t="s">
        <v>642</v>
      </c>
      <c r="L193" s="4" t="s">
        <v>652</v>
      </c>
      <c r="M193" s="5">
        <v>320.2</v>
      </c>
      <c r="N193" s="7">
        <v>59444</v>
      </c>
      <c r="O193" s="7">
        <v>61366</v>
      </c>
      <c r="P193" s="7">
        <v>63914</v>
      </c>
      <c r="Q193" s="7">
        <v>69597</v>
      </c>
      <c r="R193" s="7">
        <v>74050</v>
      </c>
      <c r="S193" s="7">
        <v>76531</v>
      </c>
      <c r="T193" s="7">
        <v>79826</v>
      </c>
      <c r="U193" s="7">
        <v>84728</v>
      </c>
      <c r="V193" s="7">
        <v>90786</v>
      </c>
      <c r="W193" s="7">
        <v>96680</v>
      </c>
      <c r="X193" s="7">
        <v>100724</v>
      </c>
      <c r="Y193" s="7">
        <v>101930</v>
      </c>
      <c r="Z193" s="7">
        <v>100692</v>
      </c>
      <c r="AA193" s="7">
        <v>99729</v>
      </c>
      <c r="AB193" s="7">
        <v>100239</v>
      </c>
      <c r="AC193" s="7">
        <v>101720</v>
      </c>
      <c r="AD193" s="7">
        <v>103866</v>
      </c>
      <c r="AE193" s="7">
        <v>107357</v>
      </c>
      <c r="AF193" s="7">
        <v>110214</v>
      </c>
      <c r="AG193" s="7">
        <v>112555</v>
      </c>
      <c r="AH193" s="7">
        <v>116655</v>
      </c>
      <c r="AI193" s="7">
        <v>119527</v>
      </c>
      <c r="AJ193" s="7">
        <v>122604</v>
      </c>
      <c r="AK193" s="7">
        <v>125704</v>
      </c>
      <c r="AL193" s="7">
        <v>129655</v>
      </c>
      <c r="AM193" s="7">
        <v>134170</v>
      </c>
      <c r="AN193" s="7">
        <v>138830</v>
      </c>
      <c r="AO193" s="7">
        <v>143075</v>
      </c>
      <c r="AP193" s="7">
        <v>147808</v>
      </c>
      <c r="AQ193" s="7">
        <v>153033</v>
      </c>
      <c r="AR193" s="7">
        <v>158345</v>
      </c>
      <c r="AS193" s="7">
        <v>163146</v>
      </c>
      <c r="AT193" s="7">
        <v>167833</v>
      </c>
      <c r="AU193" s="7">
        <v>171357</v>
      </c>
      <c r="AV193" s="7">
        <v>175245</v>
      </c>
      <c r="AW193" s="7">
        <v>178819</v>
      </c>
      <c r="AX193" s="7">
        <v>181620</v>
      </c>
      <c r="AY193" s="7">
        <v>181903</v>
      </c>
      <c r="AZ193" s="7">
        <v>181171</v>
      </c>
      <c r="BA193" s="7">
        <v>181082</v>
      </c>
      <c r="BB193" s="7">
        <v>181060</v>
      </c>
      <c r="BC193" s="7">
        <v>181997</v>
      </c>
      <c r="BD193" s="7">
        <v>182734</v>
      </c>
      <c r="BE193" s="7">
        <v>184143</v>
      </c>
      <c r="BF193" s="7">
        <v>185464</v>
      </c>
      <c r="BG193" s="7">
        <v>187114</v>
      </c>
      <c r="BH193" s="7">
        <v>188358</v>
      </c>
      <c r="BI193" s="7">
        <v>189651</v>
      </c>
      <c r="BJ193" s="7"/>
    </row>
    <row r="194" spans="1:62" x14ac:dyDescent="0.35">
      <c r="A194">
        <v>19820</v>
      </c>
      <c r="B194">
        <v>14</v>
      </c>
      <c r="C194">
        <v>197</v>
      </c>
      <c r="D194" s="3">
        <v>19820</v>
      </c>
      <c r="E194" s="3">
        <v>47664</v>
      </c>
      <c r="F194" s="3">
        <v>26099</v>
      </c>
      <c r="G194" s="3" t="s">
        <v>653</v>
      </c>
      <c r="H194" s="3" t="s">
        <v>19</v>
      </c>
      <c r="I194" s="4" t="s">
        <v>654</v>
      </c>
      <c r="J194" s="4" t="s">
        <v>655</v>
      </c>
      <c r="K194" s="4" t="s">
        <v>642</v>
      </c>
      <c r="L194" s="4" t="s">
        <v>656</v>
      </c>
      <c r="M194" s="5">
        <v>1754.9</v>
      </c>
      <c r="N194" s="7">
        <v>627809</v>
      </c>
      <c r="O194" s="7">
        <v>634254</v>
      </c>
      <c r="P194" s="7">
        <v>634928</v>
      </c>
      <c r="Q194" s="7">
        <v>648370</v>
      </c>
      <c r="R194" s="7">
        <v>655633</v>
      </c>
      <c r="S194" s="7">
        <v>657369</v>
      </c>
      <c r="T194" s="7">
        <v>661732</v>
      </c>
      <c r="U194" s="7">
        <v>672214</v>
      </c>
      <c r="V194" s="7">
        <v>680971</v>
      </c>
      <c r="W194" s="7">
        <v>689661</v>
      </c>
      <c r="X194" s="7">
        <v>693774</v>
      </c>
      <c r="Y194" s="7">
        <v>687116</v>
      </c>
      <c r="Z194" s="7">
        <v>684853</v>
      </c>
      <c r="AA194" s="7">
        <v>682779</v>
      </c>
      <c r="AB194" s="7">
        <v>687267</v>
      </c>
      <c r="AC194" s="7">
        <v>693633</v>
      </c>
      <c r="AD194" s="7">
        <v>702030</v>
      </c>
      <c r="AE194" s="7">
        <v>708070</v>
      </c>
      <c r="AF194" s="7">
        <v>710119</v>
      </c>
      <c r="AG194" s="7">
        <v>713804</v>
      </c>
      <c r="AH194" s="7">
        <v>718280</v>
      </c>
      <c r="AI194" s="7">
        <v>728183</v>
      </c>
      <c r="AJ194" s="7">
        <v>737278</v>
      </c>
      <c r="AK194" s="7">
        <v>745112</v>
      </c>
      <c r="AL194" s="7">
        <v>751181</v>
      </c>
      <c r="AM194" s="7">
        <v>761378</v>
      </c>
      <c r="AN194" s="7">
        <v>773074</v>
      </c>
      <c r="AO194" s="7">
        <v>776506</v>
      </c>
      <c r="AP194" s="7">
        <v>779567</v>
      </c>
      <c r="AQ194" s="7">
        <v>783828</v>
      </c>
      <c r="AR194" s="7">
        <v>790846</v>
      </c>
      <c r="AS194" s="7">
        <v>800571</v>
      </c>
      <c r="AT194" s="7">
        <v>808457</v>
      </c>
      <c r="AU194" s="7">
        <v>815982</v>
      </c>
      <c r="AV194" s="7">
        <v>823418</v>
      </c>
      <c r="AW194" s="7">
        <v>828765</v>
      </c>
      <c r="AX194" s="7">
        <v>833328</v>
      </c>
      <c r="AY194" s="7">
        <v>835703</v>
      </c>
      <c r="AZ194" s="7">
        <v>837857</v>
      </c>
      <c r="BA194" s="7">
        <v>839435</v>
      </c>
      <c r="BB194" s="7">
        <v>841326</v>
      </c>
      <c r="BC194" s="7">
        <v>843535</v>
      </c>
      <c r="BD194" s="7">
        <v>848752</v>
      </c>
      <c r="BE194" s="7">
        <v>855749</v>
      </c>
      <c r="BF194" s="7">
        <v>861487</v>
      </c>
      <c r="BG194" s="7">
        <v>863979</v>
      </c>
      <c r="BH194" s="7">
        <v>867503</v>
      </c>
      <c r="BI194" s="7">
        <v>871375</v>
      </c>
      <c r="BJ194" s="7"/>
    </row>
    <row r="195" spans="1:62" x14ac:dyDescent="0.35">
      <c r="A195">
        <v>19820</v>
      </c>
      <c r="B195">
        <v>14</v>
      </c>
      <c r="C195">
        <v>198</v>
      </c>
      <c r="D195" s="3">
        <v>19820</v>
      </c>
      <c r="E195" s="3">
        <v>47664</v>
      </c>
      <c r="F195" s="3">
        <v>26125</v>
      </c>
      <c r="G195" s="3" t="s">
        <v>657</v>
      </c>
      <c r="H195" s="3" t="s">
        <v>19</v>
      </c>
      <c r="I195" s="4" t="s">
        <v>658</v>
      </c>
      <c r="J195" s="4" t="s">
        <v>659</v>
      </c>
      <c r="K195" s="4" t="s">
        <v>642</v>
      </c>
      <c r="L195" s="4" t="s">
        <v>660</v>
      </c>
      <c r="M195" s="5">
        <v>1385.7</v>
      </c>
      <c r="N195" s="7">
        <v>909470</v>
      </c>
      <c r="O195" s="7">
        <v>915870</v>
      </c>
      <c r="P195" s="7">
        <v>919900</v>
      </c>
      <c r="Q195" s="7">
        <v>938143</v>
      </c>
      <c r="R195" s="7">
        <v>950747</v>
      </c>
      <c r="S195" s="7">
        <v>957279</v>
      </c>
      <c r="T195" s="7">
        <v>962611</v>
      </c>
      <c r="U195" s="7">
        <v>978935</v>
      </c>
      <c r="V195" s="7">
        <v>997236</v>
      </c>
      <c r="W195" s="7">
        <v>1009314</v>
      </c>
      <c r="X195" s="7">
        <v>1010386</v>
      </c>
      <c r="Y195" s="7">
        <v>1000879</v>
      </c>
      <c r="Z195" s="7">
        <v>997169</v>
      </c>
      <c r="AA195" s="7">
        <v>996807</v>
      </c>
      <c r="AB195" s="7">
        <v>1007280</v>
      </c>
      <c r="AC195" s="7">
        <v>1020278</v>
      </c>
      <c r="AD195" s="7">
        <v>1035877</v>
      </c>
      <c r="AE195" s="7">
        <v>1052225</v>
      </c>
      <c r="AF195" s="7">
        <v>1062596</v>
      </c>
      <c r="AG195" s="7">
        <v>1072319</v>
      </c>
      <c r="AH195" s="7">
        <v>1086685</v>
      </c>
      <c r="AI195" s="7">
        <v>1100954</v>
      </c>
      <c r="AJ195" s="7">
        <v>1117187</v>
      </c>
      <c r="AK195" s="7">
        <v>1129455</v>
      </c>
      <c r="AL195" s="7">
        <v>1141823</v>
      </c>
      <c r="AM195" s="7">
        <v>1155687</v>
      </c>
      <c r="AN195" s="7">
        <v>1167082</v>
      </c>
      <c r="AO195" s="7">
        <v>1176377</v>
      </c>
      <c r="AP195" s="7">
        <v>1182206</v>
      </c>
      <c r="AQ195" s="7">
        <v>1188498</v>
      </c>
      <c r="AR195" s="7">
        <v>1196165</v>
      </c>
      <c r="AS195" s="7">
        <v>1200425</v>
      </c>
      <c r="AT195" s="7">
        <v>1198889</v>
      </c>
      <c r="AU195" s="7">
        <v>1201756</v>
      </c>
      <c r="AV195" s="7">
        <v>1203812</v>
      </c>
      <c r="AW195" s="7">
        <v>1203253</v>
      </c>
      <c r="AX195" s="7">
        <v>1202256</v>
      </c>
      <c r="AY195" s="7">
        <v>1199862</v>
      </c>
      <c r="AZ195" s="7">
        <v>1199545</v>
      </c>
      <c r="BA195" s="7">
        <v>1200890</v>
      </c>
      <c r="BB195" s="7">
        <v>1202968</v>
      </c>
      <c r="BC195" s="7">
        <v>1211346</v>
      </c>
      <c r="BD195" s="7">
        <v>1221410</v>
      </c>
      <c r="BE195" s="7">
        <v>1232456</v>
      </c>
      <c r="BF195" s="7">
        <v>1239248</v>
      </c>
      <c r="BG195" s="7">
        <v>1240999</v>
      </c>
      <c r="BH195" s="7">
        <v>1245762</v>
      </c>
      <c r="BI195" s="7">
        <v>1250836</v>
      </c>
      <c r="BJ195" s="7"/>
    </row>
    <row r="196" spans="1:62" x14ac:dyDescent="0.35">
      <c r="A196">
        <v>19820</v>
      </c>
      <c r="B196">
        <v>14</v>
      </c>
      <c r="C196">
        <v>199</v>
      </c>
      <c r="D196" s="3">
        <v>19820</v>
      </c>
      <c r="E196" s="3">
        <v>47664</v>
      </c>
      <c r="F196" s="3">
        <v>26147</v>
      </c>
      <c r="G196" s="3" t="s">
        <v>661</v>
      </c>
      <c r="H196" s="3" t="s">
        <v>19</v>
      </c>
      <c r="I196" s="4" t="s">
        <v>662</v>
      </c>
      <c r="J196" s="4" t="s">
        <v>663</v>
      </c>
      <c r="K196" s="4" t="s">
        <v>642</v>
      </c>
      <c r="L196" s="4" t="s">
        <v>664</v>
      </c>
      <c r="M196" s="5">
        <v>410.6</v>
      </c>
      <c r="N196" s="7">
        <v>120439</v>
      </c>
      <c r="O196" s="7">
        <v>125077</v>
      </c>
      <c r="P196" s="7">
        <v>127169</v>
      </c>
      <c r="Q196" s="7">
        <v>128503</v>
      </c>
      <c r="R196" s="7">
        <v>130580</v>
      </c>
      <c r="S196" s="7">
        <v>131772</v>
      </c>
      <c r="T196" s="7">
        <v>132928</v>
      </c>
      <c r="U196" s="7">
        <v>134861</v>
      </c>
      <c r="V196" s="7">
        <v>137298</v>
      </c>
      <c r="W196" s="7">
        <v>138970</v>
      </c>
      <c r="X196" s="7">
        <v>139192</v>
      </c>
      <c r="Y196" s="7">
        <v>140024</v>
      </c>
      <c r="Z196" s="7">
        <v>138600</v>
      </c>
      <c r="AA196" s="7">
        <v>137356</v>
      </c>
      <c r="AB196" s="7">
        <v>137738</v>
      </c>
      <c r="AC196" s="7">
        <v>138202</v>
      </c>
      <c r="AD196" s="7">
        <v>139578</v>
      </c>
      <c r="AE196" s="7">
        <v>141247</v>
      </c>
      <c r="AF196" s="7">
        <v>142412</v>
      </c>
      <c r="AG196" s="7">
        <v>143476</v>
      </c>
      <c r="AH196" s="7">
        <v>146333</v>
      </c>
      <c r="AI196" s="7">
        <v>148638</v>
      </c>
      <c r="AJ196" s="7">
        <v>150116</v>
      </c>
      <c r="AK196" s="7">
        <v>151541</v>
      </c>
      <c r="AL196" s="7">
        <v>153027</v>
      </c>
      <c r="AM196" s="7">
        <v>154853</v>
      </c>
      <c r="AN196" s="7">
        <v>156509</v>
      </c>
      <c r="AO196" s="7">
        <v>158559</v>
      </c>
      <c r="AP196" s="7">
        <v>160726</v>
      </c>
      <c r="AQ196" s="7">
        <v>163096</v>
      </c>
      <c r="AR196" s="7">
        <v>164621</v>
      </c>
      <c r="AS196" s="7">
        <v>165444</v>
      </c>
      <c r="AT196" s="7">
        <v>166086</v>
      </c>
      <c r="AU196" s="7">
        <v>167549</v>
      </c>
      <c r="AV196" s="7">
        <v>168457</v>
      </c>
      <c r="AW196" s="7">
        <v>168209</v>
      </c>
      <c r="AX196" s="7">
        <v>168312</v>
      </c>
      <c r="AY196" s="7">
        <v>167526</v>
      </c>
      <c r="AZ196" s="7">
        <v>165959</v>
      </c>
      <c r="BA196" s="7">
        <v>164011</v>
      </c>
      <c r="BB196" s="7">
        <v>162676</v>
      </c>
      <c r="BC196" s="7">
        <v>161524</v>
      </c>
      <c r="BD196" s="7">
        <v>160544</v>
      </c>
      <c r="BE196" s="7">
        <v>160187</v>
      </c>
      <c r="BF196" s="7">
        <v>160018</v>
      </c>
      <c r="BG196" s="7">
        <v>159742</v>
      </c>
      <c r="BH196" s="7">
        <v>159507</v>
      </c>
      <c r="BI196" s="7">
        <v>159350</v>
      </c>
      <c r="BJ196" s="7"/>
    </row>
    <row r="197" spans="1:62" hidden="1" x14ac:dyDescent="0.35">
      <c r="B197">
        <v>15</v>
      </c>
      <c r="C197">
        <v>200</v>
      </c>
      <c r="D197" s="3">
        <v>42660</v>
      </c>
      <c r="E197" s="3"/>
      <c r="F197" s="3"/>
      <c r="G197" s="3" t="s">
        <v>665</v>
      </c>
      <c r="H197" s="3" t="s">
        <v>14</v>
      </c>
      <c r="I197" s="4" t="s">
        <v>15</v>
      </c>
      <c r="J197" s="4"/>
      <c r="K197" s="4"/>
      <c r="L197" s="4" t="s">
        <v>15</v>
      </c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7"/>
    </row>
    <row r="198" spans="1:62" hidden="1" x14ac:dyDescent="0.35">
      <c r="B198">
        <v>15</v>
      </c>
      <c r="C198">
        <v>201</v>
      </c>
      <c r="D198" s="3">
        <v>42660</v>
      </c>
      <c r="E198" s="3">
        <v>42644</v>
      </c>
      <c r="F198" s="3"/>
      <c r="G198" s="3" t="s">
        <v>666</v>
      </c>
      <c r="H198" s="3" t="s">
        <v>17</v>
      </c>
      <c r="I198" s="4" t="s">
        <v>15</v>
      </c>
      <c r="J198" s="4"/>
      <c r="K198" s="4"/>
      <c r="L198" s="4" t="s">
        <v>15</v>
      </c>
      <c r="M198" s="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</row>
    <row r="199" spans="1:62" x14ac:dyDescent="0.35">
      <c r="A199">
        <v>42660</v>
      </c>
      <c r="B199">
        <v>15</v>
      </c>
      <c r="C199">
        <v>202</v>
      </c>
      <c r="D199" s="3">
        <v>42660</v>
      </c>
      <c r="E199" s="3">
        <v>42644</v>
      </c>
      <c r="F199" s="3">
        <v>53033</v>
      </c>
      <c r="G199" s="3" t="s">
        <v>667</v>
      </c>
      <c r="H199" s="3" t="s">
        <v>19</v>
      </c>
      <c r="I199" s="4" t="s">
        <v>668</v>
      </c>
      <c r="J199" s="4" t="s">
        <v>669</v>
      </c>
      <c r="K199" s="4" t="s">
        <v>670</v>
      </c>
      <c r="L199" s="4" t="s">
        <v>671</v>
      </c>
      <c r="M199" s="5">
        <v>912.9</v>
      </c>
      <c r="N199" s="7">
        <v>1157415</v>
      </c>
      <c r="O199" s="7">
        <v>1149619</v>
      </c>
      <c r="P199" s="7">
        <v>1138907</v>
      </c>
      <c r="Q199" s="7">
        <v>1138912</v>
      </c>
      <c r="R199" s="7">
        <v>1152987</v>
      </c>
      <c r="S199" s="7">
        <v>1160814</v>
      </c>
      <c r="T199" s="7">
        <v>1167844</v>
      </c>
      <c r="U199" s="7">
        <v>1182690</v>
      </c>
      <c r="V199" s="7">
        <v>1206062</v>
      </c>
      <c r="W199" s="7">
        <v>1235576</v>
      </c>
      <c r="X199" s="7">
        <v>1276306</v>
      </c>
      <c r="Y199" s="7">
        <v>1300383</v>
      </c>
      <c r="Z199" s="7">
        <v>1311368</v>
      </c>
      <c r="AA199" s="7">
        <v>1316336</v>
      </c>
      <c r="AB199" s="7">
        <v>1328053</v>
      </c>
      <c r="AC199" s="7">
        <v>1352661</v>
      </c>
      <c r="AD199" s="7">
        <v>1377449</v>
      </c>
      <c r="AE199" s="7">
        <v>1406366</v>
      </c>
      <c r="AF199" s="7">
        <v>1440287</v>
      </c>
      <c r="AG199" s="7">
        <v>1476329</v>
      </c>
      <c r="AH199" s="7">
        <v>1517208</v>
      </c>
      <c r="AI199" s="7">
        <v>1541496</v>
      </c>
      <c r="AJ199" s="7">
        <v>1571515</v>
      </c>
      <c r="AK199" s="7">
        <v>1596032</v>
      </c>
      <c r="AL199" s="7">
        <v>1611851</v>
      </c>
      <c r="AM199" s="7">
        <v>1631940</v>
      </c>
      <c r="AN199" s="7">
        <v>1654937</v>
      </c>
      <c r="AO199" s="7">
        <v>1684755</v>
      </c>
      <c r="AP199" s="7">
        <v>1712411</v>
      </c>
      <c r="AQ199" s="7">
        <v>1729058</v>
      </c>
      <c r="AR199" s="7">
        <v>1739009</v>
      </c>
      <c r="AS199" s="7">
        <v>1754090</v>
      </c>
      <c r="AT199" s="7">
        <v>1758685</v>
      </c>
      <c r="AU199" s="7">
        <v>1763440</v>
      </c>
      <c r="AV199" s="7">
        <v>1775297</v>
      </c>
      <c r="AW199" s="7">
        <v>1795268</v>
      </c>
      <c r="AX199" s="7">
        <v>1822967</v>
      </c>
      <c r="AY199" s="7">
        <v>1847986</v>
      </c>
      <c r="AZ199" s="7">
        <v>1875020</v>
      </c>
      <c r="BA199" s="7">
        <v>1912012</v>
      </c>
      <c r="BB199" s="7">
        <v>1937378</v>
      </c>
      <c r="BC199" s="7">
        <v>1972205</v>
      </c>
      <c r="BD199" s="7">
        <v>2009295</v>
      </c>
      <c r="BE199" s="7">
        <v>2047039</v>
      </c>
      <c r="BF199" s="7">
        <v>2081249</v>
      </c>
      <c r="BG199" s="7">
        <v>2117696</v>
      </c>
      <c r="BH199" s="7">
        <v>2155962</v>
      </c>
      <c r="BI199" s="7">
        <v>2188649</v>
      </c>
      <c r="BJ199" s="7"/>
    </row>
    <row r="200" spans="1:62" x14ac:dyDescent="0.35">
      <c r="A200">
        <v>42660</v>
      </c>
      <c r="B200">
        <v>15</v>
      </c>
      <c r="C200">
        <v>203</v>
      </c>
      <c r="D200" s="3">
        <v>42660</v>
      </c>
      <c r="E200" s="3">
        <v>42644</v>
      </c>
      <c r="F200" s="3">
        <v>53061</v>
      </c>
      <c r="G200" s="3" t="s">
        <v>672</v>
      </c>
      <c r="H200" s="3" t="s">
        <v>19</v>
      </c>
      <c r="I200" s="4" t="s">
        <v>673</v>
      </c>
      <c r="J200" s="4" t="s">
        <v>674</v>
      </c>
      <c r="K200" s="4" t="s">
        <v>670</v>
      </c>
      <c r="L200" s="4" t="s">
        <v>675</v>
      </c>
      <c r="M200" s="5">
        <v>341.8</v>
      </c>
      <c r="N200" s="7">
        <v>265775</v>
      </c>
      <c r="O200" s="7">
        <v>267948</v>
      </c>
      <c r="P200" s="7">
        <v>262647</v>
      </c>
      <c r="Q200" s="7">
        <v>266081</v>
      </c>
      <c r="R200" s="7">
        <v>265880</v>
      </c>
      <c r="S200" s="7">
        <v>273483</v>
      </c>
      <c r="T200" s="7">
        <v>279235</v>
      </c>
      <c r="U200" s="7">
        <v>286972</v>
      </c>
      <c r="V200" s="7">
        <v>303350</v>
      </c>
      <c r="W200" s="7">
        <v>323355</v>
      </c>
      <c r="X200" s="7">
        <v>340666</v>
      </c>
      <c r="Y200" s="7">
        <v>351177</v>
      </c>
      <c r="Z200" s="7">
        <v>356564</v>
      </c>
      <c r="AA200" s="7">
        <v>359922</v>
      </c>
      <c r="AB200" s="7">
        <v>368106</v>
      </c>
      <c r="AC200" s="7">
        <v>377089</v>
      </c>
      <c r="AD200" s="7">
        <v>388963</v>
      </c>
      <c r="AE200" s="7">
        <v>404866</v>
      </c>
      <c r="AF200" s="7">
        <v>425195</v>
      </c>
      <c r="AG200" s="7">
        <v>446325</v>
      </c>
      <c r="AH200" s="7">
        <v>471080</v>
      </c>
      <c r="AI200" s="7">
        <v>484450</v>
      </c>
      <c r="AJ200" s="7">
        <v>500283</v>
      </c>
      <c r="AK200" s="7">
        <v>513959</v>
      </c>
      <c r="AL200" s="7">
        <v>523911</v>
      </c>
      <c r="AM200" s="7">
        <v>533870</v>
      </c>
      <c r="AN200" s="7">
        <v>545612</v>
      </c>
      <c r="AO200" s="7">
        <v>568184</v>
      </c>
      <c r="AP200" s="7">
        <v>587350</v>
      </c>
      <c r="AQ200" s="7">
        <v>597931</v>
      </c>
      <c r="AR200" s="7">
        <v>609185</v>
      </c>
      <c r="AS200" s="7">
        <v>622390</v>
      </c>
      <c r="AT200" s="7">
        <v>631526</v>
      </c>
      <c r="AU200" s="7">
        <v>635612</v>
      </c>
      <c r="AV200" s="7">
        <v>643533</v>
      </c>
      <c r="AW200" s="7">
        <v>654849</v>
      </c>
      <c r="AX200" s="7">
        <v>670706</v>
      </c>
      <c r="AY200" s="7">
        <v>683997</v>
      </c>
      <c r="AZ200" s="7">
        <v>694622</v>
      </c>
      <c r="BA200" s="7">
        <v>706302</v>
      </c>
      <c r="BB200" s="7">
        <v>715393</v>
      </c>
      <c r="BC200" s="7">
        <v>721837</v>
      </c>
      <c r="BD200" s="7">
        <v>731997</v>
      </c>
      <c r="BE200" s="7">
        <v>744377</v>
      </c>
      <c r="BF200" s="7">
        <v>757121</v>
      </c>
      <c r="BG200" s="7">
        <v>769444</v>
      </c>
      <c r="BH200" s="7">
        <v>786946</v>
      </c>
      <c r="BI200" s="7">
        <v>801633</v>
      </c>
      <c r="BJ200" s="7"/>
    </row>
    <row r="201" spans="1:62" hidden="1" x14ac:dyDescent="0.35">
      <c r="B201">
        <v>15</v>
      </c>
      <c r="C201">
        <v>204</v>
      </c>
      <c r="D201" s="3">
        <v>42660</v>
      </c>
      <c r="E201" s="3">
        <v>45104</v>
      </c>
      <c r="F201" s="3"/>
      <c r="G201" s="3" t="s">
        <v>676</v>
      </c>
      <c r="H201" s="3" t="s">
        <v>17</v>
      </c>
      <c r="I201" s="4" t="s">
        <v>15</v>
      </c>
      <c r="J201" s="4"/>
      <c r="K201" s="4"/>
      <c r="L201" s="4" t="s">
        <v>15</v>
      </c>
      <c r="M201" s="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</row>
    <row r="202" spans="1:62" x14ac:dyDescent="0.35">
      <c r="A202">
        <v>42660</v>
      </c>
      <c r="B202">
        <v>15</v>
      </c>
      <c r="C202">
        <v>205</v>
      </c>
      <c r="D202" s="3">
        <v>42660</v>
      </c>
      <c r="E202" s="3">
        <v>45104</v>
      </c>
      <c r="F202" s="3">
        <v>53053</v>
      </c>
      <c r="G202" s="3" t="s">
        <v>677</v>
      </c>
      <c r="H202" s="3" t="s">
        <v>19</v>
      </c>
      <c r="I202" s="4" t="s">
        <v>678</v>
      </c>
      <c r="J202" s="4" t="s">
        <v>679</v>
      </c>
      <c r="K202" s="4" t="s">
        <v>670</v>
      </c>
      <c r="L202" s="4" t="s">
        <v>680</v>
      </c>
      <c r="M202" s="5">
        <v>476.3</v>
      </c>
      <c r="N202" s="7">
        <v>413396</v>
      </c>
      <c r="O202" s="7">
        <v>417618</v>
      </c>
      <c r="P202" s="7">
        <v>404531</v>
      </c>
      <c r="Q202" s="7">
        <v>395976</v>
      </c>
      <c r="R202" s="7">
        <v>415099</v>
      </c>
      <c r="S202" s="7">
        <v>431970</v>
      </c>
      <c r="T202" s="7">
        <v>439149</v>
      </c>
      <c r="U202" s="7">
        <v>447028</v>
      </c>
      <c r="V202" s="7">
        <v>461703</v>
      </c>
      <c r="W202" s="7">
        <v>473190</v>
      </c>
      <c r="X202" s="7">
        <v>488735</v>
      </c>
      <c r="Y202" s="7">
        <v>500129</v>
      </c>
      <c r="Z202" s="7">
        <v>509977</v>
      </c>
      <c r="AA202" s="7">
        <v>511837</v>
      </c>
      <c r="AB202" s="7">
        <v>519864</v>
      </c>
      <c r="AC202" s="7">
        <v>528272</v>
      </c>
      <c r="AD202" s="7">
        <v>534604</v>
      </c>
      <c r="AE202" s="7">
        <v>545011</v>
      </c>
      <c r="AF202" s="7">
        <v>560918</v>
      </c>
      <c r="AG202" s="7">
        <v>570566</v>
      </c>
      <c r="AH202" s="7">
        <v>590519</v>
      </c>
      <c r="AI202" s="7">
        <v>604759</v>
      </c>
      <c r="AJ202" s="7">
        <v>619060</v>
      </c>
      <c r="AK202" s="7">
        <v>630334</v>
      </c>
      <c r="AL202" s="7">
        <v>638397</v>
      </c>
      <c r="AM202" s="7">
        <v>648820</v>
      </c>
      <c r="AN202" s="7">
        <v>656246</v>
      </c>
      <c r="AO202" s="7">
        <v>665132</v>
      </c>
      <c r="AP202" s="7">
        <v>679000</v>
      </c>
      <c r="AQ202" s="7">
        <v>692662</v>
      </c>
      <c r="AR202" s="7">
        <v>703993</v>
      </c>
      <c r="AS202" s="7">
        <v>716447</v>
      </c>
      <c r="AT202" s="7">
        <v>728091</v>
      </c>
      <c r="AU202" s="7">
        <v>733969</v>
      </c>
      <c r="AV202" s="7">
        <v>740137</v>
      </c>
      <c r="AW202" s="7">
        <v>748148</v>
      </c>
      <c r="AX202" s="7">
        <v>763408</v>
      </c>
      <c r="AY202" s="7">
        <v>772484</v>
      </c>
      <c r="AZ202" s="7">
        <v>785400</v>
      </c>
      <c r="BA202" s="7">
        <v>796483</v>
      </c>
      <c r="BB202" s="7">
        <v>795278</v>
      </c>
      <c r="BC202" s="7">
        <v>802828</v>
      </c>
      <c r="BD202" s="7">
        <v>810928</v>
      </c>
      <c r="BE202" s="7">
        <v>819164</v>
      </c>
      <c r="BF202" s="7">
        <v>828819</v>
      </c>
      <c r="BG202" s="7">
        <v>841466</v>
      </c>
      <c r="BH202" s="7">
        <v>859752</v>
      </c>
      <c r="BI202" s="7">
        <v>876764</v>
      </c>
      <c r="BJ202" s="7"/>
    </row>
    <row r="203" spans="1:62" hidden="1" x14ac:dyDescent="0.35">
      <c r="B203">
        <v>16</v>
      </c>
      <c r="C203">
        <v>206</v>
      </c>
      <c r="D203" s="3">
        <v>33460</v>
      </c>
      <c r="E203" s="3"/>
      <c r="F203" s="3"/>
      <c r="G203" s="3" t="s">
        <v>681</v>
      </c>
      <c r="H203" s="3" t="s">
        <v>14</v>
      </c>
      <c r="I203" s="4" t="s">
        <v>15</v>
      </c>
      <c r="J203" s="4"/>
      <c r="K203" s="4"/>
      <c r="L203" s="4" t="s">
        <v>15</v>
      </c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7"/>
    </row>
    <row r="204" spans="1:62" x14ac:dyDescent="0.35">
      <c r="A204">
        <v>33460</v>
      </c>
      <c r="B204">
        <v>16</v>
      </c>
      <c r="C204">
        <v>207</v>
      </c>
      <c r="D204" s="3">
        <v>33460</v>
      </c>
      <c r="E204" s="3"/>
      <c r="F204" s="3">
        <v>27003</v>
      </c>
      <c r="G204" s="3" t="s">
        <v>682</v>
      </c>
      <c r="H204" s="3" t="s">
        <v>19</v>
      </c>
      <c r="I204" s="4" t="s">
        <v>683</v>
      </c>
      <c r="J204" s="4" t="s">
        <v>684</v>
      </c>
      <c r="K204" s="4" t="s">
        <v>685</v>
      </c>
      <c r="L204" s="4" t="s">
        <v>686</v>
      </c>
      <c r="M204" s="5">
        <v>782.1</v>
      </c>
      <c r="N204" s="7">
        <v>155578</v>
      </c>
      <c r="O204" s="7">
        <v>159045</v>
      </c>
      <c r="P204" s="7">
        <v>164102</v>
      </c>
      <c r="Q204" s="7">
        <v>170600</v>
      </c>
      <c r="R204" s="7">
        <v>174897</v>
      </c>
      <c r="S204" s="7">
        <v>177917</v>
      </c>
      <c r="T204" s="7">
        <v>180622</v>
      </c>
      <c r="U204" s="7">
        <v>182055</v>
      </c>
      <c r="V204" s="7">
        <v>186741</v>
      </c>
      <c r="W204" s="7">
        <v>191744</v>
      </c>
      <c r="X204" s="7">
        <v>197040</v>
      </c>
      <c r="Y204" s="7">
        <v>200225</v>
      </c>
      <c r="Z204" s="7">
        <v>203184</v>
      </c>
      <c r="AA204" s="7">
        <v>205367</v>
      </c>
      <c r="AB204" s="7">
        <v>208890</v>
      </c>
      <c r="AC204" s="7">
        <v>213358</v>
      </c>
      <c r="AD204" s="7">
        <v>218314</v>
      </c>
      <c r="AE204" s="7">
        <v>224833</v>
      </c>
      <c r="AF204" s="7">
        <v>232372</v>
      </c>
      <c r="AG204" s="7">
        <v>237834</v>
      </c>
      <c r="AH204" s="7">
        <v>245255</v>
      </c>
      <c r="AI204" s="7">
        <v>251565</v>
      </c>
      <c r="AJ204" s="7">
        <v>257253</v>
      </c>
      <c r="AK204" s="7">
        <v>261729</v>
      </c>
      <c r="AL204" s="7">
        <v>268278</v>
      </c>
      <c r="AM204" s="7">
        <v>273226</v>
      </c>
      <c r="AN204" s="7">
        <v>278260</v>
      </c>
      <c r="AO204" s="7">
        <v>282976</v>
      </c>
      <c r="AP204" s="7">
        <v>288089</v>
      </c>
      <c r="AQ204" s="7">
        <v>293599</v>
      </c>
      <c r="AR204" s="7">
        <v>299780</v>
      </c>
      <c r="AS204" s="7">
        <v>304823</v>
      </c>
      <c r="AT204" s="7">
        <v>308702</v>
      </c>
      <c r="AU204" s="7">
        <v>311863</v>
      </c>
      <c r="AV204" s="7">
        <v>316643</v>
      </c>
      <c r="AW204" s="7">
        <v>319830</v>
      </c>
      <c r="AX204" s="7">
        <v>323590</v>
      </c>
      <c r="AY204" s="7">
        <v>325767</v>
      </c>
      <c r="AZ204" s="7">
        <v>327427</v>
      </c>
      <c r="BA204" s="7">
        <v>329635</v>
      </c>
      <c r="BB204" s="7">
        <v>331422</v>
      </c>
      <c r="BC204" s="7">
        <v>332873</v>
      </c>
      <c r="BD204" s="7">
        <v>336135</v>
      </c>
      <c r="BE204" s="7">
        <v>339235</v>
      </c>
      <c r="BF204" s="7">
        <v>342088</v>
      </c>
      <c r="BG204" s="7">
        <v>344514</v>
      </c>
      <c r="BH204" s="7">
        <v>347095</v>
      </c>
      <c r="BI204" s="7">
        <v>351373</v>
      </c>
      <c r="BJ204" s="7"/>
    </row>
    <row r="205" spans="1:62" x14ac:dyDescent="0.35">
      <c r="A205">
        <v>33460</v>
      </c>
      <c r="B205">
        <v>16</v>
      </c>
      <c r="C205">
        <v>208</v>
      </c>
      <c r="D205" s="3">
        <v>33460</v>
      </c>
      <c r="E205" s="3"/>
      <c r="F205" s="3">
        <v>27019</v>
      </c>
      <c r="G205" s="3" t="s">
        <v>687</v>
      </c>
      <c r="H205" s="3" t="s">
        <v>19</v>
      </c>
      <c r="I205" s="4" t="s">
        <v>688</v>
      </c>
      <c r="J205" s="4" t="s">
        <v>689</v>
      </c>
      <c r="K205" s="4" t="s">
        <v>685</v>
      </c>
      <c r="L205" s="4" t="s">
        <v>690</v>
      </c>
      <c r="M205" s="5">
        <v>256.89999999999998</v>
      </c>
      <c r="N205" s="7">
        <v>28487</v>
      </c>
      <c r="O205" s="7">
        <v>29114</v>
      </c>
      <c r="P205" s="7">
        <v>31005</v>
      </c>
      <c r="Q205" s="7">
        <v>32479</v>
      </c>
      <c r="R205" s="7">
        <v>32775</v>
      </c>
      <c r="S205" s="7">
        <v>34012</v>
      </c>
      <c r="T205" s="7">
        <v>34426</v>
      </c>
      <c r="U205" s="7">
        <v>35341</v>
      </c>
      <c r="V205" s="7">
        <v>36210</v>
      </c>
      <c r="W205" s="7">
        <v>36822</v>
      </c>
      <c r="X205" s="7">
        <v>37266</v>
      </c>
      <c r="Y205" s="7">
        <v>37957</v>
      </c>
      <c r="Z205" s="7">
        <v>38519</v>
      </c>
      <c r="AA205" s="7">
        <v>38797</v>
      </c>
      <c r="AB205" s="7">
        <v>39336</v>
      </c>
      <c r="AC205" s="7">
        <v>40209</v>
      </c>
      <c r="AD205" s="7">
        <v>41263</v>
      </c>
      <c r="AE205" s="7">
        <v>42740</v>
      </c>
      <c r="AF205" s="7">
        <v>44716</v>
      </c>
      <c r="AG205" s="7">
        <v>46304</v>
      </c>
      <c r="AH205" s="7">
        <v>48409</v>
      </c>
      <c r="AI205" s="7">
        <v>50251</v>
      </c>
      <c r="AJ205" s="7">
        <v>52089</v>
      </c>
      <c r="AK205" s="7">
        <v>54436</v>
      </c>
      <c r="AL205" s="7">
        <v>56936</v>
      </c>
      <c r="AM205" s="7">
        <v>59644</v>
      </c>
      <c r="AN205" s="7">
        <v>62197</v>
      </c>
      <c r="AO205" s="7">
        <v>63939</v>
      </c>
      <c r="AP205" s="7">
        <v>65838</v>
      </c>
      <c r="AQ205" s="7">
        <v>68181</v>
      </c>
      <c r="AR205" s="7">
        <v>70843</v>
      </c>
      <c r="AS205" s="7">
        <v>72945</v>
      </c>
      <c r="AT205" s="7">
        <v>75393</v>
      </c>
      <c r="AU205" s="7">
        <v>78005</v>
      </c>
      <c r="AV205" s="7">
        <v>80473</v>
      </c>
      <c r="AW205" s="7">
        <v>83258</v>
      </c>
      <c r="AX205" s="7">
        <v>85657</v>
      </c>
      <c r="AY205" s="7">
        <v>87270</v>
      </c>
      <c r="AZ205" s="7">
        <v>88812</v>
      </c>
      <c r="BA205" s="7">
        <v>90242</v>
      </c>
      <c r="BB205" s="7">
        <v>91399</v>
      </c>
      <c r="BC205" s="7">
        <v>92804</v>
      </c>
      <c r="BD205" s="7">
        <v>93859</v>
      </c>
      <c r="BE205" s="7">
        <v>95610</v>
      </c>
      <c r="BF205" s="7">
        <v>97343</v>
      </c>
      <c r="BG205" s="7">
        <v>98596</v>
      </c>
      <c r="BH205" s="7">
        <v>100327</v>
      </c>
      <c r="BI205" s="7">
        <v>102119</v>
      </c>
      <c r="BJ205" s="7"/>
    </row>
    <row r="206" spans="1:62" x14ac:dyDescent="0.35">
      <c r="A206">
        <v>33460</v>
      </c>
      <c r="B206">
        <v>16</v>
      </c>
      <c r="C206">
        <v>209</v>
      </c>
      <c r="D206" s="3">
        <v>33460</v>
      </c>
      <c r="E206" s="3"/>
      <c r="F206" s="3">
        <v>27025</v>
      </c>
      <c r="G206" s="3" t="s">
        <v>691</v>
      </c>
      <c r="H206" s="3" t="s">
        <v>19</v>
      </c>
      <c r="I206" s="4" t="s">
        <v>692</v>
      </c>
      <c r="J206" s="4" t="s">
        <v>693</v>
      </c>
      <c r="K206" s="4" t="s">
        <v>685</v>
      </c>
      <c r="L206" s="4" t="s">
        <v>694</v>
      </c>
      <c r="M206" s="5">
        <v>129.9</v>
      </c>
      <c r="N206" s="7">
        <v>17708</v>
      </c>
      <c r="O206" s="7">
        <v>18598</v>
      </c>
      <c r="P206" s="7">
        <v>19898</v>
      </c>
      <c r="Q206" s="7">
        <v>20529</v>
      </c>
      <c r="R206" s="7">
        <v>21479</v>
      </c>
      <c r="S206" s="7">
        <v>22232</v>
      </c>
      <c r="T206" s="7">
        <v>22666</v>
      </c>
      <c r="U206" s="7">
        <v>23117</v>
      </c>
      <c r="V206" s="7">
        <v>24281</v>
      </c>
      <c r="W206" s="7">
        <v>25189</v>
      </c>
      <c r="X206" s="7">
        <v>25834</v>
      </c>
      <c r="Y206" s="7">
        <v>26168</v>
      </c>
      <c r="Z206" s="7">
        <v>26494</v>
      </c>
      <c r="AA206" s="7">
        <v>26835</v>
      </c>
      <c r="AB206" s="7">
        <v>27218</v>
      </c>
      <c r="AC206" s="7">
        <v>27537</v>
      </c>
      <c r="AD206" s="7">
        <v>27834</v>
      </c>
      <c r="AE206" s="7">
        <v>28028</v>
      </c>
      <c r="AF206" s="7">
        <v>29077</v>
      </c>
      <c r="AG206" s="7">
        <v>29795</v>
      </c>
      <c r="AH206" s="7">
        <v>30685</v>
      </c>
      <c r="AI206" s="7">
        <v>31241</v>
      </c>
      <c r="AJ206" s="7">
        <v>32036</v>
      </c>
      <c r="AK206" s="7">
        <v>33263</v>
      </c>
      <c r="AL206" s="7">
        <v>34603</v>
      </c>
      <c r="AM206" s="7">
        <v>35909</v>
      </c>
      <c r="AN206" s="7">
        <v>36847</v>
      </c>
      <c r="AO206" s="7">
        <v>38020</v>
      </c>
      <c r="AP206" s="7">
        <v>39125</v>
      </c>
      <c r="AQ206" s="7">
        <v>40070</v>
      </c>
      <c r="AR206" s="7">
        <v>41611</v>
      </c>
      <c r="AS206" s="7">
        <v>43466</v>
      </c>
      <c r="AT206" s="7">
        <v>45375</v>
      </c>
      <c r="AU206" s="7">
        <v>47322</v>
      </c>
      <c r="AV206" s="7">
        <v>49054</v>
      </c>
      <c r="AW206" s="7">
        <v>50283</v>
      </c>
      <c r="AX206" s="7">
        <v>51444</v>
      </c>
      <c r="AY206" s="7">
        <v>52312</v>
      </c>
      <c r="AZ206" s="7">
        <v>53012</v>
      </c>
      <c r="BA206" s="7">
        <v>53526</v>
      </c>
      <c r="BB206" s="7">
        <v>53900</v>
      </c>
      <c r="BC206" s="7">
        <v>53746</v>
      </c>
      <c r="BD206" s="7">
        <v>53458</v>
      </c>
      <c r="BE206" s="7">
        <v>53655</v>
      </c>
      <c r="BF206" s="7">
        <v>53797</v>
      </c>
      <c r="BG206" s="7">
        <v>54123</v>
      </c>
      <c r="BH206" s="7">
        <v>54600</v>
      </c>
      <c r="BI206" s="7">
        <v>55308</v>
      </c>
      <c r="BJ206" s="7"/>
    </row>
    <row r="207" spans="1:62" x14ac:dyDescent="0.35">
      <c r="A207">
        <v>33460</v>
      </c>
      <c r="B207">
        <v>16</v>
      </c>
      <c r="C207">
        <v>210</v>
      </c>
      <c r="D207" s="3">
        <v>33460</v>
      </c>
      <c r="E207" s="3"/>
      <c r="F207" s="3">
        <v>27037</v>
      </c>
      <c r="G207" s="3" t="s">
        <v>695</v>
      </c>
      <c r="H207" s="3" t="s">
        <v>19</v>
      </c>
      <c r="I207" s="4" t="s">
        <v>696</v>
      </c>
      <c r="J207" s="4" t="s">
        <v>697</v>
      </c>
      <c r="K207" s="4" t="s">
        <v>685</v>
      </c>
      <c r="L207" s="4" t="s">
        <v>698</v>
      </c>
      <c r="M207" s="5">
        <v>709</v>
      </c>
      <c r="N207" s="7">
        <v>140686</v>
      </c>
      <c r="O207" s="7">
        <v>144211</v>
      </c>
      <c r="P207" s="7">
        <v>150429</v>
      </c>
      <c r="Q207" s="7">
        <v>158963</v>
      </c>
      <c r="R207" s="7">
        <v>165936</v>
      </c>
      <c r="S207" s="7">
        <v>166902</v>
      </c>
      <c r="T207" s="7">
        <v>175758</v>
      </c>
      <c r="U207" s="7">
        <v>179885</v>
      </c>
      <c r="V207" s="7">
        <v>184525</v>
      </c>
      <c r="W207" s="7">
        <v>190574</v>
      </c>
      <c r="X207" s="7">
        <v>195641</v>
      </c>
      <c r="Y207" s="7">
        <v>200120</v>
      </c>
      <c r="Z207" s="7">
        <v>204813</v>
      </c>
      <c r="AA207" s="7">
        <v>207634</v>
      </c>
      <c r="AB207" s="7">
        <v>213998</v>
      </c>
      <c r="AC207" s="7">
        <v>221245</v>
      </c>
      <c r="AD207" s="7">
        <v>228968</v>
      </c>
      <c r="AE207" s="7">
        <v>241273</v>
      </c>
      <c r="AF207" s="7">
        <v>255036</v>
      </c>
      <c r="AG207" s="7">
        <v>265586</v>
      </c>
      <c r="AH207" s="7">
        <v>277866</v>
      </c>
      <c r="AI207" s="7">
        <v>286916</v>
      </c>
      <c r="AJ207" s="7">
        <v>296694</v>
      </c>
      <c r="AK207" s="7">
        <v>305852</v>
      </c>
      <c r="AL207" s="7">
        <v>311008</v>
      </c>
      <c r="AM207" s="7">
        <v>319218</v>
      </c>
      <c r="AN207" s="7">
        <v>328159</v>
      </c>
      <c r="AO207" s="7">
        <v>335640</v>
      </c>
      <c r="AP207" s="7">
        <v>343231</v>
      </c>
      <c r="AQ207" s="7">
        <v>350520</v>
      </c>
      <c r="AR207" s="7">
        <v>357848</v>
      </c>
      <c r="AS207" s="7">
        <v>363602</v>
      </c>
      <c r="AT207" s="7">
        <v>368252</v>
      </c>
      <c r="AU207" s="7">
        <v>372265</v>
      </c>
      <c r="AV207" s="7">
        <v>377143</v>
      </c>
      <c r="AW207" s="7">
        <v>381829</v>
      </c>
      <c r="AX207" s="7">
        <v>386228</v>
      </c>
      <c r="AY207" s="7">
        <v>390767</v>
      </c>
      <c r="AZ207" s="7">
        <v>393900</v>
      </c>
      <c r="BA207" s="7">
        <v>396906</v>
      </c>
      <c r="BB207" s="7">
        <v>399190</v>
      </c>
      <c r="BC207" s="7">
        <v>401799</v>
      </c>
      <c r="BD207" s="7">
        <v>404749</v>
      </c>
      <c r="BE207" s="7">
        <v>408138</v>
      </c>
      <c r="BF207" s="7">
        <v>411845</v>
      </c>
      <c r="BG207" s="7">
        <v>414120</v>
      </c>
      <c r="BH207" s="7">
        <v>417421</v>
      </c>
      <c r="BI207" s="7">
        <v>421751</v>
      </c>
      <c r="BJ207" s="7"/>
    </row>
    <row r="208" spans="1:62" x14ac:dyDescent="0.35">
      <c r="A208">
        <v>33460</v>
      </c>
      <c r="B208">
        <v>16</v>
      </c>
      <c r="C208">
        <v>211</v>
      </c>
      <c r="D208" s="3">
        <v>33460</v>
      </c>
      <c r="E208" s="3"/>
      <c r="F208" s="3">
        <v>27053</v>
      </c>
      <c r="G208" s="3" t="s">
        <v>699</v>
      </c>
      <c r="H208" s="3" t="s">
        <v>19</v>
      </c>
      <c r="I208" s="4" t="s">
        <v>700</v>
      </c>
      <c r="J208" s="4" t="s">
        <v>701</v>
      </c>
      <c r="K208" s="4" t="s">
        <v>685</v>
      </c>
      <c r="L208" s="4" t="s">
        <v>702</v>
      </c>
      <c r="M208" s="5">
        <v>2081.6999999999998</v>
      </c>
      <c r="N208" s="7">
        <v>960764</v>
      </c>
      <c r="O208" s="7">
        <v>963526</v>
      </c>
      <c r="P208" s="7">
        <v>949175</v>
      </c>
      <c r="Q208" s="7">
        <v>937834</v>
      </c>
      <c r="R208" s="7">
        <v>940030</v>
      </c>
      <c r="S208" s="7">
        <v>933369</v>
      </c>
      <c r="T208" s="7">
        <v>930052</v>
      </c>
      <c r="U208" s="7">
        <v>928109</v>
      </c>
      <c r="V208" s="7">
        <v>929736</v>
      </c>
      <c r="W208" s="7">
        <v>931789</v>
      </c>
      <c r="X208" s="7">
        <v>944521</v>
      </c>
      <c r="Y208" s="7">
        <v>953632</v>
      </c>
      <c r="Z208" s="7">
        <v>961433</v>
      </c>
      <c r="AA208" s="7">
        <v>966878</v>
      </c>
      <c r="AB208" s="7">
        <v>972864</v>
      </c>
      <c r="AC208" s="7">
        <v>985605</v>
      </c>
      <c r="AD208" s="7">
        <v>997450</v>
      </c>
      <c r="AE208" s="7">
        <v>1005637</v>
      </c>
      <c r="AF208" s="7">
        <v>1018828</v>
      </c>
      <c r="AG208" s="7">
        <v>1026677</v>
      </c>
      <c r="AH208" s="7">
        <v>1035132</v>
      </c>
      <c r="AI208" s="7">
        <v>1043220</v>
      </c>
      <c r="AJ208" s="7">
        <v>1050216</v>
      </c>
      <c r="AK208" s="7">
        <v>1059615</v>
      </c>
      <c r="AL208" s="7">
        <v>1069030</v>
      </c>
      <c r="AM208" s="7">
        <v>1076932</v>
      </c>
      <c r="AN208" s="7">
        <v>1083757</v>
      </c>
      <c r="AO208" s="7">
        <v>1089694</v>
      </c>
      <c r="AP208" s="7">
        <v>1099002</v>
      </c>
      <c r="AQ208" s="7">
        <v>1109634</v>
      </c>
      <c r="AR208" s="7">
        <v>1117775</v>
      </c>
      <c r="AS208" s="7">
        <v>1123375</v>
      </c>
      <c r="AT208" s="7">
        <v>1120730</v>
      </c>
      <c r="AU208" s="7">
        <v>1119458</v>
      </c>
      <c r="AV208" s="7">
        <v>1118756</v>
      </c>
      <c r="AW208" s="7">
        <v>1117015</v>
      </c>
      <c r="AX208" s="7">
        <v>1119507</v>
      </c>
      <c r="AY208" s="7">
        <v>1126585</v>
      </c>
      <c r="AZ208" s="7">
        <v>1135173</v>
      </c>
      <c r="BA208" s="7">
        <v>1146721</v>
      </c>
      <c r="BB208" s="7">
        <v>1154208</v>
      </c>
      <c r="BC208" s="7">
        <v>1169458</v>
      </c>
      <c r="BD208" s="7">
        <v>1184770</v>
      </c>
      <c r="BE208" s="7">
        <v>1199286</v>
      </c>
      <c r="BF208" s="7">
        <v>1212093</v>
      </c>
      <c r="BG208" s="7">
        <v>1223385</v>
      </c>
      <c r="BH208" s="7">
        <v>1237027</v>
      </c>
      <c r="BI208" s="7">
        <v>1252024</v>
      </c>
      <c r="BJ208" s="7"/>
    </row>
    <row r="209" spans="1:62" x14ac:dyDescent="0.35">
      <c r="A209">
        <v>33460</v>
      </c>
      <c r="B209">
        <v>16</v>
      </c>
      <c r="C209">
        <v>212</v>
      </c>
      <c r="D209" s="3">
        <v>33460</v>
      </c>
      <c r="E209" s="3"/>
      <c r="F209" s="3">
        <v>27059</v>
      </c>
      <c r="G209" s="3" t="s">
        <v>703</v>
      </c>
      <c r="H209" s="3" t="s">
        <v>19</v>
      </c>
      <c r="I209" s="4" t="s">
        <v>704</v>
      </c>
      <c r="J209" s="4" t="s">
        <v>705</v>
      </c>
      <c r="K209" s="4" t="s">
        <v>685</v>
      </c>
      <c r="L209" s="4" t="s">
        <v>706</v>
      </c>
      <c r="M209" s="5">
        <v>86.8</v>
      </c>
      <c r="N209" s="7">
        <v>16970</v>
      </c>
      <c r="O209" s="7">
        <v>18615</v>
      </c>
      <c r="P209" s="7">
        <v>19020</v>
      </c>
      <c r="Q209" s="7">
        <v>19677</v>
      </c>
      <c r="R209" s="7">
        <v>20012</v>
      </c>
      <c r="S209" s="7">
        <v>20541</v>
      </c>
      <c r="T209" s="7">
        <v>20707</v>
      </c>
      <c r="U209" s="7">
        <v>21209</v>
      </c>
      <c r="V209" s="7">
        <v>22223</v>
      </c>
      <c r="W209" s="7">
        <v>22983</v>
      </c>
      <c r="X209" s="7">
        <v>23666</v>
      </c>
      <c r="Y209" s="7">
        <v>23819</v>
      </c>
      <c r="Z209" s="7">
        <v>23979</v>
      </c>
      <c r="AA209" s="7">
        <v>24024</v>
      </c>
      <c r="AB209" s="7">
        <v>24403</v>
      </c>
      <c r="AC209" s="7">
        <v>24534</v>
      </c>
      <c r="AD209" s="7">
        <v>24522</v>
      </c>
      <c r="AE209" s="7">
        <v>24866</v>
      </c>
      <c r="AF209" s="7">
        <v>25374</v>
      </c>
      <c r="AG209" s="7">
        <v>25728</v>
      </c>
      <c r="AH209" s="7">
        <v>25995</v>
      </c>
      <c r="AI209" s="7">
        <v>26366</v>
      </c>
      <c r="AJ209" s="7">
        <v>26624</v>
      </c>
      <c r="AK209" s="7">
        <v>27390</v>
      </c>
      <c r="AL209" s="7">
        <v>27672</v>
      </c>
      <c r="AM209" s="7">
        <v>28131</v>
      </c>
      <c r="AN209" s="7">
        <v>28780</v>
      </c>
      <c r="AO209" s="7">
        <v>29321</v>
      </c>
      <c r="AP209" s="7">
        <v>29828</v>
      </c>
      <c r="AQ209" s="7">
        <v>30609</v>
      </c>
      <c r="AR209" s="7">
        <v>31459</v>
      </c>
      <c r="AS209" s="7">
        <v>32428</v>
      </c>
      <c r="AT209" s="7">
        <v>33410</v>
      </c>
      <c r="AU209" s="7">
        <v>34753</v>
      </c>
      <c r="AV209" s="7">
        <v>35592</v>
      </c>
      <c r="AW209" s="7">
        <v>36400</v>
      </c>
      <c r="AX209" s="7">
        <v>37183</v>
      </c>
      <c r="AY209" s="7">
        <v>37711</v>
      </c>
      <c r="AZ209" s="7">
        <v>37851</v>
      </c>
      <c r="BA209" s="7">
        <v>37809</v>
      </c>
      <c r="BB209" s="7">
        <v>37854</v>
      </c>
      <c r="BC209" s="7">
        <v>38190</v>
      </c>
      <c r="BD209" s="7">
        <v>38140</v>
      </c>
      <c r="BE209" s="7">
        <v>38058</v>
      </c>
      <c r="BF209" s="7">
        <v>38259</v>
      </c>
      <c r="BG209" s="7">
        <v>38259</v>
      </c>
      <c r="BH209" s="7">
        <v>38764</v>
      </c>
      <c r="BI209" s="7">
        <v>39582</v>
      </c>
      <c r="BJ209" s="7"/>
    </row>
    <row r="210" spans="1:62" x14ac:dyDescent="0.35">
      <c r="A210">
        <v>33460</v>
      </c>
      <c r="B210">
        <v>16</v>
      </c>
      <c r="C210">
        <v>213</v>
      </c>
      <c r="D210" s="3">
        <v>33460</v>
      </c>
      <c r="E210" s="3"/>
      <c r="F210" s="3">
        <v>27079</v>
      </c>
      <c r="G210" s="3" t="s">
        <v>707</v>
      </c>
      <c r="H210" s="3" t="s">
        <v>19</v>
      </c>
      <c r="I210" s="4" t="s">
        <v>708</v>
      </c>
      <c r="J210" s="4" t="s">
        <v>709</v>
      </c>
      <c r="K210" s="4" t="s">
        <v>685</v>
      </c>
      <c r="L210" s="4" t="s">
        <v>710</v>
      </c>
      <c r="M210" s="5">
        <v>61.7</v>
      </c>
      <c r="N210" s="7">
        <v>21451</v>
      </c>
      <c r="O210" s="7">
        <v>21883</v>
      </c>
      <c r="P210" s="7">
        <v>22457</v>
      </c>
      <c r="Q210" s="7">
        <v>22789</v>
      </c>
      <c r="R210" s="7">
        <v>22841</v>
      </c>
      <c r="S210" s="7">
        <v>23065</v>
      </c>
      <c r="T210" s="7">
        <v>22436</v>
      </c>
      <c r="U210" s="7">
        <v>22926</v>
      </c>
      <c r="V210" s="7">
        <v>23158</v>
      </c>
      <c r="W210" s="7">
        <v>23373</v>
      </c>
      <c r="X210" s="7">
        <v>23467</v>
      </c>
      <c r="Y210" s="7">
        <v>23457</v>
      </c>
      <c r="Z210" s="7">
        <v>23371</v>
      </c>
      <c r="AA210" s="7">
        <v>23453</v>
      </c>
      <c r="AB210" s="7">
        <v>23518</v>
      </c>
      <c r="AC210" s="7">
        <v>23509</v>
      </c>
      <c r="AD210" s="7">
        <v>23264</v>
      </c>
      <c r="AE210" s="7">
        <v>23100</v>
      </c>
      <c r="AF210" s="7">
        <v>23154</v>
      </c>
      <c r="AG210" s="7">
        <v>23285</v>
      </c>
      <c r="AH210" s="7">
        <v>23247</v>
      </c>
      <c r="AI210" s="7">
        <v>23348</v>
      </c>
      <c r="AJ210" s="7">
        <v>23527</v>
      </c>
      <c r="AK210" s="7">
        <v>23800</v>
      </c>
      <c r="AL210" s="7">
        <v>24051</v>
      </c>
      <c r="AM210" s="7">
        <v>24313</v>
      </c>
      <c r="AN210" s="7">
        <v>24541</v>
      </c>
      <c r="AO210" s="7">
        <v>24900</v>
      </c>
      <c r="AP210" s="7">
        <v>25158</v>
      </c>
      <c r="AQ210" s="7">
        <v>25218</v>
      </c>
      <c r="AR210" s="7">
        <v>25459</v>
      </c>
      <c r="AS210" s="7">
        <v>25654</v>
      </c>
      <c r="AT210" s="7">
        <v>25909</v>
      </c>
      <c r="AU210" s="7">
        <v>26395</v>
      </c>
      <c r="AV210" s="7">
        <v>26811</v>
      </c>
      <c r="AW210" s="7">
        <v>27016</v>
      </c>
      <c r="AX210" s="7">
        <v>27480</v>
      </c>
      <c r="AY210" s="7">
        <v>27870</v>
      </c>
      <c r="AZ210" s="7">
        <v>27816</v>
      </c>
      <c r="BA210" s="7">
        <v>27730</v>
      </c>
      <c r="BB210" s="7">
        <v>27733</v>
      </c>
      <c r="BC210" s="7">
        <v>27780</v>
      </c>
      <c r="BD210" s="7">
        <v>27659</v>
      </c>
      <c r="BE210" s="7">
        <v>27702</v>
      </c>
      <c r="BF210" s="7">
        <v>27804</v>
      </c>
      <c r="BG210" s="7">
        <v>27717</v>
      </c>
      <c r="BH210" s="7">
        <v>27714</v>
      </c>
      <c r="BI210" s="7">
        <v>28111</v>
      </c>
      <c r="BJ210" s="7"/>
    </row>
    <row r="211" spans="1:62" x14ac:dyDescent="0.35">
      <c r="A211">
        <v>33460</v>
      </c>
      <c r="B211">
        <v>16</v>
      </c>
      <c r="C211">
        <v>214</v>
      </c>
      <c r="D211" s="3">
        <v>33460</v>
      </c>
      <c r="E211" s="3"/>
      <c r="F211" s="3">
        <v>27095</v>
      </c>
      <c r="G211" s="3" t="s">
        <v>711</v>
      </c>
      <c r="H211" s="3" t="s">
        <v>19</v>
      </c>
      <c r="I211" s="4" t="s">
        <v>712</v>
      </c>
      <c r="J211" s="4" t="s">
        <v>713</v>
      </c>
      <c r="K211" s="4" t="s">
        <v>685</v>
      </c>
      <c r="L211" s="4" t="s">
        <v>714</v>
      </c>
      <c r="M211" s="5">
        <v>45.6</v>
      </c>
      <c r="N211" s="7">
        <v>15763</v>
      </c>
      <c r="O211" s="7">
        <v>16000</v>
      </c>
      <c r="P211" s="7">
        <v>16728</v>
      </c>
      <c r="Q211" s="7">
        <v>16736</v>
      </c>
      <c r="R211" s="7">
        <v>17004</v>
      </c>
      <c r="S211" s="7">
        <v>17504</v>
      </c>
      <c r="T211" s="7">
        <v>17721</v>
      </c>
      <c r="U211" s="7">
        <v>17855</v>
      </c>
      <c r="V211" s="7">
        <v>18028</v>
      </c>
      <c r="W211" s="7">
        <v>18349</v>
      </c>
      <c r="X211" s="7">
        <v>18457</v>
      </c>
      <c r="Y211" s="7">
        <v>18488</v>
      </c>
      <c r="Z211" s="7">
        <v>18569</v>
      </c>
      <c r="AA211" s="7">
        <v>18406</v>
      </c>
      <c r="AB211" s="7">
        <v>18546</v>
      </c>
      <c r="AC211" s="7">
        <v>18504</v>
      </c>
      <c r="AD211" s="7">
        <v>18379</v>
      </c>
      <c r="AE211" s="7">
        <v>18409</v>
      </c>
      <c r="AF211" s="7">
        <v>18559</v>
      </c>
      <c r="AG211" s="7">
        <v>18657</v>
      </c>
      <c r="AH211" s="7">
        <v>18701</v>
      </c>
      <c r="AI211" s="7">
        <v>19069</v>
      </c>
      <c r="AJ211" s="7">
        <v>19385</v>
      </c>
      <c r="AK211" s="7">
        <v>19573</v>
      </c>
      <c r="AL211" s="7">
        <v>19849</v>
      </c>
      <c r="AM211" s="7">
        <v>20200</v>
      </c>
      <c r="AN211" s="7">
        <v>20625</v>
      </c>
      <c r="AO211" s="7">
        <v>21118</v>
      </c>
      <c r="AP211" s="7">
        <v>21561</v>
      </c>
      <c r="AQ211" s="7">
        <v>21919</v>
      </c>
      <c r="AR211" s="7">
        <v>22422</v>
      </c>
      <c r="AS211" s="7">
        <v>22865</v>
      </c>
      <c r="AT211" s="7">
        <v>23580</v>
      </c>
      <c r="AU211" s="7">
        <v>24234</v>
      </c>
      <c r="AV211" s="7">
        <v>24716</v>
      </c>
      <c r="AW211" s="7">
        <v>25414</v>
      </c>
      <c r="AX211" s="7">
        <v>25882</v>
      </c>
      <c r="AY211" s="7">
        <v>26108</v>
      </c>
      <c r="AZ211" s="7">
        <v>26171</v>
      </c>
      <c r="BA211" s="7">
        <v>26127</v>
      </c>
      <c r="BB211" s="7">
        <v>26077</v>
      </c>
      <c r="BC211" s="7">
        <v>25839</v>
      </c>
      <c r="BD211" s="7">
        <v>25627</v>
      </c>
      <c r="BE211" s="7">
        <v>25653</v>
      </c>
      <c r="BF211" s="7">
        <v>25554</v>
      </c>
      <c r="BG211" s="7">
        <v>25481</v>
      </c>
      <c r="BH211" s="7">
        <v>25614</v>
      </c>
      <c r="BI211" s="7">
        <v>25872</v>
      </c>
      <c r="BJ211" s="7"/>
    </row>
    <row r="212" spans="1:62" x14ac:dyDescent="0.35">
      <c r="A212">
        <v>33460</v>
      </c>
      <c r="B212">
        <v>16</v>
      </c>
      <c r="C212">
        <v>215</v>
      </c>
      <c r="D212" s="3">
        <v>33460</v>
      </c>
      <c r="E212" s="3"/>
      <c r="F212" s="3">
        <v>27123</v>
      </c>
      <c r="G212" s="3" t="s">
        <v>715</v>
      </c>
      <c r="H212" s="3" t="s">
        <v>19</v>
      </c>
      <c r="I212" s="4" t="s">
        <v>716</v>
      </c>
      <c r="J212" s="4" t="s">
        <v>717</v>
      </c>
      <c r="K212" s="4" t="s">
        <v>685</v>
      </c>
      <c r="L212" s="4" t="s">
        <v>718</v>
      </c>
      <c r="M212" s="5">
        <v>3341.6</v>
      </c>
      <c r="N212" s="7">
        <v>475948</v>
      </c>
      <c r="O212" s="7">
        <v>474721</v>
      </c>
      <c r="P212" s="7">
        <v>467765</v>
      </c>
      <c r="Q212" s="7">
        <v>468313</v>
      </c>
      <c r="R212" s="7">
        <v>463607</v>
      </c>
      <c r="S212" s="7">
        <v>462960</v>
      </c>
      <c r="T212" s="7">
        <v>460625</v>
      </c>
      <c r="U212" s="7">
        <v>458452</v>
      </c>
      <c r="V212" s="7">
        <v>455973</v>
      </c>
      <c r="W212" s="7">
        <v>455675</v>
      </c>
      <c r="X212" s="7">
        <v>461113</v>
      </c>
      <c r="Y212" s="7">
        <v>464663</v>
      </c>
      <c r="Z212" s="7">
        <v>467809</v>
      </c>
      <c r="AA212" s="7">
        <v>469237</v>
      </c>
      <c r="AB212" s="7">
        <v>469895</v>
      </c>
      <c r="AC212" s="7">
        <v>473857</v>
      </c>
      <c r="AD212" s="7">
        <v>478854</v>
      </c>
      <c r="AE212" s="7">
        <v>480598</v>
      </c>
      <c r="AF212" s="7">
        <v>483477</v>
      </c>
      <c r="AG212" s="7">
        <v>485639</v>
      </c>
      <c r="AH212" s="7">
        <v>486531</v>
      </c>
      <c r="AI212" s="7">
        <v>488277</v>
      </c>
      <c r="AJ212" s="7">
        <v>491517</v>
      </c>
      <c r="AK212" s="7">
        <v>492298</v>
      </c>
      <c r="AL212" s="7">
        <v>493614</v>
      </c>
      <c r="AM212" s="7">
        <v>495857</v>
      </c>
      <c r="AN212" s="7">
        <v>498326</v>
      </c>
      <c r="AO212" s="7">
        <v>502514</v>
      </c>
      <c r="AP212" s="7">
        <v>506075</v>
      </c>
      <c r="AQ212" s="7">
        <v>509175</v>
      </c>
      <c r="AR212" s="7">
        <v>511520</v>
      </c>
      <c r="AS212" s="7">
        <v>512926</v>
      </c>
      <c r="AT212" s="7">
        <v>510581</v>
      </c>
      <c r="AU212" s="7">
        <v>505958</v>
      </c>
      <c r="AV212" s="7">
        <v>501104</v>
      </c>
      <c r="AW212" s="7">
        <v>497560</v>
      </c>
      <c r="AX212" s="7">
        <v>497158</v>
      </c>
      <c r="AY212" s="7">
        <v>499605</v>
      </c>
      <c r="AZ212" s="7">
        <v>502890</v>
      </c>
      <c r="BA212" s="7">
        <v>506590</v>
      </c>
      <c r="BB212" s="7">
        <v>509354</v>
      </c>
      <c r="BC212" s="7">
        <v>515873</v>
      </c>
      <c r="BD212" s="7">
        <v>521356</v>
      </c>
      <c r="BE212" s="7">
        <v>527770</v>
      </c>
      <c r="BF212" s="7">
        <v>533367</v>
      </c>
      <c r="BG212" s="7">
        <v>537542</v>
      </c>
      <c r="BH212" s="7">
        <v>542812</v>
      </c>
      <c r="BI212" s="7">
        <v>547974</v>
      </c>
      <c r="BJ212" s="7"/>
    </row>
    <row r="213" spans="1:62" x14ac:dyDescent="0.35">
      <c r="A213">
        <v>33460</v>
      </c>
      <c r="B213">
        <v>16</v>
      </c>
      <c r="C213">
        <v>216</v>
      </c>
      <c r="D213" s="3">
        <v>33460</v>
      </c>
      <c r="E213" s="3"/>
      <c r="F213" s="3">
        <v>27139</v>
      </c>
      <c r="G213" s="3" t="s">
        <v>719</v>
      </c>
      <c r="H213" s="3" t="s">
        <v>19</v>
      </c>
      <c r="I213" s="4" t="s">
        <v>720</v>
      </c>
      <c r="J213" s="4" t="s">
        <v>721</v>
      </c>
      <c r="K213" s="4" t="s">
        <v>685</v>
      </c>
      <c r="L213" s="4" t="s">
        <v>722</v>
      </c>
      <c r="M213" s="5">
        <v>364.5</v>
      </c>
      <c r="N213" s="7">
        <v>32606</v>
      </c>
      <c r="O213" s="7">
        <v>33334</v>
      </c>
      <c r="P213" s="7">
        <v>34634</v>
      </c>
      <c r="Q213" s="7">
        <v>35417</v>
      </c>
      <c r="R213" s="7">
        <v>37762</v>
      </c>
      <c r="S213" s="7">
        <v>39009</v>
      </c>
      <c r="T213" s="7">
        <v>39944</v>
      </c>
      <c r="U213" s="7">
        <v>40732</v>
      </c>
      <c r="V213" s="7">
        <v>41890</v>
      </c>
      <c r="W213" s="7">
        <v>43133</v>
      </c>
      <c r="X213" s="7">
        <v>44064</v>
      </c>
      <c r="Y213" s="7">
        <v>44953</v>
      </c>
      <c r="Z213" s="7">
        <v>45803</v>
      </c>
      <c r="AA213" s="7">
        <v>46005</v>
      </c>
      <c r="AB213" s="7">
        <v>47189</v>
      </c>
      <c r="AC213" s="7">
        <v>48985</v>
      </c>
      <c r="AD213" s="7">
        <v>50402</v>
      </c>
      <c r="AE213" s="7">
        <v>52566</v>
      </c>
      <c r="AF213" s="7">
        <v>54895</v>
      </c>
      <c r="AG213" s="7">
        <v>56452</v>
      </c>
      <c r="AH213" s="7">
        <v>58285</v>
      </c>
      <c r="AI213" s="7">
        <v>60328</v>
      </c>
      <c r="AJ213" s="7">
        <v>62549</v>
      </c>
      <c r="AK213" s="7">
        <v>65393</v>
      </c>
      <c r="AL213" s="7">
        <v>68352</v>
      </c>
      <c r="AM213" s="7">
        <v>70987</v>
      </c>
      <c r="AN213" s="7">
        <v>73883</v>
      </c>
      <c r="AO213" s="7">
        <v>77754</v>
      </c>
      <c r="AP213" s="7">
        <v>80878</v>
      </c>
      <c r="AQ213" s="7">
        <v>85094</v>
      </c>
      <c r="AR213" s="7">
        <v>91031</v>
      </c>
      <c r="AS213" s="7">
        <v>96903</v>
      </c>
      <c r="AT213" s="7">
        <v>102623</v>
      </c>
      <c r="AU213" s="7">
        <v>107204</v>
      </c>
      <c r="AV213" s="7">
        <v>112605</v>
      </c>
      <c r="AW213" s="7">
        <v>117111</v>
      </c>
      <c r="AX213" s="7">
        <v>121013</v>
      </c>
      <c r="AY213" s="7">
        <v>124050</v>
      </c>
      <c r="AZ213" s="7">
        <v>126613</v>
      </c>
      <c r="BA213" s="7">
        <v>128530</v>
      </c>
      <c r="BB213" s="7">
        <v>130502</v>
      </c>
      <c r="BC213" s="7">
        <v>132571</v>
      </c>
      <c r="BD213" s="7">
        <v>135166</v>
      </c>
      <c r="BE213" s="7">
        <v>137344</v>
      </c>
      <c r="BF213" s="7">
        <v>139252</v>
      </c>
      <c r="BG213" s="7">
        <v>141453</v>
      </c>
      <c r="BH213" s="7">
        <v>143438</v>
      </c>
      <c r="BI213" s="7">
        <v>145827</v>
      </c>
      <c r="BJ213" s="7"/>
    </row>
    <row r="214" spans="1:62" x14ac:dyDescent="0.35">
      <c r="A214">
        <v>33460</v>
      </c>
      <c r="B214">
        <v>16</v>
      </c>
      <c r="C214">
        <v>217</v>
      </c>
      <c r="D214" s="3">
        <v>33460</v>
      </c>
      <c r="E214" s="3"/>
      <c r="F214" s="3">
        <v>27141</v>
      </c>
      <c r="G214" s="3" t="s">
        <v>723</v>
      </c>
      <c r="H214" s="3" t="s">
        <v>19</v>
      </c>
      <c r="I214" s="4" t="s">
        <v>724</v>
      </c>
      <c r="J214" s="4" t="s">
        <v>725</v>
      </c>
      <c r="K214" s="4" t="s">
        <v>685</v>
      </c>
      <c r="L214" s="4" t="s">
        <v>726</v>
      </c>
      <c r="M214" s="5">
        <v>204.4</v>
      </c>
      <c r="N214" s="7">
        <v>18518</v>
      </c>
      <c r="O214" s="7">
        <v>19225</v>
      </c>
      <c r="P214" s="7">
        <v>20214</v>
      </c>
      <c r="Q214" s="7">
        <v>21885</v>
      </c>
      <c r="R214" s="7">
        <v>23025</v>
      </c>
      <c r="S214" s="7">
        <v>23986</v>
      </c>
      <c r="T214" s="7">
        <v>24829</v>
      </c>
      <c r="U214" s="7">
        <v>25797</v>
      </c>
      <c r="V214" s="7">
        <v>27360</v>
      </c>
      <c r="W214" s="7">
        <v>28879</v>
      </c>
      <c r="X214" s="7">
        <v>30163</v>
      </c>
      <c r="Y214" s="7">
        <v>31005</v>
      </c>
      <c r="Z214" s="7">
        <v>31879</v>
      </c>
      <c r="AA214" s="7">
        <v>32456</v>
      </c>
      <c r="AB214" s="7">
        <v>33243</v>
      </c>
      <c r="AC214" s="7">
        <v>34419</v>
      </c>
      <c r="AD214" s="7">
        <v>35477</v>
      </c>
      <c r="AE214" s="7">
        <v>36970</v>
      </c>
      <c r="AF214" s="7">
        <v>38517</v>
      </c>
      <c r="AG214" s="7">
        <v>40252</v>
      </c>
      <c r="AH214" s="7">
        <v>42322</v>
      </c>
      <c r="AI214" s="7">
        <v>43735</v>
      </c>
      <c r="AJ214" s="7">
        <v>45519</v>
      </c>
      <c r="AK214" s="7">
        <v>47736</v>
      </c>
      <c r="AL214" s="7">
        <v>49819</v>
      </c>
      <c r="AM214" s="7">
        <v>52068</v>
      </c>
      <c r="AN214" s="7">
        <v>54314</v>
      </c>
      <c r="AO214" s="7">
        <v>56866</v>
      </c>
      <c r="AP214" s="7">
        <v>59061</v>
      </c>
      <c r="AQ214" s="7">
        <v>61969</v>
      </c>
      <c r="AR214" s="7">
        <v>65361</v>
      </c>
      <c r="AS214" s="7">
        <v>68220</v>
      </c>
      <c r="AT214" s="7">
        <v>71867</v>
      </c>
      <c r="AU214" s="7">
        <v>74771</v>
      </c>
      <c r="AV214" s="7">
        <v>78091</v>
      </c>
      <c r="AW214" s="7">
        <v>81179</v>
      </c>
      <c r="AX214" s="7">
        <v>84079</v>
      </c>
      <c r="AY214" s="7">
        <v>85968</v>
      </c>
      <c r="AZ214" s="7">
        <v>87495</v>
      </c>
      <c r="BA214" s="7">
        <v>87880</v>
      </c>
      <c r="BB214" s="7">
        <v>88795</v>
      </c>
      <c r="BC214" s="7">
        <v>89254</v>
      </c>
      <c r="BD214" s="7">
        <v>89452</v>
      </c>
      <c r="BE214" s="7">
        <v>90072</v>
      </c>
      <c r="BF214" s="7">
        <v>90867</v>
      </c>
      <c r="BG214" s="7">
        <v>91377</v>
      </c>
      <c r="BH214" s="7">
        <v>93236</v>
      </c>
      <c r="BI214" s="7">
        <v>94570</v>
      </c>
      <c r="BJ214" s="7"/>
    </row>
    <row r="215" spans="1:62" x14ac:dyDescent="0.35">
      <c r="A215">
        <v>33460</v>
      </c>
      <c r="B215">
        <v>16</v>
      </c>
      <c r="C215">
        <v>218</v>
      </c>
      <c r="D215" s="3">
        <v>33460</v>
      </c>
      <c r="E215" s="3"/>
      <c r="F215" s="3">
        <v>27143</v>
      </c>
      <c r="G215" s="3" t="s">
        <v>727</v>
      </c>
      <c r="H215" s="3" t="s">
        <v>19</v>
      </c>
      <c r="I215" s="4" t="s">
        <v>728</v>
      </c>
      <c r="J215" s="4" t="s">
        <v>729</v>
      </c>
      <c r="K215" s="4" t="s">
        <v>685</v>
      </c>
      <c r="L215" s="4" t="s">
        <v>730</v>
      </c>
      <c r="M215" s="5">
        <v>25.9</v>
      </c>
      <c r="N215" s="7">
        <v>15862</v>
      </c>
      <c r="O215" s="7">
        <v>15945</v>
      </c>
      <c r="P215" s="7">
        <v>16107</v>
      </c>
      <c r="Q215" s="7">
        <v>16045</v>
      </c>
      <c r="R215" s="7">
        <v>15586</v>
      </c>
      <c r="S215" s="7">
        <v>15535</v>
      </c>
      <c r="T215" s="7">
        <v>15549</v>
      </c>
      <c r="U215" s="7">
        <v>15530</v>
      </c>
      <c r="V215" s="7">
        <v>15376</v>
      </c>
      <c r="W215" s="7">
        <v>15324</v>
      </c>
      <c r="X215" s="7">
        <v>15444</v>
      </c>
      <c r="Y215" s="7">
        <v>15360</v>
      </c>
      <c r="Z215" s="7">
        <v>15330</v>
      </c>
      <c r="AA215" s="7">
        <v>15313</v>
      </c>
      <c r="AB215" s="7">
        <v>15129</v>
      </c>
      <c r="AC215" s="7">
        <v>14962</v>
      </c>
      <c r="AD215" s="7">
        <v>14799</v>
      </c>
      <c r="AE215" s="7">
        <v>14642</v>
      </c>
      <c r="AF215" s="7">
        <v>14570</v>
      </c>
      <c r="AG215" s="7">
        <v>14486</v>
      </c>
      <c r="AH215" s="7">
        <v>14348</v>
      </c>
      <c r="AI215" s="7">
        <v>14372</v>
      </c>
      <c r="AJ215" s="7">
        <v>14481</v>
      </c>
      <c r="AK215" s="7">
        <v>14618</v>
      </c>
      <c r="AL215" s="7">
        <v>14746</v>
      </c>
      <c r="AM215" s="7">
        <v>14965</v>
      </c>
      <c r="AN215" s="7">
        <v>15009</v>
      </c>
      <c r="AO215" s="7">
        <v>15087</v>
      </c>
      <c r="AP215" s="7">
        <v>15142</v>
      </c>
      <c r="AQ215" s="7">
        <v>15330</v>
      </c>
      <c r="AR215" s="7">
        <v>15361</v>
      </c>
      <c r="AS215" s="7">
        <v>15395</v>
      </c>
      <c r="AT215" s="7">
        <v>15345</v>
      </c>
      <c r="AU215" s="7">
        <v>15254</v>
      </c>
      <c r="AV215" s="7">
        <v>15202</v>
      </c>
      <c r="AW215" s="7">
        <v>15126</v>
      </c>
      <c r="AX215" s="7">
        <v>15164</v>
      </c>
      <c r="AY215" s="7">
        <v>15263</v>
      </c>
      <c r="AZ215" s="7">
        <v>15283</v>
      </c>
      <c r="BA215" s="7">
        <v>15140</v>
      </c>
      <c r="BB215" s="7">
        <v>15249</v>
      </c>
      <c r="BC215" s="7">
        <v>15157</v>
      </c>
      <c r="BD215" s="7">
        <v>15071</v>
      </c>
      <c r="BE215" s="7">
        <v>15029</v>
      </c>
      <c r="BF215" s="7">
        <v>14898</v>
      </c>
      <c r="BG215" s="7">
        <v>14853</v>
      </c>
      <c r="BH215" s="7">
        <v>14792</v>
      </c>
      <c r="BI215" s="7">
        <v>14869</v>
      </c>
      <c r="BJ215" s="7"/>
    </row>
    <row r="216" spans="1:62" x14ac:dyDescent="0.35">
      <c r="A216">
        <v>33460</v>
      </c>
      <c r="B216">
        <v>16</v>
      </c>
      <c r="C216">
        <v>219</v>
      </c>
      <c r="D216" s="3">
        <v>33460</v>
      </c>
      <c r="E216" s="3"/>
      <c r="F216" s="3">
        <v>27163</v>
      </c>
      <c r="G216" s="3" t="s">
        <v>731</v>
      </c>
      <c r="H216" s="3" t="s">
        <v>19</v>
      </c>
      <c r="I216" s="4" t="s">
        <v>732</v>
      </c>
      <c r="J216" s="4" t="s">
        <v>733</v>
      </c>
      <c r="K216" s="4" t="s">
        <v>685</v>
      </c>
      <c r="L216" s="4" t="s">
        <v>734</v>
      </c>
      <c r="M216" s="5">
        <v>731.4</v>
      </c>
      <c r="N216" s="7">
        <v>83684</v>
      </c>
      <c r="O216" s="7">
        <v>86431</v>
      </c>
      <c r="P216" s="7">
        <v>89200</v>
      </c>
      <c r="Q216" s="7">
        <v>93126</v>
      </c>
      <c r="R216" s="7">
        <v>96762</v>
      </c>
      <c r="S216" s="7">
        <v>99954</v>
      </c>
      <c r="T216" s="7">
        <v>102662</v>
      </c>
      <c r="U216" s="7">
        <v>105254</v>
      </c>
      <c r="V216" s="7">
        <v>108239</v>
      </c>
      <c r="W216" s="7">
        <v>111223</v>
      </c>
      <c r="X216" s="7">
        <v>114268</v>
      </c>
      <c r="Y216" s="7">
        <v>116487</v>
      </c>
      <c r="Z216" s="7">
        <v>118854</v>
      </c>
      <c r="AA216" s="7">
        <v>120253</v>
      </c>
      <c r="AB216" s="7">
        <v>122541</v>
      </c>
      <c r="AC216" s="7">
        <v>124763</v>
      </c>
      <c r="AD216" s="7">
        <v>127530</v>
      </c>
      <c r="AE216" s="7">
        <v>131177</v>
      </c>
      <c r="AF216" s="7">
        <v>137079</v>
      </c>
      <c r="AG216" s="7">
        <v>141540</v>
      </c>
      <c r="AH216" s="7">
        <v>146940</v>
      </c>
      <c r="AI216" s="7">
        <v>152340</v>
      </c>
      <c r="AJ216" s="7">
        <v>158392</v>
      </c>
      <c r="AK216" s="7">
        <v>166677</v>
      </c>
      <c r="AL216" s="7">
        <v>173796</v>
      </c>
      <c r="AM216" s="7">
        <v>179062</v>
      </c>
      <c r="AN216" s="7">
        <v>183824</v>
      </c>
      <c r="AO216" s="7">
        <v>188208</v>
      </c>
      <c r="AP216" s="7">
        <v>192341</v>
      </c>
      <c r="AQ216" s="7">
        <v>197391</v>
      </c>
      <c r="AR216" s="7">
        <v>202686</v>
      </c>
      <c r="AS216" s="7">
        <v>207206</v>
      </c>
      <c r="AT216" s="7">
        <v>210181</v>
      </c>
      <c r="AU216" s="7">
        <v>213909</v>
      </c>
      <c r="AV216" s="7">
        <v>215937</v>
      </c>
      <c r="AW216" s="7">
        <v>219972</v>
      </c>
      <c r="AX216" s="7">
        <v>225091</v>
      </c>
      <c r="AY216" s="7">
        <v>229756</v>
      </c>
      <c r="AZ216" s="7">
        <v>233306</v>
      </c>
      <c r="BA216" s="7">
        <v>235684</v>
      </c>
      <c r="BB216" s="7">
        <v>238939</v>
      </c>
      <c r="BC216" s="7">
        <v>241401</v>
      </c>
      <c r="BD216" s="7">
        <v>243733</v>
      </c>
      <c r="BE216" s="7">
        <v>246112</v>
      </c>
      <c r="BF216" s="7">
        <v>248699</v>
      </c>
      <c r="BG216" s="7">
        <v>250760</v>
      </c>
      <c r="BH216" s="7">
        <v>252976</v>
      </c>
      <c r="BI216" s="7">
        <v>256348</v>
      </c>
      <c r="BJ216" s="7"/>
    </row>
    <row r="217" spans="1:62" x14ac:dyDescent="0.35">
      <c r="A217">
        <v>33460</v>
      </c>
      <c r="B217">
        <v>16</v>
      </c>
      <c r="C217">
        <v>220</v>
      </c>
      <c r="D217" s="3">
        <v>33460</v>
      </c>
      <c r="E217" s="3"/>
      <c r="F217" s="3">
        <v>27171</v>
      </c>
      <c r="G217" s="3" t="s">
        <v>735</v>
      </c>
      <c r="H217" s="3" t="s">
        <v>19</v>
      </c>
      <c r="I217" s="4" t="s">
        <v>736</v>
      </c>
      <c r="J217" s="4" t="s">
        <v>737</v>
      </c>
      <c r="K217" s="4" t="s">
        <v>685</v>
      </c>
      <c r="L217" s="4" t="s">
        <v>738</v>
      </c>
      <c r="M217" s="5">
        <v>188.5</v>
      </c>
      <c r="N217" s="7">
        <v>39246</v>
      </c>
      <c r="O217" s="7">
        <v>40479</v>
      </c>
      <c r="P217" s="7">
        <v>42612</v>
      </c>
      <c r="Q217" s="7">
        <v>45438</v>
      </c>
      <c r="R217" s="7">
        <v>46677</v>
      </c>
      <c r="S217" s="7">
        <v>48883</v>
      </c>
      <c r="T217" s="7">
        <v>50282</v>
      </c>
      <c r="U217" s="7">
        <v>51826</v>
      </c>
      <c r="V217" s="7">
        <v>54454</v>
      </c>
      <c r="W217" s="7">
        <v>56531</v>
      </c>
      <c r="X217" s="7">
        <v>58923</v>
      </c>
      <c r="Y217" s="7">
        <v>59575</v>
      </c>
      <c r="Z217" s="7">
        <v>60143</v>
      </c>
      <c r="AA217" s="7">
        <v>60498</v>
      </c>
      <c r="AB217" s="7">
        <v>61032</v>
      </c>
      <c r="AC217" s="7">
        <v>61696</v>
      </c>
      <c r="AD217" s="7">
        <v>62690</v>
      </c>
      <c r="AE217" s="7">
        <v>63966</v>
      </c>
      <c r="AF217" s="7">
        <v>66568</v>
      </c>
      <c r="AG217" s="7">
        <v>67688</v>
      </c>
      <c r="AH217" s="7">
        <v>69098</v>
      </c>
      <c r="AI217" s="7">
        <v>70769</v>
      </c>
      <c r="AJ217" s="7">
        <v>72429</v>
      </c>
      <c r="AK217" s="7">
        <v>74332</v>
      </c>
      <c r="AL217" s="7">
        <v>76277</v>
      </c>
      <c r="AM217" s="7">
        <v>78438</v>
      </c>
      <c r="AN217" s="7">
        <v>80924</v>
      </c>
      <c r="AO217" s="7">
        <v>83106</v>
      </c>
      <c r="AP217" s="7">
        <v>85091</v>
      </c>
      <c r="AQ217" s="7">
        <v>87891</v>
      </c>
      <c r="AR217" s="7">
        <v>90786</v>
      </c>
      <c r="AS217" s="7">
        <v>93922</v>
      </c>
      <c r="AT217" s="7">
        <v>98434</v>
      </c>
      <c r="AU217" s="7">
        <v>102856</v>
      </c>
      <c r="AV217" s="7">
        <v>106998</v>
      </c>
      <c r="AW217" s="7">
        <v>110674</v>
      </c>
      <c r="AX217" s="7">
        <v>115192</v>
      </c>
      <c r="AY217" s="7">
        <v>118635</v>
      </c>
      <c r="AZ217" s="7">
        <v>121553</v>
      </c>
      <c r="BA217" s="7">
        <v>123320</v>
      </c>
      <c r="BB217" s="7">
        <v>125094</v>
      </c>
      <c r="BC217" s="7">
        <v>126226</v>
      </c>
      <c r="BD217" s="7">
        <v>127257</v>
      </c>
      <c r="BE217" s="7">
        <v>128208</v>
      </c>
      <c r="BF217" s="7">
        <v>129802</v>
      </c>
      <c r="BG217" s="7">
        <v>130968</v>
      </c>
      <c r="BH217" s="7">
        <v>132387</v>
      </c>
      <c r="BI217" s="7">
        <v>134286</v>
      </c>
      <c r="BJ217" s="7"/>
    </row>
    <row r="218" spans="1:62" x14ac:dyDescent="0.35">
      <c r="A218">
        <v>33460</v>
      </c>
      <c r="B218">
        <v>16</v>
      </c>
      <c r="C218">
        <v>221</v>
      </c>
      <c r="D218" s="3">
        <v>33460</v>
      </c>
      <c r="E218" s="3"/>
      <c r="F218" s="3">
        <v>55093</v>
      </c>
      <c r="G218" s="3" t="s">
        <v>739</v>
      </c>
      <c r="H218" s="3" t="s">
        <v>19</v>
      </c>
      <c r="I218" s="4" t="s">
        <v>740</v>
      </c>
      <c r="J218" s="4" t="s">
        <v>679</v>
      </c>
      <c r="K218" s="4" t="s">
        <v>197</v>
      </c>
      <c r="L218" s="4">
        <v>55093</v>
      </c>
      <c r="M218" s="5">
        <v>476.3</v>
      </c>
      <c r="N218" s="7">
        <v>26892</v>
      </c>
      <c r="O218" s="7">
        <v>27817</v>
      </c>
      <c r="P218" s="7">
        <v>28403</v>
      </c>
      <c r="Q218" s="7">
        <v>28682</v>
      </c>
      <c r="R218" s="7">
        <v>28817</v>
      </c>
      <c r="S218" s="7">
        <v>29272</v>
      </c>
      <c r="T218" s="7">
        <v>29766</v>
      </c>
      <c r="U218" s="7">
        <v>30472</v>
      </c>
      <c r="V218" s="7">
        <v>30454</v>
      </c>
      <c r="W218" s="7">
        <v>30757</v>
      </c>
      <c r="X218" s="7">
        <v>31272</v>
      </c>
      <c r="Y218" s="7">
        <v>31588</v>
      </c>
      <c r="Z218" s="7">
        <v>32411</v>
      </c>
      <c r="AA218" s="7">
        <v>32055</v>
      </c>
      <c r="AB218" s="7">
        <v>32267</v>
      </c>
      <c r="AC218" s="7">
        <v>32393</v>
      </c>
      <c r="AD218" s="7">
        <v>32390</v>
      </c>
      <c r="AE218" s="7">
        <v>32726</v>
      </c>
      <c r="AF218" s="7">
        <v>32714</v>
      </c>
      <c r="AG218" s="7">
        <v>32956</v>
      </c>
      <c r="AH218" s="7">
        <v>32815</v>
      </c>
      <c r="AI218" s="7">
        <v>33103</v>
      </c>
      <c r="AJ218" s="7">
        <v>33560</v>
      </c>
      <c r="AK218" s="7">
        <v>33974</v>
      </c>
      <c r="AL218" s="7">
        <v>34275</v>
      </c>
      <c r="AM218" s="7">
        <v>34765</v>
      </c>
      <c r="AN218" s="7">
        <v>35143</v>
      </c>
      <c r="AO218" s="7">
        <v>35479</v>
      </c>
      <c r="AP218" s="7">
        <v>35957</v>
      </c>
      <c r="AQ218" s="7">
        <v>36501</v>
      </c>
      <c r="AR218" s="7">
        <v>36844</v>
      </c>
      <c r="AS218" s="7">
        <v>37204</v>
      </c>
      <c r="AT218" s="7">
        <v>37547</v>
      </c>
      <c r="AU218" s="7">
        <v>38090</v>
      </c>
      <c r="AV218" s="7">
        <v>38789</v>
      </c>
      <c r="AW218" s="7">
        <v>39318</v>
      </c>
      <c r="AX218" s="7">
        <v>39915</v>
      </c>
      <c r="AY218" s="7">
        <v>40238</v>
      </c>
      <c r="AZ218" s="7">
        <v>40758</v>
      </c>
      <c r="BA218" s="7">
        <v>40613</v>
      </c>
      <c r="BB218" s="7">
        <v>41065</v>
      </c>
      <c r="BC218" s="7">
        <v>40873</v>
      </c>
      <c r="BD218" s="7">
        <v>40705</v>
      </c>
      <c r="BE218" s="7">
        <v>40778</v>
      </c>
      <c r="BF218" s="7">
        <v>41003</v>
      </c>
      <c r="BG218" s="7">
        <v>41020</v>
      </c>
      <c r="BH218" s="7">
        <v>41428</v>
      </c>
      <c r="BI218" s="7">
        <v>41901</v>
      </c>
      <c r="BJ218" s="7"/>
    </row>
    <row r="219" spans="1:62" x14ac:dyDescent="0.35">
      <c r="A219">
        <v>33460</v>
      </c>
      <c r="B219">
        <v>16</v>
      </c>
      <c r="C219">
        <v>222</v>
      </c>
      <c r="D219" s="3">
        <v>33460</v>
      </c>
      <c r="E219" s="3"/>
      <c r="F219" s="3">
        <v>55109</v>
      </c>
      <c r="G219" s="3" t="s">
        <v>741</v>
      </c>
      <c r="H219" s="3" t="s">
        <v>19</v>
      </c>
      <c r="I219" s="4" t="s">
        <v>742</v>
      </c>
      <c r="J219" s="4" t="s">
        <v>743</v>
      </c>
      <c r="K219" s="4" t="s">
        <v>197</v>
      </c>
      <c r="L219" s="4">
        <v>55109</v>
      </c>
      <c r="M219" s="5">
        <v>116.8</v>
      </c>
      <c r="N219" s="7">
        <v>34552</v>
      </c>
      <c r="O219" s="7">
        <v>35315</v>
      </c>
      <c r="P219" s="7">
        <v>36138</v>
      </c>
      <c r="Q219" s="7">
        <v>37393</v>
      </c>
      <c r="R219" s="7">
        <v>37846</v>
      </c>
      <c r="S219" s="7">
        <v>39110</v>
      </c>
      <c r="T219" s="7">
        <v>39908</v>
      </c>
      <c r="U219" s="7">
        <v>40742</v>
      </c>
      <c r="V219" s="7">
        <v>41506</v>
      </c>
      <c r="W219" s="7">
        <v>42395</v>
      </c>
      <c r="X219" s="7">
        <v>43548</v>
      </c>
      <c r="Y219" s="7">
        <v>44461</v>
      </c>
      <c r="Z219" s="7">
        <v>44624</v>
      </c>
      <c r="AA219" s="7">
        <v>44660</v>
      </c>
      <c r="AB219" s="7">
        <v>44912</v>
      </c>
      <c r="AC219" s="7">
        <v>45392</v>
      </c>
      <c r="AD219" s="7">
        <v>46017</v>
      </c>
      <c r="AE219" s="7">
        <v>47353</v>
      </c>
      <c r="AF219" s="7">
        <v>48618</v>
      </c>
      <c r="AG219" s="7">
        <v>49535</v>
      </c>
      <c r="AH219" s="7">
        <v>50527</v>
      </c>
      <c r="AI219" s="7">
        <v>51436</v>
      </c>
      <c r="AJ219" s="7">
        <v>52458</v>
      </c>
      <c r="AK219" s="7">
        <v>53553</v>
      </c>
      <c r="AL219" s="7">
        <v>54369</v>
      </c>
      <c r="AM219" s="7">
        <v>55496</v>
      </c>
      <c r="AN219" s="7">
        <v>56916</v>
      </c>
      <c r="AO219" s="7">
        <v>58485</v>
      </c>
      <c r="AP219" s="7">
        <v>60143</v>
      </c>
      <c r="AQ219" s="7">
        <v>61634</v>
      </c>
      <c r="AR219" s="7">
        <v>63639</v>
      </c>
      <c r="AS219" s="7">
        <v>65711</v>
      </c>
      <c r="AT219" s="7">
        <v>68268</v>
      </c>
      <c r="AU219" s="7">
        <v>71076</v>
      </c>
      <c r="AV219" s="7">
        <v>73988</v>
      </c>
      <c r="AW219" s="7">
        <v>77061</v>
      </c>
      <c r="AX219" s="7">
        <v>79784</v>
      </c>
      <c r="AY219" s="7">
        <v>81708</v>
      </c>
      <c r="AZ219" s="7">
        <v>83192</v>
      </c>
      <c r="BA219" s="7">
        <v>84055</v>
      </c>
      <c r="BB219" s="7">
        <v>84415</v>
      </c>
      <c r="BC219" s="7">
        <v>84785</v>
      </c>
      <c r="BD219" s="7">
        <v>85051</v>
      </c>
      <c r="BE219" s="7">
        <v>85649</v>
      </c>
      <c r="BF219" s="7">
        <v>86555</v>
      </c>
      <c r="BG219" s="7">
        <v>87157</v>
      </c>
      <c r="BH219" s="7">
        <v>87645</v>
      </c>
      <c r="BI219" s="7">
        <v>88703</v>
      </c>
      <c r="BJ219" s="7"/>
    </row>
    <row r="220" spans="1:62" hidden="1" x14ac:dyDescent="0.35">
      <c r="B220">
        <v>17</v>
      </c>
      <c r="C220">
        <v>223</v>
      </c>
      <c r="D220" s="3">
        <v>41740</v>
      </c>
      <c r="E220" s="3"/>
      <c r="F220" s="3"/>
      <c r="G220" s="3" t="s">
        <v>744</v>
      </c>
      <c r="H220" s="3" t="s">
        <v>14</v>
      </c>
      <c r="I220" s="4" t="s">
        <v>15</v>
      </c>
      <c r="J220" s="4"/>
      <c r="K220" s="4"/>
      <c r="L220" s="4" t="s">
        <v>15</v>
      </c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7"/>
    </row>
    <row r="221" spans="1:62" x14ac:dyDescent="0.35">
      <c r="A221">
        <v>41740</v>
      </c>
      <c r="B221">
        <v>17</v>
      </c>
      <c r="C221">
        <v>224</v>
      </c>
      <c r="D221" s="3">
        <v>41740</v>
      </c>
      <c r="E221" s="3"/>
      <c r="F221" s="3">
        <v>6073</v>
      </c>
      <c r="G221" s="3" t="s">
        <v>745</v>
      </c>
      <c r="H221" s="3" t="s">
        <v>19</v>
      </c>
      <c r="I221" s="4" t="s">
        <v>746</v>
      </c>
      <c r="J221" s="4" t="s">
        <v>747</v>
      </c>
      <c r="K221" s="4" t="s">
        <v>129</v>
      </c>
      <c r="L221" s="4" t="s">
        <v>748</v>
      </c>
      <c r="M221" s="5">
        <v>735.8</v>
      </c>
      <c r="N221" s="7">
        <v>1364665</v>
      </c>
      <c r="O221" s="7">
        <v>1391925</v>
      </c>
      <c r="P221" s="7">
        <v>1433123</v>
      </c>
      <c r="Q221" s="7">
        <v>1499591</v>
      </c>
      <c r="R221" s="7">
        <v>1540668</v>
      </c>
      <c r="S221" s="7">
        <v>1616904</v>
      </c>
      <c r="T221" s="7">
        <v>1642781</v>
      </c>
      <c r="U221" s="7">
        <v>1715516</v>
      </c>
      <c r="V221" s="7">
        <v>1775406</v>
      </c>
      <c r="W221" s="7">
        <v>1827598</v>
      </c>
      <c r="X221" s="7">
        <v>1875284</v>
      </c>
      <c r="Y221" s="7">
        <v>1927017</v>
      </c>
      <c r="Z221" s="7">
        <v>1972358</v>
      </c>
      <c r="AA221" s="7">
        <v>2018133</v>
      </c>
      <c r="AB221" s="7">
        <v>2066418</v>
      </c>
      <c r="AC221" s="7">
        <v>2126092</v>
      </c>
      <c r="AD221" s="7">
        <v>2196830</v>
      </c>
      <c r="AE221" s="7">
        <v>2275305</v>
      </c>
      <c r="AF221" s="7">
        <v>2364290</v>
      </c>
      <c r="AG221" s="7">
        <v>2444387</v>
      </c>
      <c r="AH221" s="7">
        <v>2512365</v>
      </c>
      <c r="AI221" s="7">
        <v>2553122</v>
      </c>
      <c r="AJ221" s="7">
        <v>2593126</v>
      </c>
      <c r="AK221" s="7">
        <v>2599776</v>
      </c>
      <c r="AL221" s="7">
        <v>2614685</v>
      </c>
      <c r="AM221" s="7">
        <v>2623697</v>
      </c>
      <c r="AN221" s="7">
        <v>2651549</v>
      </c>
      <c r="AO221" s="7">
        <v>2692600</v>
      </c>
      <c r="AP221" s="7">
        <v>2736720</v>
      </c>
      <c r="AQ221" s="7">
        <v>2789593</v>
      </c>
      <c r="AR221" s="7">
        <v>2827366</v>
      </c>
      <c r="AS221" s="7">
        <v>2869672</v>
      </c>
      <c r="AT221" s="7">
        <v>2900355</v>
      </c>
      <c r="AU221" s="7">
        <v>2914702</v>
      </c>
      <c r="AV221" s="7">
        <v>2930007</v>
      </c>
      <c r="AW221" s="7">
        <v>2938375</v>
      </c>
      <c r="AX221" s="7">
        <v>2947289</v>
      </c>
      <c r="AY221" s="7">
        <v>2975742</v>
      </c>
      <c r="AZ221" s="7">
        <v>3022116</v>
      </c>
      <c r="BA221" s="7">
        <v>3061203</v>
      </c>
      <c r="BB221" s="7">
        <v>3103793</v>
      </c>
      <c r="BC221" s="7">
        <v>3139767</v>
      </c>
      <c r="BD221" s="7">
        <v>3179798</v>
      </c>
      <c r="BE221" s="7">
        <v>3216522</v>
      </c>
      <c r="BF221" s="7">
        <v>3256875</v>
      </c>
      <c r="BG221" s="7">
        <v>3290044</v>
      </c>
      <c r="BH221" s="7">
        <v>3317200</v>
      </c>
      <c r="BI221" s="7">
        <v>3337685</v>
      </c>
      <c r="BJ221" s="7"/>
    </row>
    <row r="222" spans="1:62" hidden="1" x14ac:dyDescent="0.35">
      <c r="B222">
        <v>18</v>
      </c>
      <c r="C222">
        <v>225</v>
      </c>
      <c r="D222" s="3">
        <v>45300</v>
      </c>
      <c r="E222" s="3"/>
      <c r="F222" s="3"/>
      <c r="G222" s="3" t="s">
        <v>749</v>
      </c>
      <c r="H222" s="3" t="s">
        <v>14</v>
      </c>
      <c r="I222" s="4" t="s">
        <v>15</v>
      </c>
      <c r="J222" s="4"/>
      <c r="K222" s="4"/>
      <c r="L222" s="4" t="s">
        <v>15</v>
      </c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7"/>
    </row>
    <row r="223" spans="1:62" x14ac:dyDescent="0.35">
      <c r="A223">
        <v>45300</v>
      </c>
      <c r="B223">
        <v>18</v>
      </c>
      <c r="C223">
        <v>226</v>
      </c>
      <c r="D223" s="3">
        <v>45300</v>
      </c>
      <c r="E223" s="3"/>
      <c r="F223" s="3">
        <v>12053</v>
      </c>
      <c r="G223" s="3" t="s">
        <v>750</v>
      </c>
      <c r="H223" s="3" t="s">
        <v>19</v>
      </c>
      <c r="I223" s="4" t="s">
        <v>751</v>
      </c>
      <c r="J223" s="4" t="s">
        <v>752</v>
      </c>
      <c r="K223" s="4" t="s">
        <v>444</v>
      </c>
      <c r="L223" s="4" t="s">
        <v>753</v>
      </c>
      <c r="M223" s="5">
        <v>365.6</v>
      </c>
      <c r="N223" s="7">
        <v>17594</v>
      </c>
      <c r="O223" s="7">
        <v>19983</v>
      </c>
      <c r="P223" s="7">
        <v>23265</v>
      </c>
      <c r="Q223" s="7">
        <v>27445</v>
      </c>
      <c r="R223" s="7">
        <v>27536</v>
      </c>
      <c r="S223" s="7">
        <v>30857</v>
      </c>
      <c r="T223" s="7">
        <v>31942</v>
      </c>
      <c r="U223" s="7">
        <v>34294</v>
      </c>
      <c r="V223" s="7">
        <v>36925</v>
      </c>
      <c r="W223" s="7">
        <v>40574</v>
      </c>
      <c r="X223" s="7">
        <v>45736</v>
      </c>
      <c r="Y223" s="7">
        <v>50607</v>
      </c>
      <c r="Z223" s="7">
        <v>55339</v>
      </c>
      <c r="AA223" s="7">
        <v>60274</v>
      </c>
      <c r="AB223" s="7">
        <v>66665</v>
      </c>
      <c r="AC223" s="7">
        <v>72513</v>
      </c>
      <c r="AD223" s="7">
        <v>77857</v>
      </c>
      <c r="AE223" s="7">
        <v>83722</v>
      </c>
      <c r="AF223" s="7">
        <v>89840</v>
      </c>
      <c r="AG223" s="7">
        <v>95307</v>
      </c>
      <c r="AH223" s="7">
        <v>102726</v>
      </c>
      <c r="AI223" s="7">
        <v>106966</v>
      </c>
      <c r="AJ223" s="7">
        <v>109913</v>
      </c>
      <c r="AK223" s="7">
        <v>113571</v>
      </c>
      <c r="AL223" s="7">
        <v>117272</v>
      </c>
      <c r="AM223" s="7">
        <v>119385</v>
      </c>
      <c r="AN223" s="7">
        <v>121875</v>
      </c>
      <c r="AO223" s="7">
        <v>124913</v>
      </c>
      <c r="AP223" s="7">
        <v>127634</v>
      </c>
      <c r="AQ223" s="7">
        <v>129263</v>
      </c>
      <c r="AR223" s="7">
        <v>131390</v>
      </c>
      <c r="AS223" s="7">
        <v>134127</v>
      </c>
      <c r="AT223" s="7">
        <v>137818</v>
      </c>
      <c r="AU223" s="7">
        <v>142686</v>
      </c>
      <c r="AV223" s="7">
        <v>149593</v>
      </c>
      <c r="AW223" s="7">
        <v>157156</v>
      </c>
      <c r="AX223" s="7">
        <v>164398</v>
      </c>
      <c r="AY223" s="7">
        <v>169891</v>
      </c>
      <c r="AZ223" s="7">
        <v>172437</v>
      </c>
      <c r="BA223" s="7">
        <v>171950</v>
      </c>
      <c r="BB223" s="7">
        <v>172963</v>
      </c>
      <c r="BC223" s="7">
        <v>172836</v>
      </c>
      <c r="BD223" s="7">
        <v>172754</v>
      </c>
      <c r="BE223" s="7">
        <v>173706</v>
      </c>
      <c r="BF223" s="7">
        <v>175347</v>
      </c>
      <c r="BG223" s="7">
        <v>177883</v>
      </c>
      <c r="BH223" s="7">
        <v>182231</v>
      </c>
      <c r="BI223" s="7">
        <v>186553</v>
      </c>
      <c r="BJ223" s="7"/>
    </row>
    <row r="224" spans="1:62" x14ac:dyDescent="0.35">
      <c r="A224">
        <v>45300</v>
      </c>
      <c r="B224">
        <v>18</v>
      </c>
      <c r="C224">
        <v>227</v>
      </c>
      <c r="D224" s="3">
        <v>45300</v>
      </c>
      <c r="E224" s="3"/>
      <c r="F224" s="3">
        <v>12057</v>
      </c>
      <c r="G224" s="3" t="s">
        <v>754</v>
      </c>
      <c r="H224" s="3" t="s">
        <v>19</v>
      </c>
      <c r="I224" s="4" t="s">
        <v>755</v>
      </c>
      <c r="J224" s="4" t="s">
        <v>756</v>
      </c>
      <c r="K224" s="4" t="s">
        <v>444</v>
      </c>
      <c r="L224" s="4" t="s">
        <v>757</v>
      </c>
      <c r="M224" s="5">
        <v>1204.9000000000001</v>
      </c>
      <c r="N224" s="7">
        <v>494843</v>
      </c>
      <c r="O224" s="7">
        <v>513130</v>
      </c>
      <c r="P224" s="7">
        <v>533384</v>
      </c>
      <c r="Q224" s="7">
        <v>564608</v>
      </c>
      <c r="R224" s="7">
        <v>586557</v>
      </c>
      <c r="S224" s="7">
        <v>593245</v>
      </c>
      <c r="T224" s="7">
        <v>601758</v>
      </c>
      <c r="U224" s="7">
        <v>607709</v>
      </c>
      <c r="V224" s="7">
        <v>620073</v>
      </c>
      <c r="W224" s="7">
        <v>638443</v>
      </c>
      <c r="X224" s="7">
        <v>651957</v>
      </c>
      <c r="Y224" s="7">
        <v>670189</v>
      </c>
      <c r="Z224" s="7">
        <v>688099</v>
      </c>
      <c r="AA224" s="7">
        <v>709697</v>
      </c>
      <c r="AB224" s="7">
        <v>731913</v>
      </c>
      <c r="AC224" s="7">
        <v>756427</v>
      </c>
      <c r="AD224" s="7">
        <v>777631</v>
      </c>
      <c r="AE224" s="7">
        <v>798481</v>
      </c>
      <c r="AF224" s="7">
        <v>816676</v>
      </c>
      <c r="AG224" s="7">
        <v>827378</v>
      </c>
      <c r="AH224" s="7">
        <v>837028</v>
      </c>
      <c r="AI224" s="7">
        <v>850326</v>
      </c>
      <c r="AJ224" s="7">
        <v>864957</v>
      </c>
      <c r="AK224" s="7">
        <v>879024</v>
      </c>
      <c r="AL224" s="7">
        <v>890958</v>
      </c>
      <c r="AM224" s="7">
        <v>906385</v>
      </c>
      <c r="AN224" s="7">
        <v>922203</v>
      </c>
      <c r="AO224" s="7">
        <v>943919</v>
      </c>
      <c r="AP224" s="7">
        <v>965130</v>
      </c>
      <c r="AQ224" s="7">
        <v>984930</v>
      </c>
      <c r="AR224" s="7">
        <v>1003435</v>
      </c>
      <c r="AS224" s="7">
        <v>1028385</v>
      </c>
      <c r="AT224" s="7">
        <v>1054860</v>
      </c>
      <c r="AU224" s="7">
        <v>1077462</v>
      </c>
      <c r="AV224" s="7">
        <v>1108225</v>
      </c>
      <c r="AW224" s="7">
        <v>1143154</v>
      </c>
      <c r="AX224" s="7">
        <v>1171826</v>
      </c>
      <c r="AY224" s="7">
        <v>1184686</v>
      </c>
      <c r="AZ224" s="7">
        <v>1196773</v>
      </c>
      <c r="BA224" s="7">
        <v>1214050</v>
      </c>
      <c r="BB224" s="7">
        <v>1233557</v>
      </c>
      <c r="BC224" s="7">
        <v>1271239</v>
      </c>
      <c r="BD224" s="7">
        <v>1282378</v>
      </c>
      <c r="BE224" s="7">
        <v>1294828</v>
      </c>
      <c r="BF224" s="7">
        <v>1319511</v>
      </c>
      <c r="BG224" s="7">
        <v>1350904</v>
      </c>
      <c r="BH224" s="7">
        <v>1381627</v>
      </c>
      <c r="BI224" s="7">
        <v>1408566</v>
      </c>
      <c r="BJ224" s="7"/>
    </row>
    <row r="225" spans="1:62" x14ac:dyDescent="0.35">
      <c r="A225">
        <v>45300</v>
      </c>
      <c r="B225">
        <v>18</v>
      </c>
      <c r="C225">
        <v>228</v>
      </c>
      <c r="D225" s="3">
        <v>45300</v>
      </c>
      <c r="E225" s="3"/>
      <c r="F225" s="3">
        <v>12101</v>
      </c>
      <c r="G225" s="3" t="s">
        <v>758</v>
      </c>
      <c r="H225" s="3" t="s">
        <v>19</v>
      </c>
      <c r="I225" s="4" t="s">
        <v>759</v>
      </c>
      <c r="J225" s="4" t="s">
        <v>760</v>
      </c>
      <c r="K225" s="4" t="s">
        <v>444</v>
      </c>
      <c r="L225" s="4" t="s">
        <v>761</v>
      </c>
      <c r="M225" s="5">
        <v>622.20000000000005</v>
      </c>
      <c r="N225" s="7">
        <v>78557</v>
      </c>
      <c r="O225" s="7">
        <v>89007</v>
      </c>
      <c r="P225" s="7">
        <v>103152</v>
      </c>
      <c r="Q225" s="7">
        <v>116792</v>
      </c>
      <c r="R225" s="7">
        <v>126196</v>
      </c>
      <c r="S225" s="7">
        <v>141157</v>
      </c>
      <c r="T225" s="7">
        <v>149029</v>
      </c>
      <c r="U225" s="7">
        <v>159610</v>
      </c>
      <c r="V225" s="7">
        <v>169402</v>
      </c>
      <c r="W225" s="7">
        <v>184445</v>
      </c>
      <c r="X225" s="7">
        <v>196663</v>
      </c>
      <c r="Y225" s="7">
        <v>207779</v>
      </c>
      <c r="Z225" s="7">
        <v>217305</v>
      </c>
      <c r="AA225" s="7">
        <v>225260</v>
      </c>
      <c r="AB225" s="7">
        <v>233581</v>
      </c>
      <c r="AC225" s="7">
        <v>242024</v>
      </c>
      <c r="AD225" s="7">
        <v>251635</v>
      </c>
      <c r="AE225" s="7">
        <v>260785</v>
      </c>
      <c r="AF225" s="7">
        <v>269488</v>
      </c>
      <c r="AG225" s="7">
        <v>275760</v>
      </c>
      <c r="AH225" s="7">
        <v>281937</v>
      </c>
      <c r="AI225" s="7">
        <v>285780</v>
      </c>
      <c r="AJ225" s="7">
        <v>288132</v>
      </c>
      <c r="AK225" s="7">
        <v>293977</v>
      </c>
      <c r="AL225" s="7">
        <v>301623</v>
      </c>
      <c r="AM225" s="7">
        <v>308747</v>
      </c>
      <c r="AN225" s="7">
        <v>316352</v>
      </c>
      <c r="AO225" s="7">
        <v>323855</v>
      </c>
      <c r="AP225" s="7">
        <v>331026</v>
      </c>
      <c r="AQ225" s="7">
        <v>337533</v>
      </c>
      <c r="AR225" s="7">
        <v>347038</v>
      </c>
      <c r="AS225" s="7">
        <v>357653</v>
      </c>
      <c r="AT225" s="7">
        <v>369665</v>
      </c>
      <c r="AU225" s="7">
        <v>383238</v>
      </c>
      <c r="AV225" s="7">
        <v>401648</v>
      </c>
      <c r="AW225" s="7">
        <v>421844</v>
      </c>
      <c r="AX225" s="7">
        <v>439529</v>
      </c>
      <c r="AY225" s="7">
        <v>453579</v>
      </c>
      <c r="AZ225" s="7">
        <v>461313</v>
      </c>
      <c r="BA225" s="7">
        <v>462607</v>
      </c>
      <c r="BB225" s="7">
        <v>465490</v>
      </c>
      <c r="BC225" s="7">
        <v>466502</v>
      </c>
      <c r="BD225" s="7">
        <v>469905</v>
      </c>
      <c r="BE225" s="7">
        <v>474782</v>
      </c>
      <c r="BF225" s="7">
        <v>484048</v>
      </c>
      <c r="BG225" s="7">
        <v>495648</v>
      </c>
      <c r="BH225" s="7">
        <v>510561</v>
      </c>
      <c r="BI225" s="7">
        <v>525643</v>
      </c>
      <c r="BJ225" s="7"/>
    </row>
    <row r="226" spans="1:62" x14ac:dyDescent="0.35">
      <c r="A226">
        <v>45300</v>
      </c>
      <c r="B226">
        <v>18</v>
      </c>
      <c r="C226">
        <v>229</v>
      </c>
      <c r="D226" s="3">
        <v>45300</v>
      </c>
      <c r="E226" s="3"/>
      <c r="F226" s="3">
        <v>12103</v>
      </c>
      <c r="G226" s="3" t="s">
        <v>762</v>
      </c>
      <c r="H226" s="3" t="s">
        <v>19</v>
      </c>
      <c r="I226" s="4" t="s">
        <v>763</v>
      </c>
      <c r="J226" s="4" t="s">
        <v>764</v>
      </c>
      <c r="K226" s="4" t="s">
        <v>444</v>
      </c>
      <c r="L226" s="4" t="s">
        <v>765</v>
      </c>
      <c r="M226" s="5">
        <v>3347.5</v>
      </c>
      <c r="N226" s="7">
        <v>529579</v>
      </c>
      <c r="O226" s="7">
        <v>558601</v>
      </c>
      <c r="P226" s="7">
        <v>592113</v>
      </c>
      <c r="Q226" s="7">
        <v>624706</v>
      </c>
      <c r="R226" s="7">
        <v>654202</v>
      </c>
      <c r="S226" s="7">
        <v>660589</v>
      </c>
      <c r="T226" s="7">
        <v>669700</v>
      </c>
      <c r="U226" s="7">
        <v>676640</v>
      </c>
      <c r="V226" s="7">
        <v>691374</v>
      </c>
      <c r="W226" s="7">
        <v>709897</v>
      </c>
      <c r="X226" s="7">
        <v>733143</v>
      </c>
      <c r="Y226" s="7">
        <v>748833</v>
      </c>
      <c r="Z226" s="7">
        <v>761982</v>
      </c>
      <c r="AA226" s="7">
        <v>779156</v>
      </c>
      <c r="AB226" s="7">
        <v>793633</v>
      </c>
      <c r="AC226" s="7">
        <v>806041</v>
      </c>
      <c r="AD226" s="7">
        <v>816476</v>
      </c>
      <c r="AE226" s="7">
        <v>824223</v>
      </c>
      <c r="AF226" s="7">
        <v>829539</v>
      </c>
      <c r="AG226" s="7">
        <v>840882</v>
      </c>
      <c r="AH226" s="7">
        <v>856166</v>
      </c>
      <c r="AI226" s="7">
        <v>867902</v>
      </c>
      <c r="AJ226" s="7">
        <v>872202</v>
      </c>
      <c r="AK226" s="7">
        <v>877340</v>
      </c>
      <c r="AL226" s="7">
        <v>884441</v>
      </c>
      <c r="AM226" s="7">
        <v>891519</v>
      </c>
      <c r="AN226" s="7">
        <v>896030</v>
      </c>
      <c r="AO226" s="7">
        <v>904564</v>
      </c>
      <c r="AP226" s="7">
        <v>913032</v>
      </c>
      <c r="AQ226" s="7">
        <v>917379</v>
      </c>
      <c r="AR226" s="7">
        <v>922150</v>
      </c>
      <c r="AS226" s="7">
        <v>923850</v>
      </c>
      <c r="AT226" s="7">
        <v>925102</v>
      </c>
      <c r="AU226" s="7">
        <v>926266</v>
      </c>
      <c r="AV226" s="7">
        <v>928305</v>
      </c>
      <c r="AW226" s="7">
        <v>929426</v>
      </c>
      <c r="AX226" s="7">
        <v>924182</v>
      </c>
      <c r="AY226" s="7">
        <v>918624</v>
      </c>
      <c r="AZ226" s="7">
        <v>916458</v>
      </c>
      <c r="BA226" s="7">
        <v>915330</v>
      </c>
      <c r="BB226" s="7">
        <v>916490</v>
      </c>
      <c r="BC226" s="7">
        <v>918565</v>
      </c>
      <c r="BD226" s="7">
        <v>922150</v>
      </c>
      <c r="BE226" s="7">
        <v>929214</v>
      </c>
      <c r="BF226" s="7">
        <v>937933</v>
      </c>
      <c r="BG226" s="7">
        <v>949321</v>
      </c>
      <c r="BH226" s="7">
        <v>962106</v>
      </c>
      <c r="BI226" s="7">
        <v>970637</v>
      </c>
      <c r="BJ226" s="7"/>
    </row>
    <row r="227" spans="1:62" hidden="1" x14ac:dyDescent="0.35">
      <c r="B227">
        <v>19</v>
      </c>
      <c r="C227">
        <v>230</v>
      </c>
      <c r="D227" s="3">
        <v>19740</v>
      </c>
      <c r="E227" s="3"/>
      <c r="F227" s="3"/>
      <c r="G227" s="3" t="s">
        <v>766</v>
      </c>
      <c r="H227" s="3" t="s">
        <v>14</v>
      </c>
      <c r="I227" s="4" t="s">
        <v>15</v>
      </c>
      <c r="J227" s="4"/>
      <c r="K227" s="4"/>
      <c r="L227" s="4" t="s">
        <v>15</v>
      </c>
      <c r="M227" s="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7"/>
    </row>
    <row r="228" spans="1:62" x14ac:dyDescent="0.35">
      <c r="A228">
        <v>19740</v>
      </c>
      <c r="B228">
        <v>19</v>
      </c>
      <c r="C228">
        <v>231</v>
      </c>
      <c r="D228" s="3">
        <v>19740</v>
      </c>
      <c r="E228" s="3"/>
      <c r="F228" s="3">
        <v>8001</v>
      </c>
      <c r="G228" s="3" t="s">
        <v>767</v>
      </c>
      <c r="H228" s="3" t="s">
        <v>19</v>
      </c>
      <c r="I228" s="4" t="s">
        <v>768</v>
      </c>
      <c r="J228" s="4" t="s">
        <v>769</v>
      </c>
      <c r="K228" s="4" t="s">
        <v>770</v>
      </c>
      <c r="L228" s="4" t="s">
        <v>771</v>
      </c>
      <c r="M228" s="5">
        <v>378.2</v>
      </c>
      <c r="N228" s="7">
        <v>187385</v>
      </c>
      <c r="O228" s="7">
        <v>193790</v>
      </c>
      <c r="P228" s="7">
        <v>203923</v>
      </c>
      <c r="Q228" s="7">
        <v>211821</v>
      </c>
      <c r="R228" s="7">
        <v>214691</v>
      </c>
      <c r="S228" s="7">
        <v>218817</v>
      </c>
      <c r="T228" s="7">
        <v>224437</v>
      </c>
      <c r="U228" s="7">
        <v>227869</v>
      </c>
      <c r="V228" s="7">
        <v>239597</v>
      </c>
      <c r="W228" s="7">
        <v>245961</v>
      </c>
      <c r="X228" s="7">
        <v>247223</v>
      </c>
      <c r="Y228" s="7">
        <v>251347</v>
      </c>
      <c r="Z228" s="7">
        <v>258861</v>
      </c>
      <c r="AA228" s="7">
        <v>262150</v>
      </c>
      <c r="AB228" s="7">
        <v>264810</v>
      </c>
      <c r="AC228" s="7">
        <v>266974</v>
      </c>
      <c r="AD228" s="7">
        <v>267683</v>
      </c>
      <c r="AE228" s="7">
        <v>268488</v>
      </c>
      <c r="AF228" s="7">
        <v>266683</v>
      </c>
      <c r="AG228" s="7">
        <v>263397</v>
      </c>
      <c r="AH228" s="7">
        <v>266629</v>
      </c>
      <c r="AI228" s="7">
        <v>274311</v>
      </c>
      <c r="AJ228" s="7">
        <v>284362</v>
      </c>
      <c r="AK228" s="7">
        <v>293995</v>
      </c>
      <c r="AL228" s="7">
        <v>302197</v>
      </c>
      <c r="AM228" s="7">
        <v>313439</v>
      </c>
      <c r="AN228" s="7">
        <v>323218</v>
      </c>
      <c r="AO228" s="7">
        <v>332462</v>
      </c>
      <c r="AP228" s="7">
        <v>343094</v>
      </c>
      <c r="AQ228" s="7">
        <v>354146</v>
      </c>
      <c r="AR228" s="7">
        <v>350888</v>
      </c>
      <c r="AS228" s="7">
        <v>359816</v>
      </c>
      <c r="AT228" s="7">
        <v>370753</v>
      </c>
      <c r="AU228" s="7">
        <v>377464</v>
      </c>
      <c r="AV228" s="7">
        <v>384809</v>
      </c>
      <c r="AW228" s="7">
        <v>395146</v>
      </c>
      <c r="AX228" s="7">
        <v>406575</v>
      </c>
      <c r="AY228" s="7">
        <v>415746</v>
      </c>
      <c r="AZ228" s="7">
        <v>424913</v>
      </c>
      <c r="BA228" s="7">
        <v>435700</v>
      </c>
      <c r="BB228" s="7">
        <v>443672</v>
      </c>
      <c r="BC228" s="7">
        <v>451443</v>
      </c>
      <c r="BD228" s="7">
        <v>459861</v>
      </c>
      <c r="BE228" s="7">
        <v>469377</v>
      </c>
      <c r="BF228" s="7">
        <v>479488</v>
      </c>
      <c r="BG228" s="7">
        <v>489822</v>
      </c>
      <c r="BH228" s="7">
        <v>497395</v>
      </c>
      <c r="BI228" s="7">
        <v>503167</v>
      </c>
      <c r="BJ228" s="7"/>
    </row>
    <row r="229" spans="1:62" x14ac:dyDescent="0.35">
      <c r="A229">
        <v>19740</v>
      </c>
      <c r="B229">
        <v>19</v>
      </c>
      <c r="C229">
        <v>232</v>
      </c>
      <c r="D229" s="3">
        <v>19740</v>
      </c>
      <c r="E229" s="3"/>
      <c r="F229" s="3">
        <v>8005</v>
      </c>
      <c r="G229" s="3" t="s">
        <v>772</v>
      </c>
      <c r="H229" s="3" t="s">
        <v>19</v>
      </c>
      <c r="I229" s="4" t="s">
        <v>773</v>
      </c>
      <c r="J229" s="4" t="s">
        <v>774</v>
      </c>
      <c r="K229" s="4" t="s">
        <v>770</v>
      </c>
      <c r="L229" s="4" t="s">
        <v>775</v>
      </c>
      <c r="M229" s="5">
        <v>716.7</v>
      </c>
      <c r="N229" s="7">
        <v>163975</v>
      </c>
      <c r="O229" s="7">
        <v>171309</v>
      </c>
      <c r="P229" s="7">
        <v>184667</v>
      </c>
      <c r="Q229" s="7">
        <v>199077</v>
      </c>
      <c r="R229" s="7">
        <v>208356</v>
      </c>
      <c r="S229" s="7">
        <v>219962</v>
      </c>
      <c r="T229" s="7">
        <v>230476</v>
      </c>
      <c r="U229" s="7">
        <v>242504</v>
      </c>
      <c r="V229" s="7">
        <v>261180</v>
      </c>
      <c r="W229" s="7">
        <v>278325</v>
      </c>
      <c r="X229" s="7">
        <v>297368</v>
      </c>
      <c r="Y229" s="7">
        <v>312607</v>
      </c>
      <c r="Z229" s="7">
        <v>330659</v>
      </c>
      <c r="AA229" s="7">
        <v>344925</v>
      </c>
      <c r="AB229" s="7">
        <v>357171</v>
      </c>
      <c r="AC229" s="7">
        <v>369024</v>
      </c>
      <c r="AD229" s="7">
        <v>377640</v>
      </c>
      <c r="AE229" s="7">
        <v>382075</v>
      </c>
      <c r="AF229" s="7">
        <v>382304</v>
      </c>
      <c r="AG229" s="7">
        <v>384986</v>
      </c>
      <c r="AH229" s="7">
        <v>393895</v>
      </c>
      <c r="AI229" s="7">
        <v>406279</v>
      </c>
      <c r="AJ229" s="7">
        <v>420063</v>
      </c>
      <c r="AK229" s="7">
        <v>431731</v>
      </c>
      <c r="AL229" s="7">
        <v>440965</v>
      </c>
      <c r="AM229" s="7">
        <v>446821</v>
      </c>
      <c r="AN229" s="7">
        <v>454208</v>
      </c>
      <c r="AO229" s="7">
        <v>462681</v>
      </c>
      <c r="AP229" s="7">
        <v>472544</v>
      </c>
      <c r="AQ229" s="7">
        <v>482262</v>
      </c>
      <c r="AR229" s="7">
        <v>491482</v>
      </c>
      <c r="AS229" s="7">
        <v>502393</v>
      </c>
      <c r="AT229" s="7">
        <v>508936</v>
      </c>
      <c r="AU229" s="7">
        <v>513690</v>
      </c>
      <c r="AV229" s="7">
        <v>518971</v>
      </c>
      <c r="AW229" s="7">
        <v>524466</v>
      </c>
      <c r="AX229" s="7">
        <v>531619</v>
      </c>
      <c r="AY229" s="7">
        <v>542039</v>
      </c>
      <c r="AZ229" s="7">
        <v>552461</v>
      </c>
      <c r="BA229" s="7">
        <v>563161</v>
      </c>
      <c r="BB229" s="7">
        <v>574650</v>
      </c>
      <c r="BC229" s="7">
        <v>584955</v>
      </c>
      <c r="BD229" s="7">
        <v>595094</v>
      </c>
      <c r="BE229" s="7">
        <v>606839</v>
      </c>
      <c r="BF229" s="7">
        <v>617385</v>
      </c>
      <c r="BG229" s="7">
        <v>628834</v>
      </c>
      <c r="BH229" s="7">
        <v>636949</v>
      </c>
      <c r="BI229" s="7">
        <v>643052</v>
      </c>
      <c r="BJ229" s="7"/>
    </row>
    <row r="230" spans="1:62" x14ac:dyDescent="0.35">
      <c r="A230">
        <v>19740</v>
      </c>
      <c r="B230">
        <v>19</v>
      </c>
      <c r="C230">
        <v>233</v>
      </c>
      <c r="D230" s="3">
        <v>19740</v>
      </c>
      <c r="E230" s="3"/>
      <c r="F230" s="3">
        <v>8014</v>
      </c>
      <c r="G230" s="3" t="s">
        <v>776</v>
      </c>
      <c r="H230" s="3" t="s">
        <v>19</v>
      </c>
      <c r="I230" s="4" t="s">
        <v>777</v>
      </c>
      <c r="J230" s="4" t="s">
        <v>778</v>
      </c>
      <c r="K230" s="4" t="s">
        <v>770</v>
      </c>
      <c r="L230" s="12" t="s">
        <v>779</v>
      </c>
      <c r="M230" s="5">
        <v>1691.9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7">
        <v>39679</v>
      </c>
      <c r="AS230" s="7">
        <v>41055</v>
      </c>
      <c r="AT230" s="7">
        <v>41800</v>
      </c>
      <c r="AU230" s="7">
        <v>43805</v>
      </c>
      <c r="AV230" s="7">
        <v>44867</v>
      </c>
      <c r="AW230" s="7">
        <v>46313</v>
      </c>
      <c r="AX230" s="7">
        <v>48729</v>
      </c>
      <c r="AY230" s="7">
        <v>51526</v>
      </c>
      <c r="AZ230" s="7">
        <v>53181</v>
      </c>
      <c r="BA230" s="7">
        <v>54789</v>
      </c>
      <c r="BB230" s="7">
        <v>56214</v>
      </c>
      <c r="BC230" s="7">
        <v>57445</v>
      </c>
      <c r="BD230" s="7">
        <v>58899</v>
      </c>
      <c r="BE230" s="7">
        <v>60065</v>
      </c>
      <c r="BF230" s="7">
        <v>61706</v>
      </c>
      <c r="BG230" s="7">
        <v>64796</v>
      </c>
      <c r="BH230" s="7">
        <v>66509</v>
      </c>
      <c r="BI230" s="7">
        <v>68341</v>
      </c>
      <c r="BJ230" s="7"/>
    </row>
    <row r="231" spans="1:62" x14ac:dyDescent="0.35">
      <c r="A231">
        <v>19740</v>
      </c>
      <c r="B231">
        <v>19</v>
      </c>
      <c r="C231">
        <v>234</v>
      </c>
      <c r="D231" s="3">
        <v>19740</v>
      </c>
      <c r="E231" s="3"/>
      <c r="F231" s="3">
        <v>8019</v>
      </c>
      <c r="G231" s="3" t="s">
        <v>780</v>
      </c>
      <c r="H231" s="3" t="s">
        <v>19</v>
      </c>
      <c r="I231" s="4" t="s">
        <v>781</v>
      </c>
      <c r="J231" s="4" t="s">
        <v>782</v>
      </c>
      <c r="K231" s="4" t="s">
        <v>770</v>
      </c>
      <c r="L231" s="4" t="s">
        <v>783</v>
      </c>
      <c r="M231" s="5">
        <v>23</v>
      </c>
      <c r="N231" s="7">
        <v>5001</v>
      </c>
      <c r="O231" s="7">
        <v>5730</v>
      </c>
      <c r="P231" s="7">
        <v>5916</v>
      </c>
      <c r="Q231" s="7">
        <v>5755</v>
      </c>
      <c r="R231" s="7">
        <v>5754</v>
      </c>
      <c r="S231" s="7">
        <v>6062</v>
      </c>
      <c r="T231" s="7">
        <v>6201</v>
      </c>
      <c r="U231" s="7">
        <v>6208</v>
      </c>
      <c r="V231" s="7">
        <v>6601</v>
      </c>
      <c r="W231" s="7">
        <v>6988</v>
      </c>
      <c r="X231" s="7">
        <v>7353</v>
      </c>
      <c r="Y231" s="7">
        <v>7503</v>
      </c>
      <c r="Z231" s="7">
        <v>7656</v>
      </c>
      <c r="AA231" s="7">
        <v>7914</v>
      </c>
      <c r="AB231" s="7">
        <v>7802</v>
      </c>
      <c r="AC231" s="7">
        <v>7792</v>
      </c>
      <c r="AD231" s="7">
        <v>7761</v>
      </c>
      <c r="AE231" s="7">
        <v>7740</v>
      </c>
      <c r="AF231" s="7">
        <v>7666</v>
      </c>
      <c r="AG231" s="7">
        <v>7566</v>
      </c>
      <c r="AH231" s="7">
        <v>7632</v>
      </c>
      <c r="AI231" s="7">
        <v>7852</v>
      </c>
      <c r="AJ231" s="7">
        <v>8038</v>
      </c>
      <c r="AK231" s="7">
        <v>8292</v>
      </c>
      <c r="AL231" s="7">
        <v>8571</v>
      </c>
      <c r="AM231" s="7">
        <v>8808</v>
      </c>
      <c r="AN231" s="7">
        <v>8800</v>
      </c>
      <c r="AO231" s="7">
        <v>8981</v>
      </c>
      <c r="AP231" s="7">
        <v>9122</v>
      </c>
      <c r="AQ231" s="7">
        <v>9293</v>
      </c>
      <c r="AR231" s="7">
        <v>9255</v>
      </c>
      <c r="AS231" s="7">
        <v>9383</v>
      </c>
      <c r="AT231" s="7">
        <v>9514</v>
      </c>
      <c r="AU231" s="7">
        <v>9402</v>
      </c>
      <c r="AV231" s="7">
        <v>9148</v>
      </c>
      <c r="AW231" s="7">
        <v>9150</v>
      </c>
      <c r="AX231" s="7">
        <v>9042</v>
      </c>
      <c r="AY231" s="7">
        <v>9152</v>
      </c>
      <c r="AZ231" s="7">
        <v>9138</v>
      </c>
      <c r="BA231" s="7">
        <v>8994</v>
      </c>
      <c r="BB231" s="7">
        <v>9083</v>
      </c>
      <c r="BC231" s="7">
        <v>9002</v>
      </c>
      <c r="BD231" s="7">
        <v>9005</v>
      </c>
      <c r="BE231" s="7">
        <v>9008</v>
      </c>
      <c r="BF231" s="7">
        <v>9110</v>
      </c>
      <c r="BG231" s="7">
        <v>9233</v>
      </c>
      <c r="BH231" s="7">
        <v>9361</v>
      </c>
      <c r="BI231" s="7">
        <v>9574</v>
      </c>
      <c r="BJ231" s="7"/>
    </row>
    <row r="232" spans="1:62" x14ac:dyDescent="0.35">
      <c r="A232">
        <v>19740</v>
      </c>
      <c r="B232">
        <v>19</v>
      </c>
      <c r="C232">
        <v>235</v>
      </c>
      <c r="D232" s="3">
        <v>19740</v>
      </c>
      <c r="E232" s="3"/>
      <c r="F232" s="3">
        <v>8031</v>
      </c>
      <c r="G232" s="3" t="s">
        <v>784</v>
      </c>
      <c r="H232" s="3" t="s">
        <v>19</v>
      </c>
      <c r="I232" s="4" t="s">
        <v>785</v>
      </c>
      <c r="J232" s="4" t="s">
        <v>786</v>
      </c>
      <c r="K232" s="4" t="s">
        <v>770</v>
      </c>
      <c r="L232" s="4" t="s">
        <v>787</v>
      </c>
      <c r="M232" s="5">
        <v>3922.6</v>
      </c>
      <c r="N232" s="7">
        <v>516852</v>
      </c>
      <c r="O232" s="7">
        <v>525558</v>
      </c>
      <c r="P232" s="7">
        <v>525824</v>
      </c>
      <c r="Q232" s="7">
        <v>525254</v>
      </c>
      <c r="R232" s="7">
        <v>514654</v>
      </c>
      <c r="S232" s="7">
        <v>500594</v>
      </c>
      <c r="T232" s="7">
        <v>501142</v>
      </c>
      <c r="U232" s="7">
        <v>498710</v>
      </c>
      <c r="V232" s="7">
        <v>495173</v>
      </c>
      <c r="W232" s="7">
        <v>495157</v>
      </c>
      <c r="X232" s="7">
        <v>494141</v>
      </c>
      <c r="Y232" s="7">
        <v>499021</v>
      </c>
      <c r="Z232" s="7">
        <v>504581</v>
      </c>
      <c r="AA232" s="7">
        <v>511008</v>
      </c>
      <c r="AB232" s="7">
        <v>505515</v>
      </c>
      <c r="AC232" s="7">
        <v>504435</v>
      </c>
      <c r="AD232" s="7">
        <v>500096</v>
      </c>
      <c r="AE232" s="7">
        <v>492045</v>
      </c>
      <c r="AF232" s="7">
        <v>479717</v>
      </c>
      <c r="AG232" s="7">
        <v>472675</v>
      </c>
      <c r="AH232" s="7">
        <v>468139</v>
      </c>
      <c r="AI232" s="7">
        <v>478352</v>
      </c>
      <c r="AJ232" s="7">
        <v>495279</v>
      </c>
      <c r="AK232" s="7">
        <v>508388</v>
      </c>
      <c r="AL232" s="7">
        <v>512684</v>
      </c>
      <c r="AM232" s="7">
        <v>518958</v>
      </c>
      <c r="AN232" s="7">
        <v>527643</v>
      </c>
      <c r="AO232" s="7">
        <v>536678</v>
      </c>
      <c r="AP232" s="7">
        <v>540893</v>
      </c>
      <c r="AQ232" s="7">
        <v>548848</v>
      </c>
      <c r="AR232" s="7">
        <v>555651</v>
      </c>
      <c r="AS232" s="7">
        <v>561976</v>
      </c>
      <c r="AT232" s="7">
        <v>556790</v>
      </c>
      <c r="AU232" s="7">
        <v>552588</v>
      </c>
      <c r="AV232" s="7">
        <v>550756</v>
      </c>
      <c r="AW232" s="7">
        <v>551691</v>
      </c>
      <c r="AX232" s="7">
        <v>556895</v>
      </c>
      <c r="AY232" s="7">
        <v>564395</v>
      </c>
      <c r="AZ232" s="7">
        <v>575721</v>
      </c>
      <c r="BA232" s="7">
        <v>589011</v>
      </c>
      <c r="BB232" s="7">
        <v>603218</v>
      </c>
      <c r="BC232" s="7">
        <v>619356</v>
      </c>
      <c r="BD232" s="7">
        <v>633798</v>
      </c>
      <c r="BE232" s="7">
        <v>648049</v>
      </c>
      <c r="BF232" s="7">
        <v>663271</v>
      </c>
      <c r="BG232" s="7">
        <v>681618</v>
      </c>
      <c r="BH232" s="7">
        <v>694777</v>
      </c>
      <c r="BI232" s="7">
        <v>704621</v>
      </c>
      <c r="BJ232" s="7"/>
    </row>
    <row r="233" spans="1:62" x14ac:dyDescent="0.35">
      <c r="A233">
        <v>19740</v>
      </c>
      <c r="B233">
        <v>19</v>
      </c>
      <c r="C233">
        <v>236</v>
      </c>
      <c r="D233" s="3">
        <v>19740</v>
      </c>
      <c r="E233" s="3"/>
      <c r="F233" s="3">
        <v>8035</v>
      </c>
      <c r="G233" s="3" t="s">
        <v>788</v>
      </c>
      <c r="H233" s="3" t="s">
        <v>19</v>
      </c>
      <c r="I233" s="4" t="s">
        <v>789</v>
      </c>
      <c r="J233" s="4" t="s">
        <v>498</v>
      </c>
      <c r="K233" s="4" t="s">
        <v>770</v>
      </c>
      <c r="L233" s="4" t="s">
        <v>790</v>
      </c>
      <c r="M233" s="5">
        <v>1574.4</v>
      </c>
      <c r="N233" s="7">
        <v>8608</v>
      </c>
      <c r="O233" s="7">
        <v>9430</v>
      </c>
      <c r="P233" s="7">
        <v>10440</v>
      </c>
      <c r="Q233" s="7">
        <v>11753</v>
      </c>
      <c r="R233" s="7">
        <v>13123</v>
      </c>
      <c r="S233" s="7">
        <v>14780</v>
      </c>
      <c r="T233" s="7">
        <v>15889</v>
      </c>
      <c r="U233" s="7">
        <v>17724</v>
      </c>
      <c r="V233" s="7">
        <v>20760</v>
      </c>
      <c r="W233" s="7">
        <v>23094</v>
      </c>
      <c r="X233" s="7">
        <v>25625</v>
      </c>
      <c r="Y233" s="7">
        <v>27424</v>
      </c>
      <c r="Z233" s="7">
        <v>29832</v>
      </c>
      <c r="AA233" s="7">
        <v>32471</v>
      </c>
      <c r="AB233" s="7">
        <v>35699</v>
      </c>
      <c r="AC233" s="7">
        <v>38849</v>
      </c>
      <c r="AD233" s="7">
        <v>42301</v>
      </c>
      <c r="AE233" s="7">
        <v>46882</v>
      </c>
      <c r="AF233" s="7">
        <v>51306</v>
      </c>
      <c r="AG233" s="7">
        <v>55533</v>
      </c>
      <c r="AH233" s="7">
        <v>61670</v>
      </c>
      <c r="AI233" s="7">
        <v>67060</v>
      </c>
      <c r="AJ233" s="7">
        <v>73707</v>
      </c>
      <c r="AK233" s="7">
        <v>81429</v>
      </c>
      <c r="AL233" s="7">
        <v>89796</v>
      </c>
      <c r="AM233" s="7">
        <v>101937</v>
      </c>
      <c r="AN233" s="7">
        <v>114690</v>
      </c>
      <c r="AO233" s="7">
        <v>130505</v>
      </c>
      <c r="AP233" s="7">
        <v>146164</v>
      </c>
      <c r="AQ233" s="7">
        <v>162866</v>
      </c>
      <c r="AR233" s="7">
        <v>180121</v>
      </c>
      <c r="AS233" s="7">
        <v>196783</v>
      </c>
      <c r="AT233" s="7">
        <v>208911</v>
      </c>
      <c r="AU233" s="7">
        <v>220352</v>
      </c>
      <c r="AV233" s="7">
        <v>232508</v>
      </c>
      <c r="AW233" s="7">
        <v>243112</v>
      </c>
      <c r="AX233" s="7">
        <v>256136</v>
      </c>
      <c r="AY233" s="7">
        <v>267177</v>
      </c>
      <c r="AZ233" s="7">
        <v>275500</v>
      </c>
      <c r="BA233" s="7">
        <v>281386</v>
      </c>
      <c r="BB233" s="7">
        <v>286947</v>
      </c>
      <c r="BC233" s="7">
        <v>292370</v>
      </c>
      <c r="BD233" s="7">
        <v>298446</v>
      </c>
      <c r="BE233" s="7">
        <v>305944</v>
      </c>
      <c r="BF233" s="7">
        <v>314250</v>
      </c>
      <c r="BG233" s="7">
        <v>321484</v>
      </c>
      <c r="BH233" s="7">
        <v>327722</v>
      </c>
      <c r="BI233" s="7">
        <v>335299</v>
      </c>
      <c r="BJ233" s="7"/>
    </row>
    <row r="234" spans="1:62" x14ac:dyDescent="0.35">
      <c r="A234">
        <v>19740</v>
      </c>
      <c r="B234">
        <v>19</v>
      </c>
      <c r="C234">
        <v>237</v>
      </c>
      <c r="D234" s="3">
        <v>19740</v>
      </c>
      <c r="E234" s="3"/>
      <c r="F234" s="3">
        <v>8039</v>
      </c>
      <c r="G234" s="3" t="s">
        <v>791</v>
      </c>
      <c r="H234" s="3" t="s">
        <v>19</v>
      </c>
      <c r="I234" s="4" t="s">
        <v>792</v>
      </c>
      <c r="J234" s="4" t="s">
        <v>793</v>
      </c>
      <c r="K234" s="4" t="s">
        <v>770</v>
      </c>
      <c r="L234" s="4" t="s">
        <v>794</v>
      </c>
      <c r="M234" s="5">
        <v>57.4</v>
      </c>
      <c r="N234" s="7">
        <v>3917</v>
      </c>
      <c r="O234" s="7">
        <v>3979</v>
      </c>
      <c r="P234" s="7">
        <v>4095</v>
      </c>
      <c r="Q234" s="7">
        <v>4696</v>
      </c>
      <c r="R234" s="7">
        <v>4736</v>
      </c>
      <c r="S234" s="7">
        <v>4965</v>
      </c>
      <c r="T234" s="7">
        <v>5313</v>
      </c>
      <c r="U234" s="7">
        <v>5374</v>
      </c>
      <c r="V234" s="7">
        <v>5593</v>
      </c>
      <c r="W234" s="7">
        <v>6198</v>
      </c>
      <c r="X234" s="7">
        <v>6903</v>
      </c>
      <c r="Y234" s="7">
        <v>7100</v>
      </c>
      <c r="Z234" s="7">
        <v>7427</v>
      </c>
      <c r="AA234" s="7">
        <v>7721</v>
      </c>
      <c r="AB234" s="7">
        <v>8008</v>
      </c>
      <c r="AC234" s="7">
        <v>8170</v>
      </c>
      <c r="AD234" s="7">
        <v>8308</v>
      </c>
      <c r="AE234" s="7">
        <v>8815</v>
      </c>
      <c r="AF234" s="7">
        <v>9149</v>
      </c>
      <c r="AG234" s="7">
        <v>9296</v>
      </c>
      <c r="AH234" s="7">
        <v>9752</v>
      </c>
      <c r="AI234" s="7">
        <v>10247</v>
      </c>
      <c r="AJ234" s="7">
        <v>10743</v>
      </c>
      <c r="AK234" s="7">
        <v>11523</v>
      </c>
      <c r="AL234" s="7">
        <v>12810</v>
      </c>
      <c r="AM234" s="7">
        <v>14423</v>
      </c>
      <c r="AN234" s="7">
        <v>15841</v>
      </c>
      <c r="AO234" s="7">
        <v>17011</v>
      </c>
      <c r="AP234" s="7">
        <v>18077</v>
      </c>
      <c r="AQ234" s="7">
        <v>19170</v>
      </c>
      <c r="AR234" s="7">
        <v>20060</v>
      </c>
      <c r="AS234" s="7">
        <v>21094</v>
      </c>
      <c r="AT234" s="7">
        <v>21678</v>
      </c>
      <c r="AU234" s="7">
        <v>21834</v>
      </c>
      <c r="AV234" s="7">
        <v>21977</v>
      </c>
      <c r="AW234" s="7">
        <v>22182</v>
      </c>
      <c r="AX234" s="7">
        <v>22423</v>
      </c>
      <c r="AY234" s="7">
        <v>22402</v>
      </c>
      <c r="AZ234" s="7">
        <v>22634</v>
      </c>
      <c r="BA234" s="7">
        <v>22965</v>
      </c>
      <c r="BB234" s="7">
        <v>23140</v>
      </c>
      <c r="BC234" s="7">
        <v>23168</v>
      </c>
      <c r="BD234" s="7">
        <v>23262</v>
      </c>
      <c r="BE234" s="7">
        <v>23529</v>
      </c>
      <c r="BF234" s="7">
        <v>23998</v>
      </c>
      <c r="BG234" s="7">
        <v>24553</v>
      </c>
      <c r="BH234" s="7">
        <v>25041</v>
      </c>
      <c r="BI234" s="7">
        <v>25642</v>
      </c>
      <c r="BJ234" s="7"/>
    </row>
    <row r="235" spans="1:62" x14ac:dyDescent="0.35">
      <c r="A235">
        <v>19740</v>
      </c>
      <c r="B235">
        <v>19</v>
      </c>
      <c r="C235">
        <v>238</v>
      </c>
      <c r="D235" s="3">
        <v>19740</v>
      </c>
      <c r="E235" s="3"/>
      <c r="F235" s="3">
        <v>8047</v>
      </c>
      <c r="G235" s="3" t="s">
        <v>795</v>
      </c>
      <c r="H235" s="3" t="s">
        <v>19</v>
      </c>
      <c r="I235" s="4" t="s">
        <v>796</v>
      </c>
      <c r="J235" s="4" t="s">
        <v>797</v>
      </c>
      <c r="K235" s="4" t="s">
        <v>770</v>
      </c>
      <c r="L235" s="4" t="s">
        <v>798</v>
      </c>
      <c r="M235" s="5">
        <v>36.299999999999997</v>
      </c>
      <c r="N235" s="7">
        <v>1303</v>
      </c>
      <c r="O235" s="7">
        <v>1421</v>
      </c>
      <c r="P235" s="7">
        <v>1525</v>
      </c>
      <c r="Q235" s="7">
        <v>1761</v>
      </c>
      <c r="R235" s="7">
        <v>1706</v>
      </c>
      <c r="S235" s="7">
        <v>1864</v>
      </c>
      <c r="T235" s="7">
        <v>1895</v>
      </c>
      <c r="U235" s="7">
        <v>1988</v>
      </c>
      <c r="V235" s="7">
        <v>2103</v>
      </c>
      <c r="W235" s="7">
        <v>2232</v>
      </c>
      <c r="X235" s="7">
        <v>2463</v>
      </c>
      <c r="Y235" s="7">
        <v>2546</v>
      </c>
      <c r="Z235" s="7">
        <v>2666</v>
      </c>
      <c r="AA235" s="7">
        <v>2853</v>
      </c>
      <c r="AB235" s="7">
        <v>2806</v>
      </c>
      <c r="AC235" s="7">
        <v>2929</v>
      </c>
      <c r="AD235" s="7">
        <v>2987</v>
      </c>
      <c r="AE235" s="7">
        <v>3051</v>
      </c>
      <c r="AF235" s="7">
        <v>3021</v>
      </c>
      <c r="AG235" s="7">
        <v>3018</v>
      </c>
      <c r="AH235" s="7">
        <v>3078</v>
      </c>
      <c r="AI235" s="7">
        <v>3171</v>
      </c>
      <c r="AJ235" s="7">
        <v>3179</v>
      </c>
      <c r="AK235" s="7">
        <v>3314</v>
      </c>
      <c r="AL235" s="7">
        <v>3477</v>
      </c>
      <c r="AM235" s="7">
        <v>3688</v>
      </c>
      <c r="AN235" s="7">
        <v>3815</v>
      </c>
      <c r="AO235" s="7">
        <v>4101</v>
      </c>
      <c r="AP235" s="7">
        <v>4337</v>
      </c>
      <c r="AQ235" s="7">
        <v>4658</v>
      </c>
      <c r="AR235" s="7">
        <v>4783</v>
      </c>
      <c r="AS235" s="7">
        <v>4781</v>
      </c>
      <c r="AT235" s="7">
        <v>4788</v>
      </c>
      <c r="AU235" s="7">
        <v>4777</v>
      </c>
      <c r="AV235" s="7">
        <v>4752</v>
      </c>
      <c r="AW235" s="7">
        <v>4810</v>
      </c>
      <c r="AX235" s="7">
        <v>4883</v>
      </c>
      <c r="AY235" s="7">
        <v>4893</v>
      </c>
      <c r="AZ235" s="7">
        <v>5026</v>
      </c>
      <c r="BA235" s="7">
        <v>5352</v>
      </c>
      <c r="BB235" s="7">
        <v>5462</v>
      </c>
      <c r="BC235" s="7">
        <v>5418</v>
      </c>
      <c r="BD235" s="7">
        <v>5420</v>
      </c>
      <c r="BE235" s="7">
        <v>5520</v>
      </c>
      <c r="BF235" s="7">
        <v>5736</v>
      </c>
      <c r="BG235" s="7">
        <v>5791</v>
      </c>
      <c r="BH235" s="7">
        <v>5905</v>
      </c>
      <c r="BI235" s="7">
        <v>6013</v>
      </c>
      <c r="BJ235" s="7"/>
    </row>
    <row r="236" spans="1:62" x14ac:dyDescent="0.35">
      <c r="A236">
        <v>19740</v>
      </c>
      <c r="B236">
        <v>19</v>
      </c>
      <c r="C236">
        <v>239</v>
      </c>
      <c r="D236" s="3">
        <v>19740</v>
      </c>
      <c r="E236" s="3"/>
      <c r="F236" s="3">
        <v>8059</v>
      </c>
      <c r="G236" s="3" t="s">
        <v>799</v>
      </c>
      <c r="H236" s="3" t="s">
        <v>19</v>
      </c>
      <c r="I236" s="4" t="s">
        <v>800</v>
      </c>
      <c r="J236" s="4" t="s">
        <v>387</v>
      </c>
      <c r="K236" s="4" t="s">
        <v>770</v>
      </c>
      <c r="L236" s="4" t="s">
        <v>801</v>
      </c>
      <c r="M236" s="5">
        <v>1948.1</v>
      </c>
      <c r="N236" s="7">
        <v>238134</v>
      </c>
      <c r="O236" s="7">
        <v>249216</v>
      </c>
      <c r="P236" s="7">
        <v>266555</v>
      </c>
      <c r="Q236" s="7">
        <v>284810</v>
      </c>
      <c r="R236" s="7">
        <v>296778</v>
      </c>
      <c r="S236" s="7">
        <v>315260</v>
      </c>
      <c r="T236" s="7">
        <v>327847</v>
      </c>
      <c r="U236" s="7">
        <v>339731</v>
      </c>
      <c r="V236" s="7">
        <v>355216</v>
      </c>
      <c r="W236" s="7">
        <v>369536</v>
      </c>
      <c r="X236" s="7">
        <v>374681</v>
      </c>
      <c r="Y236" s="7">
        <v>384690</v>
      </c>
      <c r="Z236" s="7">
        <v>393552</v>
      </c>
      <c r="AA236" s="7">
        <v>403353</v>
      </c>
      <c r="AB236" s="7">
        <v>411995</v>
      </c>
      <c r="AC236" s="7">
        <v>418409</v>
      </c>
      <c r="AD236" s="7">
        <v>423768</v>
      </c>
      <c r="AE236" s="7">
        <v>428663</v>
      </c>
      <c r="AF236" s="7">
        <v>431552</v>
      </c>
      <c r="AG236" s="7">
        <v>435907</v>
      </c>
      <c r="AH236" s="7">
        <v>440014</v>
      </c>
      <c r="AI236" s="7">
        <v>447371</v>
      </c>
      <c r="AJ236" s="7">
        <v>457595</v>
      </c>
      <c r="AK236" s="7">
        <v>472208</v>
      </c>
      <c r="AL236" s="7">
        <v>483064</v>
      </c>
      <c r="AM236" s="7">
        <v>492154</v>
      </c>
      <c r="AN236" s="7">
        <v>499819</v>
      </c>
      <c r="AO236" s="7">
        <v>507371</v>
      </c>
      <c r="AP236" s="7">
        <v>513706</v>
      </c>
      <c r="AQ236" s="7">
        <v>523325</v>
      </c>
      <c r="AR236" s="7">
        <v>526251</v>
      </c>
      <c r="AS236" s="7">
        <v>528845</v>
      </c>
      <c r="AT236" s="7">
        <v>527851</v>
      </c>
      <c r="AU236" s="7">
        <v>524940</v>
      </c>
      <c r="AV236" s="7">
        <v>520900</v>
      </c>
      <c r="AW236" s="7">
        <v>519675</v>
      </c>
      <c r="AX236" s="7">
        <v>521662</v>
      </c>
      <c r="AY236" s="7">
        <v>524911</v>
      </c>
      <c r="AZ236" s="7">
        <v>529003</v>
      </c>
      <c r="BA236" s="7">
        <v>531961</v>
      </c>
      <c r="BB236" s="7">
        <v>535737</v>
      </c>
      <c r="BC236" s="7">
        <v>540429</v>
      </c>
      <c r="BD236" s="7">
        <v>546333</v>
      </c>
      <c r="BE236" s="7">
        <v>551809</v>
      </c>
      <c r="BF236" s="7">
        <v>558519</v>
      </c>
      <c r="BG236" s="7">
        <v>564365</v>
      </c>
      <c r="BH236" s="7">
        <v>570839</v>
      </c>
      <c r="BI236" s="7">
        <v>574613</v>
      </c>
      <c r="BJ236" s="7"/>
    </row>
    <row r="237" spans="1:62" x14ac:dyDescent="0.35">
      <c r="A237">
        <v>19740</v>
      </c>
      <c r="B237">
        <v>19</v>
      </c>
      <c r="C237">
        <v>240</v>
      </c>
      <c r="D237" s="3">
        <v>19740</v>
      </c>
      <c r="E237" s="3"/>
      <c r="F237" s="3">
        <v>8093</v>
      </c>
      <c r="G237" s="3" t="s">
        <v>802</v>
      </c>
      <c r="H237" s="3" t="s">
        <v>19</v>
      </c>
      <c r="I237" s="4" t="s">
        <v>803</v>
      </c>
      <c r="J237" s="4" t="s">
        <v>804</v>
      </c>
      <c r="K237" s="4" t="s">
        <v>770</v>
      </c>
      <c r="L237" s="4" t="s">
        <v>805</v>
      </c>
      <c r="M237" s="5">
        <v>7.4</v>
      </c>
      <c r="N237" s="7">
        <v>2210</v>
      </c>
      <c r="O237" s="7">
        <v>2319</v>
      </c>
      <c r="P237" s="7">
        <v>2783</v>
      </c>
      <c r="Q237" s="7">
        <v>2952</v>
      </c>
      <c r="R237" s="7">
        <v>2992</v>
      </c>
      <c r="S237" s="7">
        <v>3259</v>
      </c>
      <c r="T237" s="7">
        <v>3352</v>
      </c>
      <c r="U237" s="7">
        <v>3549</v>
      </c>
      <c r="V237" s="7">
        <v>4009</v>
      </c>
      <c r="W237" s="7">
        <v>4555</v>
      </c>
      <c r="X237" s="7">
        <v>5421</v>
      </c>
      <c r="Y237" s="7">
        <v>5757</v>
      </c>
      <c r="Z237" s="7">
        <v>6049</v>
      </c>
      <c r="AA237" s="7">
        <v>6290</v>
      </c>
      <c r="AB237" s="7">
        <v>6436</v>
      </c>
      <c r="AC237" s="7">
        <v>6536</v>
      </c>
      <c r="AD237" s="7">
        <v>6722</v>
      </c>
      <c r="AE237" s="7">
        <v>6822</v>
      </c>
      <c r="AF237" s="7">
        <v>6880</v>
      </c>
      <c r="AG237" s="7">
        <v>7034</v>
      </c>
      <c r="AH237" s="7">
        <v>7215</v>
      </c>
      <c r="AI237" s="7">
        <v>7655</v>
      </c>
      <c r="AJ237" s="7">
        <v>7979</v>
      </c>
      <c r="AK237" s="7">
        <v>8418</v>
      </c>
      <c r="AL237" s="7">
        <v>9384</v>
      </c>
      <c r="AM237" s="7">
        <v>10452</v>
      </c>
      <c r="AN237" s="7">
        <v>11518</v>
      </c>
      <c r="AO237" s="7">
        <v>12437</v>
      </c>
      <c r="AP237" s="7">
        <v>13154</v>
      </c>
      <c r="AQ237" s="7">
        <v>13987</v>
      </c>
      <c r="AR237" s="7">
        <v>14670</v>
      </c>
      <c r="AS237" s="7">
        <v>15255</v>
      </c>
      <c r="AT237" s="7">
        <v>15760</v>
      </c>
      <c r="AU237" s="7">
        <v>16024</v>
      </c>
      <c r="AV237" s="7">
        <v>16130</v>
      </c>
      <c r="AW237" s="7">
        <v>16204</v>
      </c>
      <c r="AX237" s="7">
        <v>16230</v>
      </c>
      <c r="AY237" s="7">
        <v>16445</v>
      </c>
      <c r="AZ237" s="7">
        <v>16394</v>
      </c>
      <c r="BA237" s="7">
        <v>16098</v>
      </c>
      <c r="BB237" s="7">
        <v>16276</v>
      </c>
      <c r="BC237" s="7">
        <v>16043</v>
      </c>
      <c r="BD237" s="7">
        <v>16033</v>
      </c>
      <c r="BE237" s="7">
        <v>16168</v>
      </c>
      <c r="BF237" s="7">
        <v>16364</v>
      </c>
      <c r="BG237" s="7">
        <v>16715</v>
      </c>
      <c r="BH237" s="7">
        <v>17350</v>
      </c>
      <c r="BI237" s="7">
        <v>17905</v>
      </c>
      <c r="BJ237" s="7"/>
    </row>
    <row r="238" spans="1:62" hidden="1" x14ac:dyDescent="0.35">
      <c r="B238">
        <v>20</v>
      </c>
      <c r="C238">
        <v>241</v>
      </c>
      <c r="D238" s="3">
        <v>41180</v>
      </c>
      <c r="E238" s="3"/>
      <c r="F238" s="3"/>
      <c r="G238" s="3" t="s">
        <v>806</v>
      </c>
      <c r="H238" s="3" t="s">
        <v>14</v>
      </c>
      <c r="I238" s="4" t="s">
        <v>15</v>
      </c>
      <c r="J238" s="4"/>
      <c r="K238" s="4"/>
      <c r="L238" s="4" t="s">
        <v>15</v>
      </c>
      <c r="M238" s="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7"/>
    </row>
    <row r="239" spans="1:62" x14ac:dyDescent="0.35">
      <c r="A239">
        <v>41180</v>
      </c>
      <c r="B239">
        <v>20</v>
      </c>
      <c r="C239">
        <v>242</v>
      </c>
      <c r="D239" s="3">
        <v>41180</v>
      </c>
      <c r="E239" s="3"/>
      <c r="F239" s="3">
        <v>17005</v>
      </c>
      <c r="G239" s="3" t="s">
        <v>807</v>
      </c>
      <c r="H239" s="3" t="s">
        <v>19</v>
      </c>
      <c r="I239" s="4" t="s">
        <v>808</v>
      </c>
      <c r="J239" s="4" t="s">
        <v>809</v>
      </c>
      <c r="K239" s="4" t="s">
        <v>141</v>
      </c>
      <c r="L239" s="4" t="s">
        <v>810</v>
      </c>
      <c r="M239" s="5">
        <v>46.7</v>
      </c>
      <c r="N239" s="7">
        <v>14090</v>
      </c>
      <c r="O239" s="7">
        <v>14411</v>
      </c>
      <c r="P239" s="7">
        <v>14950</v>
      </c>
      <c r="Q239" s="7">
        <v>15264</v>
      </c>
      <c r="R239" s="7">
        <v>15547</v>
      </c>
      <c r="S239" s="7">
        <v>15570</v>
      </c>
      <c r="T239" s="7">
        <v>15836</v>
      </c>
      <c r="U239" s="7">
        <v>15971</v>
      </c>
      <c r="V239" s="7">
        <v>15663</v>
      </c>
      <c r="W239" s="7">
        <v>16227</v>
      </c>
      <c r="X239" s="7">
        <v>16288</v>
      </c>
      <c r="Y239" s="7">
        <v>16491</v>
      </c>
      <c r="Z239" s="7">
        <v>16136</v>
      </c>
      <c r="AA239" s="7">
        <v>15933</v>
      </c>
      <c r="AB239" s="7">
        <v>15750</v>
      </c>
      <c r="AC239" s="7">
        <v>15597</v>
      </c>
      <c r="AD239" s="7">
        <v>15538</v>
      </c>
      <c r="AE239" s="7">
        <v>15503</v>
      </c>
      <c r="AF239" s="7">
        <v>15325</v>
      </c>
      <c r="AG239" s="7">
        <v>15005</v>
      </c>
      <c r="AH239" s="7">
        <v>15027</v>
      </c>
      <c r="AI239" s="7">
        <v>15165</v>
      </c>
      <c r="AJ239" s="7">
        <v>15251</v>
      </c>
      <c r="AK239" s="7">
        <v>15396</v>
      </c>
      <c r="AL239" s="7">
        <v>16076</v>
      </c>
      <c r="AM239" s="7">
        <v>17100</v>
      </c>
      <c r="AN239" s="7">
        <v>17267</v>
      </c>
      <c r="AO239" s="7">
        <v>17378</v>
      </c>
      <c r="AP239" s="7">
        <v>17588</v>
      </c>
      <c r="AQ239" s="7">
        <v>17532</v>
      </c>
      <c r="AR239" s="7">
        <v>17659</v>
      </c>
      <c r="AS239" s="7">
        <v>17586</v>
      </c>
      <c r="AT239" s="7">
        <v>17735</v>
      </c>
      <c r="AU239" s="7">
        <v>17960</v>
      </c>
      <c r="AV239" s="7">
        <v>18101</v>
      </c>
      <c r="AW239" s="7">
        <v>17988</v>
      </c>
      <c r="AX239" s="7">
        <v>18004</v>
      </c>
      <c r="AY239" s="7">
        <v>18077</v>
      </c>
      <c r="AZ239" s="7">
        <v>17916</v>
      </c>
      <c r="BA239" s="7">
        <v>17747</v>
      </c>
      <c r="BB239" s="7">
        <v>17787</v>
      </c>
      <c r="BC239" s="7">
        <v>17719</v>
      </c>
      <c r="BD239" s="7">
        <v>17532</v>
      </c>
      <c r="BE239" s="7">
        <v>17322</v>
      </c>
      <c r="BF239" s="7">
        <v>17130</v>
      </c>
      <c r="BG239" s="7">
        <v>16929</v>
      </c>
      <c r="BH239" s="7">
        <v>16841</v>
      </c>
      <c r="BI239" s="7">
        <v>16948</v>
      </c>
      <c r="BJ239" s="7"/>
    </row>
    <row r="240" spans="1:62" x14ac:dyDescent="0.35">
      <c r="A240">
        <v>41180</v>
      </c>
      <c r="B240">
        <v>20</v>
      </c>
      <c r="C240">
        <v>243</v>
      </c>
      <c r="D240" s="3">
        <v>41180</v>
      </c>
      <c r="E240" s="3"/>
      <c r="F240" s="3">
        <v>17013</v>
      </c>
      <c r="G240" s="3" t="s">
        <v>811</v>
      </c>
      <c r="H240" s="3" t="s">
        <v>19</v>
      </c>
      <c r="I240" s="4" t="s">
        <v>812</v>
      </c>
      <c r="J240" s="4" t="s">
        <v>813</v>
      </c>
      <c r="K240" s="4" t="s">
        <v>141</v>
      </c>
      <c r="L240" s="4" t="s">
        <v>814</v>
      </c>
      <c r="M240" s="5">
        <v>195.7</v>
      </c>
      <c r="N240" s="7">
        <v>5648</v>
      </c>
      <c r="O240" s="7">
        <v>5545</v>
      </c>
      <c r="P240" s="7">
        <v>5628</v>
      </c>
      <c r="Q240" s="7">
        <v>5690</v>
      </c>
      <c r="R240" s="7">
        <v>5688</v>
      </c>
      <c r="S240" s="7">
        <v>5782</v>
      </c>
      <c r="T240" s="7">
        <v>5840</v>
      </c>
      <c r="U240" s="7">
        <v>5949</v>
      </c>
      <c r="V240" s="7">
        <v>5731</v>
      </c>
      <c r="W240" s="7">
        <v>5830</v>
      </c>
      <c r="X240" s="7">
        <v>5880</v>
      </c>
      <c r="Y240" s="7">
        <v>5927</v>
      </c>
      <c r="Z240" s="7">
        <v>5738</v>
      </c>
      <c r="AA240" s="7">
        <v>5695</v>
      </c>
      <c r="AB240" s="7">
        <v>5705</v>
      </c>
      <c r="AC240" s="7">
        <v>5553</v>
      </c>
      <c r="AD240" s="7">
        <v>5498</v>
      </c>
      <c r="AE240" s="7">
        <v>5377</v>
      </c>
      <c r="AF240" s="7">
        <v>5423</v>
      </c>
      <c r="AG240" s="7">
        <v>5326</v>
      </c>
      <c r="AH240" s="7">
        <v>5340</v>
      </c>
      <c r="AI240" s="7">
        <v>5311</v>
      </c>
      <c r="AJ240" s="7">
        <v>5243</v>
      </c>
      <c r="AK240" s="7">
        <v>5271</v>
      </c>
      <c r="AL240" s="7">
        <v>5122</v>
      </c>
      <c r="AM240" s="7">
        <v>5074</v>
      </c>
      <c r="AN240" s="7">
        <v>5146</v>
      </c>
      <c r="AO240" s="7">
        <v>5155</v>
      </c>
      <c r="AP240" s="7">
        <v>5092</v>
      </c>
      <c r="AQ240" s="7">
        <v>5093</v>
      </c>
      <c r="AR240" s="7">
        <v>5086</v>
      </c>
      <c r="AS240" s="7">
        <v>5045</v>
      </c>
      <c r="AT240" s="7">
        <v>4987</v>
      </c>
      <c r="AU240" s="7">
        <v>5122</v>
      </c>
      <c r="AV240" s="7">
        <v>5138</v>
      </c>
      <c r="AW240" s="7">
        <v>5163</v>
      </c>
      <c r="AX240" s="7">
        <v>5174</v>
      </c>
      <c r="AY240" s="7">
        <v>5160</v>
      </c>
      <c r="AZ240" s="7">
        <v>5084</v>
      </c>
      <c r="BA240" s="7">
        <v>5082</v>
      </c>
      <c r="BB240" s="7">
        <v>5096</v>
      </c>
      <c r="BC240" s="7">
        <v>5048</v>
      </c>
      <c r="BD240" s="7">
        <v>4985</v>
      </c>
      <c r="BE240" s="7">
        <v>5007</v>
      </c>
      <c r="BF240" s="7">
        <v>4926</v>
      </c>
      <c r="BG240" s="7">
        <v>4862</v>
      </c>
      <c r="BH240" s="7">
        <v>4859</v>
      </c>
      <c r="BI240" s="7">
        <v>4833</v>
      </c>
      <c r="BJ240" s="7"/>
    </row>
    <row r="241" spans="1:62" x14ac:dyDescent="0.35">
      <c r="A241">
        <v>41180</v>
      </c>
      <c r="B241">
        <v>20</v>
      </c>
      <c r="C241">
        <v>244</v>
      </c>
      <c r="D241" s="3">
        <v>41180</v>
      </c>
      <c r="E241" s="3"/>
      <c r="F241" s="3">
        <v>17027</v>
      </c>
      <c r="G241" s="3" t="s">
        <v>815</v>
      </c>
      <c r="H241" s="3" t="s">
        <v>19</v>
      </c>
      <c r="I241" s="4" t="s">
        <v>816</v>
      </c>
      <c r="J241" s="4" t="s">
        <v>817</v>
      </c>
      <c r="K241" s="4" t="s">
        <v>141</v>
      </c>
      <c r="L241" s="4" t="s">
        <v>818</v>
      </c>
      <c r="M241" s="5">
        <v>133.1</v>
      </c>
      <c r="N241" s="7">
        <v>28329</v>
      </c>
      <c r="O241" s="7">
        <v>28361</v>
      </c>
      <c r="P241" s="7">
        <v>29053</v>
      </c>
      <c r="Q241" s="7">
        <v>29438</v>
      </c>
      <c r="R241" s="7">
        <v>29649</v>
      </c>
      <c r="S241" s="7">
        <v>29886</v>
      </c>
      <c r="T241" s="7">
        <v>30608</v>
      </c>
      <c r="U241" s="7">
        <v>31099</v>
      </c>
      <c r="V241" s="7">
        <v>31548</v>
      </c>
      <c r="W241" s="7">
        <v>32145</v>
      </c>
      <c r="X241" s="7">
        <v>32863</v>
      </c>
      <c r="Y241" s="7">
        <v>33668</v>
      </c>
      <c r="Z241" s="7">
        <v>33596</v>
      </c>
      <c r="AA241" s="7">
        <v>33650</v>
      </c>
      <c r="AB241" s="7">
        <v>33935</v>
      </c>
      <c r="AC241" s="7">
        <v>33779</v>
      </c>
      <c r="AD241" s="7">
        <v>33871</v>
      </c>
      <c r="AE241" s="7">
        <v>33720</v>
      </c>
      <c r="AF241" s="7">
        <v>33836</v>
      </c>
      <c r="AG241" s="7">
        <v>33876</v>
      </c>
      <c r="AH241" s="7">
        <v>33962</v>
      </c>
      <c r="AI241" s="7">
        <v>34029</v>
      </c>
      <c r="AJ241" s="7">
        <v>34237</v>
      </c>
      <c r="AK241" s="7">
        <v>34750</v>
      </c>
      <c r="AL241" s="7">
        <v>34885</v>
      </c>
      <c r="AM241" s="7">
        <v>35139</v>
      </c>
      <c r="AN241" s="7">
        <v>35227</v>
      </c>
      <c r="AO241" s="7">
        <v>35264</v>
      </c>
      <c r="AP241" s="7">
        <v>35589</v>
      </c>
      <c r="AQ241" s="7">
        <v>35533</v>
      </c>
      <c r="AR241" s="7">
        <v>35565</v>
      </c>
      <c r="AS241" s="7">
        <v>35792</v>
      </c>
      <c r="AT241" s="7">
        <v>36003</v>
      </c>
      <c r="AU241" s="7">
        <v>36231</v>
      </c>
      <c r="AV241" s="7">
        <v>36495</v>
      </c>
      <c r="AW241" s="7">
        <v>36681</v>
      </c>
      <c r="AX241" s="7">
        <v>37051</v>
      </c>
      <c r="AY241" s="7">
        <v>37160</v>
      </c>
      <c r="AZ241" s="7">
        <v>37472</v>
      </c>
      <c r="BA241" s="7">
        <v>37459</v>
      </c>
      <c r="BB241" s="7">
        <v>37840</v>
      </c>
      <c r="BC241" s="7">
        <v>38021</v>
      </c>
      <c r="BD241" s="7">
        <v>37911</v>
      </c>
      <c r="BE241" s="7">
        <v>37727</v>
      </c>
      <c r="BF241" s="7">
        <v>37640</v>
      </c>
      <c r="BG241" s="7">
        <v>37654</v>
      </c>
      <c r="BH241" s="7">
        <v>37565</v>
      </c>
      <c r="BI241" s="7">
        <v>37614</v>
      </c>
      <c r="BJ241" s="7"/>
    </row>
    <row r="242" spans="1:62" x14ac:dyDescent="0.35">
      <c r="A242">
        <v>41180</v>
      </c>
      <c r="B242">
        <v>20</v>
      </c>
      <c r="C242">
        <v>245</v>
      </c>
      <c r="D242" s="3">
        <v>41180</v>
      </c>
      <c r="E242" s="3"/>
      <c r="F242" s="3">
        <v>17083</v>
      </c>
      <c r="G242" s="3" t="s">
        <v>819</v>
      </c>
      <c r="H242" s="3" t="s">
        <v>19</v>
      </c>
      <c r="I242" s="4" t="s">
        <v>820</v>
      </c>
      <c r="J242" s="4" t="s">
        <v>821</v>
      </c>
      <c r="K242" s="4" t="s">
        <v>141</v>
      </c>
      <c r="L242" s="4" t="s">
        <v>822</v>
      </c>
      <c r="M242" s="5">
        <v>62.2</v>
      </c>
      <c r="N242" s="7">
        <v>18658</v>
      </c>
      <c r="O242" s="7">
        <v>19321</v>
      </c>
      <c r="P242" s="7">
        <v>19464</v>
      </c>
      <c r="Q242" s="7">
        <v>19533</v>
      </c>
      <c r="R242" s="7">
        <v>19525</v>
      </c>
      <c r="S242" s="7">
        <v>19690</v>
      </c>
      <c r="T242" s="7">
        <v>19811</v>
      </c>
      <c r="U242" s="7">
        <v>20044</v>
      </c>
      <c r="V242" s="7">
        <v>20074</v>
      </c>
      <c r="W242" s="7">
        <v>20441</v>
      </c>
      <c r="X242" s="7">
        <v>20614</v>
      </c>
      <c r="Y242" s="7">
        <v>20802</v>
      </c>
      <c r="Z242" s="7">
        <v>20611</v>
      </c>
      <c r="AA242" s="7">
        <v>20553</v>
      </c>
      <c r="AB242" s="7">
        <v>20379</v>
      </c>
      <c r="AC242" s="7">
        <v>20243</v>
      </c>
      <c r="AD242" s="7">
        <v>20331</v>
      </c>
      <c r="AE242" s="7">
        <v>20509</v>
      </c>
      <c r="AF242" s="7">
        <v>20483</v>
      </c>
      <c r="AG242" s="7">
        <v>20529</v>
      </c>
      <c r="AH242" s="7">
        <v>20542</v>
      </c>
      <c r="AI242" s="7">
        <v>20780</v>
      </c>
      <c r="AJ242" s="7">
        <v>20968</v>
      </c>
      <c r="AK242" s="7">
        <v>21129</v>
      </c>
      <c r="AL242" s="7">
        <v>20909</v>
      </c>
      <c r="AM242" s="7">
        <v>21193</v>
      </c>
      <c r="AN242" s="7">
        <v>21288</v>
      </c>
      <c r="AO242" s="7">
        <v>21448</v>
      </c>
      <c r="AP242" s="7">
        <v>21662</v>
      </c>
      <c r="AQ242" s="7">
        <v>21659</v>
      </c>
      <c r="AR242" s="7">
        <v>21642</v>
      </c>
      <c r="AS242" s="7">
        <v>21751</v>
      </c>
      <c r="AT242" s="7">
        <v>22001</v>
      </c>
      <c r="AU242" s="7">
        <v>22126</v>
      </c>
      <c r="AV242" s="7">
        <v>22374</v>
      </c>
      <c r="AW242" s="7">
        <v>22500</v>
      </c>
      <c r="AX242" s="7">
        <v>22736</v>
      </c>
      <c r="AY242" s="7">
        <v>22838</v>
      </c>
      <c r="AZ242" s="7">
        <v>23084</v>
      </c>
      <c r="BA242" s="7">
        <v>23060</v>
      </c>
      <c r="BB242" s="7">
        <v>22969</v>
      </c>
      <c r="BC242" s="7">
        <v>22842</v>
      </c>
      <c r="BD242" s="7">
        <v>22670</v>
      </c>
      <c r="BE242" s="7">
        <v>22556</v>
      </c>
      <c r="BF242" s="7">
        <v>22442</v>
      </c>
      <c r="BG242" s="7">
        <v>22193</v>
      </c>
      <c r="BH242" s="7">
        <v>21945</v>
      </c>
      <c r="BI242" s="7">
        <v>21941</v>
      </c>
      <c r="BJ242" s="7"/>
    </row>
    <row r="243" spans="1:62" x14ac:dyDescent="0.35">
      <c r="A243">
        <v>41180</v>
      </c>
      <c r="B243">
        <v>20</v>
      </c>
      <c r="C243">
        <v>246</v>
      </c>
      <c r="D243" s="3">
        <v>41180</v>
      </c>
      <c r="E243" s="3"/>
      <c r="F243" s="3">
        <v>17117</v>
      </c>
      <c r="G243" s="3" t="s">
        <v>823</v>
      </c>
      <c r="H243" s="3" t="s">
        <v>19</v>
      </c>
      <c r="I243" s="4" t="s">
        <v>824</v>
      </c>
      <c r="J243" s="4" t="s">
        <v>825</v>
      </c>
      <c r="K243" s="4" t="s">
        <v>141</v>
      </c>
      <c r="L243" s="4" t="s">
        <v>826</v>
      </c>
      <c r="M243" s="5">
        <v>55.4</v>
      </c>
      <c r="N243" s="7">
        <v>44601</v>
      </c>
      <c r="O243" s="7">
        <v>44777</v>
      </c>
      <c r="P243" s="7">
        <v>45576</v>
      </c>
      <c r="Q243" s="7">
        <v>46248</v>
      </c>
      <c r="R243" s="7">
        <v>46623</v>
      </c>
      <c r="S243" s="7">
        <v>47274</v>
      </c>
      <c r="T243" s="7">
        <v>47597</v>
      </c>
      <c r="U243" s="7">
        <v>48212</v>
      </c>
      <c r="V243" s="7">
        <v>48643</v>
      </c>
      <c r="W243" s="7">
        <v>48508</v>
      </c>
      <c r="X243" s="7">
        <v>49545</v>
      </c>
      <c r="Y243" s="7">
        <v>49899</v>
      </c>
      <c r="Z243" s="7">
        <v>49414</v>
      </c>
      <c r="AA243" s="7">
        <v>49413</v>
      </c>
      <c r="AB243" s="7">
        <v>49273</v>
      </c>
      <c r="AC243" s="7">
        <v>49181</v>
      </c>
      <c r="AD243" s="7">
        <v>48977</v>
      </c>
      <c r="AE243" s="7">
        <v>48722</v>
      </c>
      <c r="AF243" s="7">
        <v>48376</v>
      </c>
      <c r="AG243" s="7">
        <v>47922</v>
      </c>
      <c r="AH243" s="7">
        <v>47690</v>
      </c>
      <c r="AI243" s="7">
        <v>47897</v>
      </c>
      <c r="AJ243" s="7">
        <v>47860</v>
      </c>
      <c r="AK243" s="7">
        <v>48082</v>
      </c>
      <c r="AL243" s="7">
        <v>48422</v>
      </c>
      <c r="AM243" s="7">
        <v>48677</v>
      </c>
      <c r="AN243" s="7">
        <v>48930</v>
      </c>
      <c r="AO243" s="7">
        <v>48866</v>
      </c>
      <c r="AP243" s="7">
        <v>48732</v>
      </c>
      <c r="AQ243" s="7">
        <v>49005</v>
      </c>
      <c r="AR243" s="7">
        <v>48972</v>
      </c>
      <c r="AS243" s="7">
        <v>48788</v>
      </c>
      <c r="AT243" s="7">
        <v>48719</v>
      </c>
      <c r="AU243" s="7">
        <v>48690</v>
      </c>
      <c r="AV243" s="7">
        <v>48612</v>
      </c>
      <c r="AW243" s="7">
        <v>48418</v>
      </c>
      <c r="AX243" s="7">
        <v>48176</v>
      </c>
      <c r="AY243" s="7">
        <v>48195</v>
      </c>
      <c r="AZ243" s="7">
        <v>48092</v>
      </c>
      <c r="BA243" s="7">
        <v>47630</v>
      </c>
      <c r="BB243" s="7">
        <v>47799</v>
      </c>
      <c r="BC243" s="7">
        <v>47733</v>
      </c>
      <c r="BD243" s="7">
        <v>47047</v>
      </c>
      <c r="BE243" s="7">
        <v>46670</v>
      </c>
      <c r="BF243" s="7">
        <v>46185</v>
      </c>
      <c r="BG243" s="7">
        <v>45846</v>
      </c>
      <c r="BH243" s="7">
        <v>45653</v>
      </c>
      <c r="BI243" s="7">
        <v>45446</v>
      </c>
      <c r="BJ243" s="7"/>
    </row>
    <row r="244" spans="1:62" x14ac:dyDescent="0.35">
      <c r="A244">
        <v>41180</v>
      </c>
      <c r="B244">
        <v>20</v>
      </c>
      <c r="C244">
        <v>247</v>
      </c>
      <c r="D244" s="3">
        <v>41180</v>
      </c>
      <c r="E244" s="3"/>
      <c r="F244" s="3">
        <v>17119</v>
      </c>
      <c r="G244" s="3" t="s">
        <v>827</v>
      </c>
      <c r="H244" s="3" t="s">
        <v>19</v>
      </c>
      <c r="I244" s="4" t="s">
        <v>828</v>
      </c>
      <c r="J244" s="4" t="s">
        <v>829</v>
      </c>
      <c r="K244" s="4" t="s">
        <v>141</v>
      </c>
      <c r="L244" s="4" t="s">
        <v>830</v>
      </c>
      <c r="M244" s="5">
        <v>417.7</v>
      </c>
      <c r="N244" s="7">
        <v>251516</v>
      </c>
      <c r="O244" s="7">
        <v>253955</v>
      </c>
      <c r="P244" s="7">
        <v>255074</v>
      </c>
      <c r="Q244" s="7">
        <v>253265</v>
      </c>
      <c r="R244" s="7">
        <v>252452</v>
      </c>
      <c r="S244" s="7">
        <v>251275</v>
      </c>
      <c r="T244" s="7">
        <v>250919</v>
      </c>
      <c r="U244" s="7">
        <v>249539</v>
      </c>
      <c r="V244" s="7">
        <v>250606</v>
      </c>
      <c r="W244" s="7">
        <v>251451</v>
      </c>
      <c r="X244" s="7">
        <v>247689</v>
      </c>
      <c r="Y244" s="7">
        <v>246707</v>
      </c>
      <c r="Z244" s="7">
        <v>244441</v>
      </c>
      <c r="AA244" s="7">
        <v>244887</v>
      </c>
      <c r="AB244" s="7">
        <v>245117</v>
      </c>
      <c r="AC244" s="7">
        <v>246499</v>
      </c>
      <c r="AD244" s="7">
        <v>247234</v>
      </c>
      <c r="AE244" s="7">
        <v>248045</v>
      </c>
      <c r="AF244" s="7">
        <v>248934</v>
      </c>
      <c r="AG244" s="7">
        <v>248253</v>
      </c>
      <c r="AH244" s="7">
        <v>249738</v>
      </c>
      <c r="AI244" s="7">
        <v>251778</v>
      </c>
      <c r="AJ244" s="7">
        <v>253201</v>
      </c>
      <c r="AK244" s="7">
        <v>254434</v>
      </c>
      <c r="AL244" s="7">
        <v>255580</v>
      </c>
      <c r="AM244" s="7">
        <v>256665</v>
      </c>
      <c r="AN244" s="7">
        <v>257218</v>
      </c>
      <c r="AO244" s="7">
        <v>258533</v>
      </c>
      <c r="AP244" s="7">
        <v>258700</v>
      </c>
      <c r="AQ244" s="7">
        <v>258739</v>
      </c>
      <c r="AR244" s="7">
        <v>259204</v>
      </c>
      <c r="AS244" s="7">
        <v>260343</v>
      </c>
      <c r="AT244" s="7">
        <v>261130</v>
      </c>
      <c r="AU244" s="7">
        <v>262566</v>
      </c>
      <c r="AV244" s="7">
        <v>263722</v>
      </c>
      <c r="AW244" s="7">
        <v>264759</v>
      </c>
      <c r="AX244" s="7">
        <v>266164</v>
      </c>
      <c r="AY244" s="7">
        <v>267382</v>
      </c>
      <c r="AZ244" s="7">
        <v>268232</v>
      </c>
      <c r="BA244" s="7">
        <v>268978</v>
      </c>
      <c r="BB244" s="7">
        <v>269339</v>
      </c>
      <c r="BC244" s="7">
        <v>268595</v>
      </c>
      <c r="BD244" s="7">
        <v>268027</v>
      </c>
      <c r="BE244" s="7">
        <v>267218</v>
      </c>
      <c r="BF244" s="7">
        <v>266526</v>
      </c>
      <c r="BG244" s="7">
        <v>265994</v>
      </c>
      <c r="BH244" s="7">
        <v>265598</v>
      </c>
      <c r="BI244" s="7">
        <v>265428</v>
      </c>
      <c r="BJ244" s="7"/>
    </row>
    <row r="245" spans="1:62" x14ac:dyDescent="0.35">
      <c r="A245">
        <v>41180</v>
      </c>
      <c r="B245">
        <v>20</v>
      </c>
      <c r="C245">
        <v>248</v>
      </c>
      <c r="D245" s="3">
        <v>41180</v>
      </c>
      <c r="E245" s="3"/>
      <c r="F245" s="3">
        <v>17133</v>
      </c>
      <c r="G245" s="3" t="s">
        <v>831</v>
      </c>
      <c r="H245" s="3" t="s">
        <v>19</v>
      </c>
      <c r="I245" s="4" t="s">
        <v>832</v>
      </c>
      <c r="J245" s="4" t="s">
        <v>833</v>
      </c>
      <c r="K245" s="4" t="s">
        <v>141</v>
      </c>
      <c r="L245" s="4" t="s">
        <v>834</v>
      </c>
      <c r="M245" s="5">
        <v>1132.5999999999999</v>
      </c>
      <c r="N245" s="7">
        <v>18726</v>
      </c>
      <c r="O245" s="7">
        <v>18335</v>
      </c>
      <c r="P245" s="7">
        <v>18986</v>
      </c>
      <c r="Q245" s="7">
        <v>19118</v>
      </c>
      <c r="R245" s="7">
        <v>19223</v>
      </c>
      <c r="S245" s="7">
        <v>19354</v>
      </c>
      <c r="T245" s="7">
        <v>19466</v>
      </c>
      <c r="U245" s="7">
        <v>19539</v>
      </c>
      <c r="V245" s="7">
        <v>19778</v>
      </c>
      <c r="W245" s="7">
        <v>19828</v>
      </c>
      <c r="X245" s="7">
        <v>20211</v>
      </c>
      <c r="Y245" s="7">
        <v>20467</v>
      </c>
      <c r="Z245" s="7">
        <v>20341</v>
      </c>
      <c r="AA245" s="7">
        <v>20393</v>
      </c>
      <c r="AB245" s="7">
        <v>20604</v>
      </c>
      <c r="AC245" s="7">
        <v>20700</v>
      </c>
      <c r="AD245" s="7">
        <v>20903</v>
      </c>
      <c r="AE245" s="7">
        <v>21345</v>
      </c>
      <c r="AF245" s="7">
        <v>21681</v>
      </c>
      <c r="AG245" s="7">
        <v>21972</v>
      </c>
      <c r="AH245" s="7">
        <v>22560</v>
      </c>
      <c r="AI245" s="7">
        <v>22994</v>
      </c>
      <c r="AJ245" s="7">
        <v>23465</v>
      </c>
      <c r="AK245" s="7">
        <v>23924</v>
      </c>
      <c r="AL245" s="7">
        <v>24228</v>
      </c>
      <c r="AM245" s="7">
        <v>24790</v>
      </c>
      <c r="AN245" s="7">
        <v>25408</v>
      </c>
      <c r="AO245" s="7">
        <v>25889</v>
      </c>
      <c r="AP245" s="7">
        <v>26664</v>
      </c>
      <c r="AQ245" s="7">
        <v>27247</v>
      </c>
      <c r="AR245" s="7">
        <v>27764</v>
      </c>
      <c r="AS245" s="7">
        <v>28302</v>
      </c>
      <c r="AT245" s="7">
        <v>29070</v>
      </c>
      <c r="AU245" s="7">
        <v>29771</v>
      </c>
      <c r="AV245" s="7">
        <v>30422</v>
      </c>
      <c r="AW245" s="7">
        <v>31007</v>
      </c>
      <c r="AX245" s="7">
        <v>31644</v>
      </c>
      <c r="AY245" s="7">
        <v>32139</v>
      </c>
      <c r="AZ245" s="7">
        <v>32533</v>
      </c>
      <c r="BA245" s="7">
        <v>32848</v>
      </c>
      <c r="BB245" s="7">
        <v>33003</v>
      </c>
      <c r="BC245" s="7">
        <v>33218</v>
      </c>
      <c r="BD245" s="7">
        <v>33264</v>
      </c>
      <c r="BE245" s="7">
        <v>33460</v>
      </c>
      <c r="BF245" s="7">
        <v>33534</v>
      </c>
      <c r="BG245" s="7">
        <v>33724</v>
      </c>
      <c r="BH245" s="7">
        <v>33878</v>
      </c>
      <c r="BI245" s="7">
        <v>34097</v>
      </c>
      <c r="BJ245" s="7"/>
    </row>
    <row r="246" spans="1:62" x14ac:dyDescent="0.35">
      <c r="A246">
        <v>41180</v>
      </c>
      <c r="B246">
        <v>20</v>
      </c>
      <c r="C246">
        <v>249</v>
      </c>
      <c r="D246" s="3">
        <v>41180</v>
      </c>
      <c r="E246" s="3"/>
      <c r="F246" s="3">
        <v>17163</v>
      </c>
      <c r="G246" s="3" t="s">
        <v>835</v>
      </c>
      <c r="H246" s="3" t="s">
        <v>19</v>
      </c>
      <c r="I246" s="4" t="s">
        <v>836</v>
      </c>
      <c r="J246" s="4" t="s">
        <v>663</v>
      </c>
      <c r="K246" s="4" t="s">
        <v>141</v>
      </c>
      <c r="L246" s="4" t="s">
        <v>837</v>
      </c>
      <c r="M246" s="5">
        <v>410.6</v>
      </c>
      <c r="N246" s="7">
        <v>284931</v>
      </c>
      <c r="O246" s="7">
        <v>282279</v>
      </c>
      <c r="P246" s="7">
        <v>284739</v>
      </c>
      <c r="Q246" s="7">
        <v>280831</v>
      </c>
      <c r="R246" s="7">
        <v>275865</v>
      </c>
      <c r="S246" s="7">
        <v>274737</v>
      </c>
      <c r="T246" s="7">
        <v>273371</v>
      </c>
      <c r="U246" s="7">
        <v>271194</v>
      </c>
      <c r="V246" s="7">
        <v>271804</v>
      </c>
      <c r="W246" s="7">
        <v>271696</v>
      </c>
      <c r="X246" s="7">
        <v>267471</v>
      </c>
      <c r="Y246" s="7">
        <v>267052</v>
      </c>
      <c r="Z246" s="7">
        <v>266080</v>
      </c>
      <c r="AA246" s="7">
        <v>265572</v>
      </c>
      <c r="AB246" s="7">
        <v>265036</v>
      </c>
      <c r="AC246" s="7">
        <v>265153</v>
      </c>
      <c r="AD246" s="7">
        <v>266550</v>
      </c>
      <c r="AE246" s="7">
        <v>266526</v>
      </c>
      <c r="AF246" s="7">
        <v>264487</v>
      </c>
      <c r="AG246" s="7">
        <v>263822</v>
      </c>
      <c r="AH246" s="7">
        <v>262628</v>
      </c>
      <c r="AI246" s="7">
        <v>261785</v>
      </c>
      <c r="AJ246" s="7">
        <v>261689</v>
      </c>
      <c r="AK246" s="7">
        <v>264082</v>
      </c>
      <c r="AL246" s="7">
        <v>263606</v>
      </c>
      <c r="AM246" s="7">
        <v>262499</v>
      </c>
      <c r="AN246" s="7">
        <v>261907</v>
      </c>
      <c r="AO246" s="7">
        <v>260631</v>
      </c>
      <c r="AP246" s="7">
        <v>258286</v>
      </c>
      <c r="AQ246" s="7">
        <v>256201</v>
      </c>
      <c r="AR246" s="7">
        <v>256462</v>
      </c>
      <c r="AS246" s="7">
        <v>256540</v>
      </c>
      <c r="AT246" s="7">
        <v>257952</v>
      </c>
      <c r="AU246" s="7">
        <v>258448</v>
      </c>
      <c r="AV246" s="7">
        <v>260214</v>
      </c>
      <c r="AW246" s="7">
        <v>261255</v>
      </c>
      <c r="AX246" s="7">
        <v>263445</v>
      </c>
      <c r="AY246" s="7">
        <v>264764</v>
      </c>
      <c r="AZ246" s="7">
        <v>266518</v>
      </c>
      <c r="BA246" s="7">
        <v>268489</v>
      </c>
      <c r="BB246" s="7">
        <v>270342</v>
      </c>
      <c r="BC246" s="7">
        <v>269976</v>
      </c>
      <c r="BD246" s="7">
        <v>268614</v>
      </c>
      <c r="BE246" s="7">
        <v>266756</v>
      </c>
      <c r="BF246" s="7">
        <v>265591</v>
      </c>
      <c r="BG246" s="7">
        <v>264217</v>
      </c>
      <c r="BH246" s="7">
        <v>263120</v>
      </c>
      <c r="BI246" s="7">
        <v>262479</v>
      </c>
      <c r="BJ246" s="7"/>
    </row>
    <row r="247" spans="1:62" x14ac:dyDescent="0.35">
      <c r="A247">
        <v>41180</v>
      </c>
      <c r="B247">
        <v>20</v>
      </c>
      <c r="C247">
        <v>250</v>
      </c>
      <c r="D247" s="3">
        <v>41180</v>
      </c>
      <c r="E247" s="3"/>
      <c r="F247" s="3">
        <v>29071</v>
      </c>
      <c r="G247" s="3" t="s">
        <v>838</v>
      </c>
      <c r="H247" s="3" t="s">
        <v>19</v>
      </c>
      <c r="I247" s="4" t="s">
        <v>839</v>
      </c>
      <c r="J247" s="4" t="s">
        <v>840</v>
      </c>
      <c r="K247" s="4" t="s">
        <v>841</v>
      </c>
      <c r="L247" s="4" t="s">
        <v>842</v>
      </c>
      <c r="M247" s="5">
        <v>2186.1</v>
      </c>
      <c r="N247" s="7">
        <v>55608</v>
      </c>
      <c r="O247" s="7">
        <v>57516</v>
      </c>
      <c r="P247" s="7">
        <v>59675</v>
      </c>
      <c r="Q247" s="7">
        <v>62431</v>
      </c>
      <c r="R247" s="7">
        <v>64326</v>
      </c>
      <c r="S247" s="7">
        <v>64984</v>
      </c>
      <c r="T247" s="7">
        <v>65849</v>
      </c>
      <c r="U247" s="7">
        <v>67365</v>
      </c>
      <c r="V247" s="7">
        <v>68951</v>
      </c>
      <c r="W247" s="7">
        <v>71123</v>
      </c>
      <c r="X247" s="7">
        <v>71405</v>
      </c>
      <c r="Y247" s="7">
        <v>71683</v>
      </c>
      <c r="Z247" s="7">
        <v>71871</v>
      </c>
      <c r="AA247" s="7">
        <v>72414</v>
      </c>
      <c r="AB247" s="7">
        <v>73780</v>
      </c>
      <c r="AC247" s="7">
        <v>75385</v>
      </c>
      <c r="AD247" s="7">
        <v>76274</v>
      </c>
      <c r="AE247" s="7">
        <v>77385</v>
      </c>
      <c r="AF247" s="7">
        <v>78543</v>
      </c>
      <c r="AG247" s="7">
        <v>79430</v>
      </c>
      <c r="AH247" s="7">
        <v>81015</v>
      </c>
      <c r="AI247" s="7">
        <v>82203</v>
      </c>
      <c r="AJ247" s="7">
        <v>83253</v>
      </c>
      <c r="AK247" s="7">
        <v>84234</v>
      </c>
      <c r="AL247" s="7">
        <v>85586</v>
      </c>
      <c r="AM247" s="7">
        <v>87584</v>
      </c>
      <c r="AN247" s="7">
        <v>89357</v>
      </c>
      <c r="AO247" s="7">
        <v>90710</v>
      </c>
      <c r="AP247" s="7">
        <v>91697</v>
      </c>
      <c r="AQ247" s="7">
        <v>92914</v>
      </c>
      <c r="AR247" s="7">
        <v>94050</v>
      </c>
      <c r="AS247" s="7">
        <v>94872</v>
      </c>
      <c r="AT247" s="7">
        <v>95771</v>
      </c>
      <c r="AU247" s="7">
        <v>96480</v>
      </c>
      <c r="AV247" s="7">
        <v>97465</v>
      </c>
      <c r="AW247" s="7">
        <v>98417</v>
      </c>
      <c r="AX247" s="7">
        <v>99341</v>
      </c>
      <c r="AY247" s="7">
        <v>100265</v>
      </c>
      <c r="AZ247" s="7">
        <v>101149</v>
      </c>
      <c r="BA247" s="7">
        <v>101422</v>
      </c>
      <c r="BB247" s="7">
        <v>101451</v>
      </c>
      <c r="BC247" s="7">
        <v>101628</v>
      </c>
      <c r="BD247" s="7">
        <v>101348</v>
      </c>
      <c r="BE247" s="7">
        <v>101741</v>
      </c>
      <c r="BF247" s="7">
        <v>101955</v>
      </c>
      <c r="BG247" s="7">
        <v>102284</v>
      </c>
      <c r="BH247" s="7">
        <v>102754</v>
      </c>
      <c r="BI247" s="7">
        <v>103330</v>
      </c>
      <c r="BJ247" s="7"/>
    </row>
    <row r="248" spans="1:62" x14ac:dyDescent="0.35">
      <c r="A248">
        <v>41180</v>
      </c>
      <c r="B248">
        <v>20</v>
      </c>
      <c r="C248">
        <v>251</v>
      </c>
      <c r="D248" s="3">
        <v>41180</v>
      </c>
      <c r="E248" s="3"/>
      <c r="F248" s="3">
        <v>29099</v>
      </c>
      <c r="G248" s="3" t="s">
        <v>843</v>
      </c>
      <c r="H248" s="3" t="s">
        <v>19</v>
      </c>
      <c r="I248" s="4" t="s">
        <v>844</v>
      </c>
      <c r="J248" s="4" t="s">
        <v>387</v>
      </c>
      <c r="K248" s="4" t="s">
        <v>841</v>
      </c>
      <c r="L248" s="4" t="s">
        <v>845</v>
      </c>
      <c r="M248" s="5">
        <v>1948.1</v>
      </c>
      <c r="N248" s="7">
        <v>105909</v>
      </c>
      <c r="O248" s="7">
        <v>108572</v>
      </c>
      <c r="P248" s="7">
        <v>114308</v>
      </c>
      <c r="Q248" s="7">
        <v>119983</v>
      </c>
      <c r="R248" s="7">
        <v>122799</v>
      </c>
      <c r="S248" s="7">
        <v>128143</v>
      </c>
      <c r="T248" s="7">
        <v>129004</v>
      </c>
      <c r="U248" s="7">
        <v>133451</v>
      </c>
      <c r="V248" s="7">
        <v>139015</v>
      </c>
      <c r="W248" s="7">
        <v>144242</v>
      </c>
      <c r="X248" s="7">
        <v>146778</v>
      </c>
      <c r="Y248" s="7">
        <v>148318</v>
      </c>
      <c r="Z248" s="7">
        <v>149112</v>
      </c>
      <c r="AA248" s="7">
        <v>150786</v>
      </c>
      <c r="AB248" s="7">
        <v>153013</v>
      </c>
      <c r="AC248" s="7">
        <v>156209</v>
      </c>
      <c r="AD248" s="7">
        <v>158292</v>
      </c>
      <c r="AE248" s="7">
        <v>161463</v>
      </c>
      <c r="AF248" s="7">
        <v>164932</v>
      </c>
      <c r="AG248" s="7">
        <v>168424</v>
      </c>
      <c r="AH248" s="7">
        <v>172396</v>
      </c>
      <c r="AI248" s="7">
        <v>174857</v>
      </c>
      <c r="AJ248" s="7">
        <v>177148</v>
      </c>
      <c r="AK248" s="7">
        <v>179798</v>
      </c>
      <c r="AL248" s="7">
        <v>182344</v>
      </c>
      <c r="AM248" s="7">
        <v>185003</v>
      </c>
      <c r="AN248" s="7">
        <v>188051</v>
      </c>
      <c r="AO248" s="7">
        <v>191512</v>
      </c>
      <c r="AP248" s="7">
        <v>193962</v>
      </c>
      <c r="AQ248" s="7">
        <v>196287</v>
      </c>
      <c r="AR248" s="7">
        <v>198937</v>
      </c>
      <c r="AS248" s="7">
        <v>200682</v>
      </c>
      <c r="AT248" s="7">
        <v>202477</v>
      </c>
      <c r="AU248" s="7">
        <v>204912</v>
      </c>
      <c r="AV248" s="7">
        <v>207829</v>
      </c>
      <c r="AW248" s="7">
        <v>210142</v>
      </c>
      <c r="AX248" s="7">
        <v>213105</v>
      </c>
      <c r="AY248" s="7">
        <v>214948</v>
      </c>
      <c r="AZ248" s="7">
        <v>216409</v>
      </c>
      <c r="BA248" s="7">
        <v>217764</v>
      </c>
      <c r="BB248" s="7">
        <v>219129</v>
      </c>
      <c r="BC248" s="7">
        <v>219540</v>
      </c>
      <c r="BD248" s="7">
        <v>219822</v>
      </c>
      <c r="BE248" s="7">
        <v>220859</v>
      </c>
      <c r="BF248" s="7">
        <v>222008</v>
      </c>
      <c r="BG248" s="7">
        <v>223106</v>
      </c>
      <c r="BH248" s="7">
        <v>223413</v>
      </c>
      <c r="BI248" s="7">
        <v>223810</v>
      </c>
      <c r="BJ248" s="7"/>
    </row>
    <row r="249" spans="1:62" x14ac:dyDescent="0.35">
      <c r="A249">
        <v>41180</v>
      </c>
      <c r="B249">
        <v>20</v>
      </c>
      <c r="C249">
        <v>252</v>
      </c>
      <c r="D249" s="3">
        <v>41180</v>
      </c>
      <c r="E249" s="3"/>
      <c r="F249" s="3">
        <v>29113</v>
      </c>
      <c r="G249" s="3" t="s">
        <v>846</v>
      </c>
      <c r="H249" s="3" t="s">
        <v>19</v>
      </c>
      <c r="I249" s="4" t="s">
        <v>847</v>
      </c>
      <c r="J249" s="4" t="s">
        <v>848</v>
      </c>
      <c r="K249" s="4" t="s">
        <v>841</v>
      </c>
      <c r="L249" s="4" t="s">
        <v>849</v>
      </c>
      <c r="M249" s="5">
        <v>262.7</v>
      </c>
      <c r="N249" s="7">
        <v>18102</v>
      </c>
      <c r="O249" s="7">
        <v>18348</v>
      </c>
      <c r="P249" s="7">
        <v>19088</v>
      </c>
      <c r="Q249" s="7">
        <v>19892</v>
      </c>
      <c r="R249" s="7">
        <v>20027</v>
      </c>
      <c r="S249" s="7">
        <v>20557</v>
      </c>
      <c r="T249" s="7">
        <v>20452</v>
      </c>
      <c r="U249" s="7">
        <v>20800</v>
      </c>
      <c r="V249" s="7">
        <v>21073</v>
      </c>
      <c r="W249" s="7">
        <v>21345</v>
      </c>
      <c r="X249" s="7">
        <v>22242</v>
      </c>
      <c r="Y249" s="7">
        <v>22330</v>
      </c>
      <c r="Z249" s="7">
        <v>22578</v>
      </c>
      <c r="AA249" s="7">
        <v>23081</v>
      </c>
      <c r="AB249" s="7">
        <v>23811</v>
      </c>
      <c r="AC249" s="7">
        <v>24812</v>
      </c>
      <c r="AD249" s="7">
        <v>25976</v>
      </c>
      <c r="AE249" s="7">
        <v>26995</v>
      </c>
      <c r="AF249" s="7">
        <v>27865</v>
      </c>
      <c r="AG249" s="7">
        <v>28460</v>
      </c>
      <c r="AH249" s="7">
        <v>29017</v>
      </c>
      <c r="AI249" s="7">
        <v>29872</v>
      </c>
      <c r="AJ249" s="7">
        <v>30343</v>
      </c>
      <c r="AK249" s="7">
        <v>31260</v>
      </c>
      <c r="AL249" s="7">
        <v>31842</v>
      </c>
      <c r="AM249" s="7">
        <v>33087</v>
      </c>
      <c r="AN249" s="7">
        <v>34317</v>
      </c>
      <c r="AO249" s="7">
        <v>35439</v>
      </c>
      <c r="AP249" s="7">
        <v>36847</v>
      </c>
      <c r="AQ249" s="7">
        <v>37975</v>
      </c>
      <c r="AR249" s="7">
        <v>39196</v>
      </c>
      <c r="AS249" s="7">
        <v>40610</v>
      </c>
      <c r="AT249" s="7">
        <v>41970</v>
      </c>
      <c r="AU249" s="7">
        <v>43580</v>
      </c>
      <c r="AV249" s="7">
        <v>44995</v>
      </c>
      <c r="AW249" s="7">
        <v>46945</v>
      </c>
      <c r="AX249" s="7">
        <v>49117</v>
      </c>
      <c r="AY249" s="7">
        <v>50758</v>
      </c>
      <c r="AZ249" s="7">
        <v>51847</v>
      </c>
      <c r="BA249" s="7">
        <v>52243</v>
      </c>
      <c r="BB249" s="7">
        <v>52696</v>
      </c>
      <c r="BC249" s="7">
        <v>53065</v>
      </c>
      <c r="BD249" s="7">
        <v>53285</v>
      </c>
      <c r="BE249" s="7">
        <v>53812</v>
      </c>
      <c r="BF249" s="7">
        <v>54207</v>
      </c>
      <c r="BG249" s="7">
        <v>54611</v>
      </c>
      <c r="BH249" s="7">
        <v>55186</v>
      </c>
      <c r="BI249" s="7">
        <v>56183</v>
      </c>
      <c r="BJ249" s="7"/>
    </row>
    <row r="250" spans="1:62" x14ac:dyDescent="0.35">
      <c r="A250">
        <v>41180</v>
      </c>
      <c r="B250">
        <v>20</v>
      </c>
      <c r="C250">
        <v>253</v>
      </c>
      <c r="D250" s="3">
        <v>41180</v>
      </c>
      <c r="E250" s="3"/>
      <c r="F250" s="3">
        <v>29183</v>
      </c>
      <c r="G250" s="3" t="s">
        <v>850</v>
      </c>
      <c r="H250" s="3" t="s">
        <v>19</v>
      </c>
      <c r="I250" s="4" t="s">
        <v>851</v>
      </c>
      <c r="J250" s="4" t="s">
        <v>852</v>
      </c>
      <c r="K250" s="4" t="s">
        <v>841</v>
      </c>
      <c r="L250" s="4" t="s">
        <v>853</v>
      </c>
      <c r="M250" s="5">
        <v>643.20000000000005</v>
      </c>
      <c r="N250" s="7">
        <v>93732</v>
      </c>
      <c r="O250" s="7">
        <v>96851</v>
      </c>
      <c r="P250" s="7">
        <v>101688</v>
      </c>
      <c r="Q250" s="7">
        <v>108139</v>
      </c>
      <c r="R250" s="7">
        <v>111724</v>
      </c>
      <c r="S250" s="7">
        <v>113838</v>
      </c>
      <c r="T250" s="7">
        <v>118806</v>
      </c>
      <c r="U250" s="7">
        <v>125838</v>
      </c>
      <c r="V250" s="7">
        <v>132616</v>
      </c>
      <c r="W250" s="7">
        <v>138147</v>
      </c>
      <c r="X250" s="7">
        <v>145331</v>
      </c>
      <c r="Y250" s="7">
        <v>149505</v>
      </c>
      <c r="Z250" s="7">
        <v>152900</v>
      </c>
      <c r="AA250" s="7">
        <v>156623</v>
      </c>
      <c r="AB250" s="7">
        <v>164585</v>
      </c>
      <c r="AC250" s="7">
        <v>171888</v>
      </c>
      <c r="AD250" s="7">
        <v>181468</v>
      </c>
      <c r="AE250" s="7">
        <v>192459</v>
      </c>
      <c r="AF250" s="7">
        <v>200869</v>
      </c>
      <c r="AG250" s="7">
        <v>207534</v>
      </c>
      <c r="AH250" s="7">
        <v>214434</v>
      </c>
      <c r="AI250" s="7">
        <v>219126</v>
      </c>
      <c r="AJ250" s="7">
        <v>224750</v>
      </c>
      <c r="AK250" s="7">
        <v>232360</v>
      </c>
      <c r="AL250" s="7">
        <v>238247</v>
      </c>
      <c r="AM250" s="7">
        <v>246741</v>
      </c>
      <c r="AN250" s="7">
        <v>254332</v>
      </c>
      <c r="AO250" s="7">
        <v>262440</v>
      </c>
      <c r="AP250" s="7">
        <v>270335</v>
      </c>
      <c r="AQ250" s="7">
        <v>277961</v>
      </c>
      <c r="AR250" s="7">
        <v>286218</v>
      </c>
      <c r="AS250" s="7">
        <v>294908</v>
      </c>
      <c r="AT250" s="7">
        <v>303224</v>
      </c>
      <c r="AU250" s="7">
        <v>311405</v>
      </c>
      <c r="AV250" s="7">
        <v>319729</v>
      </c>
      <c r="AW250" s="7">
        <v>328892</v>
      </c>
      <c r="AX250" s="7">
        <v>337952</v>
      </c>
      <c r="AY250" s="7">
        <v>345395</v>
      </c>
      <c r="AZ250" s="7">
        <v>351179</v>
      </c>
      <c r="BA250" s="7">
        <v>356902</v>
      </c>
      <c r="BB250" s="7">
        <v>361779</v>
      </c>
      <c r="BC250" s="7">
        <v>365405</v>
      </c>
      <c r="BD250" s="7">
        <v>369057</v>
      </c>
      <c r="BE250" s="7">
        <v>374327</v>
      </c>
      <c r="BF250" s="7">
        <v>379911</v>
      </c>
      <c r="BG250" s="7">
        <v>385038</v>
      </c>
      <c r="BH250" s="7">
        <v>390795</v>
      </c>
      <c r="BI250" s="7">
        <v>395504</v>
      </c>
      <c r="BJ250" s="7"/>
    </row>
    <row r="251" spans="1:62" x14ac:dyDescent="0.35">
      <c r="A251">
        <v>41180</v>
      </c>
      <c r="B251">
        <v>20</v>
      </c>
      <c r="C251">
        <v>254</v>
      </c>
      <c r="D251" s="3">
        <v>41180</v>
      </c>
      <c r="E251" s="3"/>
      <c r="F251" s="3">
        <v>29189</v>
      </c>
      <c r="G251" s="3" t="s">
        <v>854</v>
      </c>
      <c r="H251" s="3" t="s">
        <v>19</v>
      </c>
      <c r="I251" s="4" t="s">
        <v>855</v>
      </c>
      <c r="J251" s="4" t="s">
        <v>856</v>
      </c>
      <c r="K251" s="4" t="s">
        <v>841</v>
      </c>
      <c r="L251" s="4" t="s">
        <v>857</v>
      </c>
      <c r="M251" s="5">
        <v>1967.2</v>
      </c>
      <c r="N251" s="7">
        <v>951934</v>
      </c>
      <c r="O251" s="7">
        <v>952999</v>
      </c>
      <c r="P251" s="7">
        <v>946981</v>
      </c>
      <c r="Q251" s="7">
        <v>962712</v>
      </c>
      <c r="R251" s="7">
        <v>956798</v>
      </c>
      <c r="S251" s="7">
        <v>965280</v>
      </c>
      <c r="T251" s="7">
        <v>967259</v>
      </c>
      <c r="U251" s="7">
        <v>966937</v>
      </c>
      <c r="V251" s="7">
        <v>968924</v>
      </c>
      <c r="W251" s="7">
        <v>971421</v>
      </c>
      <c r="X251" s="7">
        <v>975036</v>
      </c>
      <c r="Y251" s="7">
        <v>975666</v>
      </c>
      <c r="Z251" s="7">
        <v>978449</v>
      </c>
      <c r="AA251" s="7">
        <v>979302</v>
      </c>
      <c r="AB251" s="7">
        <v>981028</v>
      </c>
      <c r="AC251" s="7">
        <v>984904</v>
      </c>
      <c r="AD251" s="7">
        <v>985172</v>
      </c>
      <c r="AE251" s="7">
        <v>988259</v>
      </c>
      <c r="AF251" s="7">
        <v>990821</v>
      </c>
      <c r="AG251" s="7">
        <v>991693</v>
      </c>
      <c r="AH251" s="7">
        <v>995198</v>
      </c>
      <c r="AI251" s="7">
        <v>999619</v>
      </c>
      <c r="AJ251" s="7">
        <v>1003544</v>
      </c>
      <c r="AK251" s="7">
        <v>1007949</v>
      </c>
      <c r="AL251" s="7">
        <v>1012647</v>
      </c>
      <c r="AM251" s="7">
        <v>1015210</v>
      </c>
      <c r="AN251" s="7">
        <v>1017517</v>
      </c>
      <c r="AO251" s="7">
        <v>1018015</v>
      </c>
      <c r="AP251" s="7">
        <v>1015518</v>
      </c>
      <c r="AQ251" s="7">
        <v>1016040</v>
      </c>
      <c r="AR251" s="7">
        <v>1016178</v>
      </c>
      <c r="AS251" s="7">
        <v>1016243</v>
      </c>
      <c r="AT251" s="7">
        <v>1014359</v>
      </c>
      <c r="AU251" s="7">
        <v>1011678</v>
      </c>
      <c r="AV251" s="7">
        <v>1007813</v>
      </c>
      <c r="AW251" s="7">
        <v>1004109</v>
      </c>
      <c r="AX251" s="7">
        <v>1002050</v>
      </c>
      <c r="AY251" s="7">
        <v>999389</v>
      </c>
      <c r="AZ251" s="7">
        <v>998331</v>
      </c>
      <c r="BA251" s="7">
        <v>998618</v>
      </c>
      <c r="BB251" s="7">
        <v>998681</v>
      </c>
      <c r="BC251" s="7">
        <v>999308</v>
      </c>
      <c r="BD251" s="7">
        <v>1000502</v>
      </c>
      <c r="BE251" s="7">
        <v>1000659</v>
      </c>
      <c r="BF251" s="7">
        <v>1000967</v>
      </c>
      <c r="BG251" s="7">
        <v>1001127</v>
      </c>
      <c r="BH251" s="7">
        <v>998216</v>
      </c>
      <c r="BI251" s="7">
        <v>996726</v>
      </c>
      <c r="BJ251" s="7"/>
    </row>
    <row r="252" spans="1:62" x14ac:dyDescent="0.35">
      <c r="A252">
        <v>41180</v>
      </c>
      <c r="B252">
        <v>20</v>
      </c>
      <c r="C252">
        <v>255</v>
      </c>
      <c r="D252" s="3">
        <v>41180</v>
      </c>
      <c r="E252" s="3"/>
      <c r="F252" s="3">
        <v>29219</v>
      </c>
      <c r="G252" s="3" t="s">
        <v>858</v>
      </c>
      <c r="H252" s="3" t="s">
        <v>19</v>
      </c>
      <c r="I252" s="4" t="s">
        <v>859</v>
      </c>
      <c r="J252" s="4" t="s">
        <v>360</v>
      </c>
      <c r="K252" s="4" t="s">
        <v>841</v>
      </c>
      <c r="L252" s="4" t="s">
        <v>860</v>
      </c>
      <c r="M252" s="5">
        <v>530</v>
      </c>
      <c r="N252" s="7">
        <v>9833</v>
      </c>
      <c r="O252" s="7">
        <v>10392</v>
      </c>
      <c r="P252" s="7">
        <v>11230</v>
      </c>
      <c r="Q252" s="7">
        <v>11823</v>
      </c>
      <c r="R252" s="7">
        <v>12255</v>
      </c>
      <c r="S252" s="7">
        <v>12904</v>
      </c>
      <c r="T252" s="7">
        <v>13006</v>
      </c>
      <c r="U252" s="7">
        <v>13559</v>
      </c>
      <c r="V252" s="7">
        <v>14680</v>
      </c>
      <c r="W252" s="7">
        <v>14637</v>
      </c>
      <c r="X252" s="7">
        <v>15027</v>
      </c>
      <c r="Y252" s="7">
        <v>15491</v>
      </c>
      <c r="Z252" s="7">
        <v>15583</v>
      </c>
      <c r="AA252" s="7">
        <v>15913</v>
      </c>
      <c r="AB252" s="7">
        <v>16318</v>
      </c>
      <c r="AC252" s="7">
        <v>17218</v>
      </c>
      <c r="AD252" s="7">
        <v>17962</v>
      </c>
      <c r="AE252" s="7">
        <v>18468</v>
      </c>
      <c r="AF252" s="7">
        <v>18973</v>
      </c>
      <c r="AG252" s="7">
        <v>19214</v>
      </c>
      <c r="AH252" s="7">
        <v>19616</v>
      </c>
      <c r="AI252" s="7">
        <v>20051</v>
      </c>
      <c r="AJ252" s="7">
        <v>20435</v>
      </c>
      <c r="AK252" s="7">
        <v>20884</v>
      </c>
      <c r="AL252" s="7">
        <v>21223</v>
      </c>
      <c r="AM252" s="7">
        <v>21849</v>
      </c>
      <c r="AN252" s="7">
        <v>22154</v>
      </c>
      <c r="AO252" s="7">
        <v>22765</v>
      </c>
      <c r="AP252" s="7">
        <v>23420</v>
      </c>
      <c r="AQ252" s="7">
        <v>24071</v>
      </c>
      <c r="AR252" s="7">
        <v>24745</v>
      </c>
      <c r="AS252" s="7">
        <v>25426</v>
      </c>
      <c r="AT252" s="7">
        <v>26266</v>
      </c>
      <c r="AU252" s="7">
        <v>27169</v>
      </c>
      <c r="AV252" s="7">
        <v>27971</v>
      </c>
      <c r="AW252" s="7">
        <v>29095</v>
      </c>
      <c r="AX252" s="7">
        <v>30175</v>
      </c>
      <c r="AY252" s="7">
        <v>31152</v>
      </c>
      <c r="AZ252" s="7">
        <v>31975</v>
      </c>
      <c r="BA252" s="7">
        <v>32320</v>
      </c>
      <c r="BB252" s="7">
        <v>32584</v>
      </c>
      <c r="BC252" s="7">
        <v>32574</v>
      </c>
      <c r="BD252" s="7">
        <v>32710</v>
      </c>
      <c r="BE252" s="7">
        <v>32955</v>
      </c>
      <c r="BF252" s="7">
        <v>33147</v>
      </c>
      <c r="BG252" s="7">
        <v>33479</v>
      </c>
      <c r="BH252" s="7">
        <v>33815</v>
      </c>
      <c r="BI252" s="7">
        <v>34373</v>
      </c>
      <c r="BJ252" s="7"/>
    </row>
    <row r="253" spans="1:62" x14ac:dyDescent="0.35">
      <c r="A253">
        <v>41180</v>
      </c>
      <c r="B253">
        <v>20</v>
      </c>
      <c r="C253">
        <v>256</v>
      </c>
      <c r="D253" s="3">
        <v>41180</v>
      </c>
      <c r="E253" s="3"/>
      <c r="F253" s="3">
        <v>29510</v>
      </c>
      <c r="G253" s="3" t="s">
        <v>861</v>
      </c>
      <c r="H253" s="3" t="s">
        <v>19</v>
      </c>
      <c r="I253" s="4" t="s">
        <v>862</v>
      </c>
      <c r="J253" s="4" t="s">
        <v>863</v>
      </c>
      <c r="K253" s="4" t="s">
        <v>841</v>
      </c>
      <c r="L253" s="4" t="s">
        <v>864</v>
      </c>
      <c r="M253" s="5">
        <v>5157.5</v>
      </c>
      <c r="N253" s="7">
        <v>618306</v>
      </c>
      <c r="O253" s="7">
        <v>602587</v>
      </c>
      <c r="P253" s="7">
        <v>579605</v>
      </c>
      <c r="Q253" s="7">
        <v>539306</v>
      </c>
      <c r="R253" s="7">
        <v>530770</v>
      </c>
      <c r="S253" s="7">
        <v>513992</v>
      </c>
      <c r="T253" s="7">
        <v>505325</v>
      </c>
      <c r="U253" s="7">
        <v>486950</v>
      </c>
      <c r="V253" s="7">
        <v>470772</v>
      </c>
      <c r="W253" s="7">
        <v>457496</v>
      </c>
      <c r="X253" s="7">
        <v>450707</v>
      </c>
      <c r="Y253" s="7">
        <v>443365</v>
      </c>
      <c r="Z253" s="7">
        <v>434676</v>
      </c>
      <c r="AA253" s="7">
        <v>430595</v>
      </c>
      <c r="AB253" s="7">
        <v>428644</v>
      </c>
      <c r="AC253" s="7">
        <v>426737</v>
      </c>
      <c r="AD253" s="7">
        <v>424983</v>
      </c>
      <c r="AE253" s="7">
        <v>418983</v>
      </c>
      <c r="AF253" s="7">
        <v>412232</v>
      </c>
      <c r="AG253" s="7">
        <v>403424</v>
      </c>
      <c r="AH253" s="7">
        <v>395857</v>
      </c>
      <c r="AI253" s="7">
        <v>393896</v>
      </c>
      <c r="AJ253" s="7">
        <v>389023</v>
      </c>
      <c r="AK253" s="7">
        <v>382415</v>
      </c>
      <c r="AL253" s="7">
        <v>376039</v>
      </c>
      <c r="AM253" s="7">
        <v>368822</v>
      </c>
      <c r="AN253" s="7">
        <v>362042</v>
      </c>
      <c r="AO253" s="7">
        <v>357120</v>
      </c>
      <c r="AP253" s="7">
        <v>352939</v>
      </c>
      <c r="AQ253" s="7">
        <v>350156</v>
      </c>
      <c r="AR253" s="7">
        <v>347144</v>
      </c>
      <c r="AS253" s="7">
        <v>343243</v>
      </c>
      <c r="AT253" s="7">
        <v>338457</v>
      </c>
      <c r="AU253" s="7">
        <v>334893</v>
      </c>
      <c r="AV253" s="7">
        <v>330988</v>
      </c>
      <c r="AW253" s="7">
        <v>324945</v>
      </c>
      <c r="AX253" s="7">
        <v>320131</v>
      </c>
      <c r="AY253" s="7">
        <v>317959</v>
      </c>
      <c r="AZ253" s="7">
        <v>317955</v>
      </c>
      <c r="BA253" s="7">
        <v>318842</v>
      </c>
      <c r="BB253" s="7">
        <v>319365</v>
      </c>
      <c r="BC253" s="7">
        <v>319102</v>
      </c>
      <c r="BD253" s="7">
        <v>319363</v>
      </c>
      <c r="BE253" s="7">
        <v>318575</v>
      </c>
      <c r="BF253" s="7">
        <v>317732</v>
      </c>
      <c r="BG253" s="7">
        <v>316257</v>
      </c>
      <c r="BH253" s="7">
        <v>313144</v>
      </c>
      <c r="BI253" s="7">
        <v>308626</v>
      </c>
      <c r="BJ253" s="7"/>
    </row>
    <row r="254" spans="1:62" hidden="1" x14ac:dyDescent="0.35">
      <c r="B254">
        <v>21</v>
      </c>
      <c r="C254">
        <v>257</v>
      </c>
      <c r="D254" s="3">
        <v>12580</v>
      </c>
      <c r="E254" s="3"/>
      <c r="F254" s="3"/>
      <c r="G254" s="3" t="s">
        <v>865</v>
      </c>
      <c r="H254" s="3" t="s">
        <v>14</v>
      </c>
      <c r="I254" s="4" t="s">
        <v>15</v>
      </c>
      <c r="J254" s="4"/>
      <c r="K254" s="4"/>
      <c r="L254" s="4" t="s">
        <v>15</v>
      </c>
      <c r="M254" s="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7"/>
    </row>
    <row r="255" spans="1:62" x14ac:dyDescent="0.35">
      <c r="A255">
        <v>12580</v>
      </c>
      <c r="B255">
        <v>21</v>
      </c>
      <c r="C255">
        <v>258</v>
      </c>
      <c r="D255" s="3">
        <v>12580</v>
      </c>
      <c r="E255" s="3"/>
      <c r="F255" s="3">
        <v>24003</v>
      </c>
      <c r="G255" s="3" t="s">
        <v>866</v>
      </c>
      <c r="H255" s="3" t="s">
        <v>19</v>
      </c>
      <c r="I255" s="4" t="s">
        <v>867</v>
      </c>
      <c r="J255" s="4" t="s">
        <v>868</v>
      </c>
      <c r="K255" s="4" t="s">
        <v>296</v>
      </c>
      <c r="L255" s="4" t="s">
        <v>869</v>
      </c>
      <c r="M255" s="5">
        <v>1295.9000000000001</v>
      </c>
      <c r="N255" s="7">
        <v>300240</v>
      </c>
      <c r="O255" s="7">
        <v>309038</v>
      </c>
      <c r="P255" s="7">
        <v>316609</v>
      </c>
      <c r="Q255" s="7">
        <v>330647</v>
      </c>
      <c r="R255" s="7">
        <v>334747</v>
      </c>
      <c r="S255" s="7">
        <v>345614</v>
      </c>
      <c r="T255" s="7">
        <v>353987</v>
      </c>
      <c r="U255" s="7">
        <v>361059</v>
      </c>
      <c r="V255" s="7">
        <v>365599</v>
      </c>
      <c r="W255" s="7">
        <v>368968</v>
      </c>
      <c r="X255" s="7">
        <v>372453</v>
      </c>
      <c r="Y255" s="7">
        <v>378225</v>
      </c>
      <c r="Z255" s="7">
        <v>382450</v>
      </c>
      <c r="AA255" s="7">
        <v>385373</v>
      </c>
      <c r="AB255" s="7">
        <v>389987</v>
      </c>
      <c r="AC255" s="7">
        <v>396032</v>
      </c>
      <c r="AD255" s="7">
        <v>403531</v>
      </c>
      <c r="AE255" s="7">
        <v>412138</v>
      </c>
      <c r="AF255" s="7">
        <v>418049</v>
      </c>
      <c r="AG255" s="7">
        <v>423565</v>
      </c>
      <c r="AH255" s="7">
        <v>428877</v>
      </c>
      <c r="AI255" s="7">
        <v>434344</v>
      </c>
      <c r="AJ255" s="7">
        <v>440836</v>
      </c>
      <c r="AK255" s="7">
        <v>448583</v>
      </c>
      <c r="AL255" s="7">
        <v>456499</v>
      </c>
      <c r="AM255" s="7">
        <v>463022</v>
      </c>
      <c r="AN255" s="7">
        <v>467286</v>
      </c>
      <c r="AO255" s="7">
        <v>472356</v>
      </c>
      <c r="AP255" s="7">
        <v>477749</v>
      </c>
      <c r="AQ255" s="7">
        <v>484800</v>
      </c>
      <c r="AR255" s="7">
        <v>491670</v>
      </c>
      <c r="AS255" s="7">
        <v>498559</v>
      </c>
      <c r="AT255" s="7">
        <v>504884</v>
      </c>
      <c r="AU255" s="7">
        <v>507769</v>
      </c>
      <c r="AV255" s="7">
        <v>513259</v>
      </c>
      <c r="AW255" s="7">
        <v>516171</v>
      </c>
      <c r="AX255" s="7">
        <v>517698</v>
      </c>
      <c r="AY255" s="7">
        <v>520503</v>
      </c>
      <c r="AZ255" s="7">
        <v>525304</v>
      </c>
      <c r="BA255" s="7">
        <v>532395</v>
      </c>
      <c r="BB255" s="7">
        <v>539234</v>
      </c>
      <c r="BC255" s="7">
        <v>544973</v>
      </c>
      <c r="BD255" s="7">
        <v>550636</v>
      </c>
      <c r="BE255" s="7">
        <v>556007</v>
      </c>
      <c r="BF255" s="7">
        <v>560452</v>
      </c>
      <c r="BG255" s="7">
        <v>564390</v>
      </c>
      <c r="BH255" s="7">
        <v>568916</v>
      </c>
      <c r="BI255" s="7">
        <v>573235</v>
      </c>
      <c r="BJ255" s="7"/>
    </row>
    <row r="256" spans="1:62" x14ac:dyDescent="0.35">
      <c r="A256">
        <v>12580</v>
      </c>
      <c r="B256">
        <v>21</v>
      </c>
      <c r="C256">
        <v>259</v>
      </c>
      <c r="D256" s="3">
        <v>12580</v>
      </c>
      <c r="E256" s="3"/>
      <c r="F256" s="3">
        <v>24005</v>
      </c>
      <c r="G256" s="3" t="s">
        <v>870</v>
      </c>
      <c r="H256" s="3" t="s">
        <v>19</v>
      </c>
      <c r="I256" s="4" t="s">
        <v>871</v>
      </c>
      <c r="J256" s="4" t="s">
        <v>872</v>
      </c>
      <c r="K256" s="4" t="s">
        <v>296</v>
      </c>
      <c r="L256" s="4" t="s">
        <v>873</v>
      </c>
      <c r="M256" s="5">
        <v>1345.5</v>
      </c>
      <c r="N256" s="7">
        <v>623335</v>
      </c>
      <c r="O256" s="7">
        <v>635074</v>
      </c>
      <c r="P256" s="7">
        <v>641469</v>
      </c>
      <c r="Q256" s="7">
        <v>636768</v>
      </c>
      <c r="R256" s="7">
        <v>638228</v>
      </c>
      <c r="S256" s="7">
        <v>646511</v>
      </c>
      <c r="T256" s="7">
        <v>651342</v>
      </c>
      <c r="U256" s="7">
        <v>651232</v>
      </c>
      <c r="V256" s="7">
        <v>650937</v>
      </c>
      <c r="W256" s="7">
        <v>650679</v>
      </c>
      <c r="X256" s="7">
        <v>656009</v>
      </c>
      <c r="Y256" s="7">
        <v>655602</v>
      </c>
      <c r="Z256" s="7">
        <v>658396</v>
      </c>
      <c r="AA256" s="7">
        <v>661260</v>
      </c>
      <c r="AB256" s="7">
        <v>664690</v>
      </c>
      <c r="AC256" s="7">
        <v>664640</v>
      </c>
      <c r="AD256" s="7">
        <v>669547</v>
      </c>
      <c r="AE256" s="7">
        <v>675512</v>
      </c>
      <c r="AF256" s="7">
        <v>682940</v>
      </c>
      <c r="AG256" s="7">
        <v>686193</v>
      </c>
      <c r="AH256" s="7">
        <v>694782</v>
      </c>
      <c r="AI256" s="7">
        <v>702993</v>
      </c>
      <c r="AJ256" s="7">
        <v>709826</v>
      </c>
      <c r="AK256" s="7">
        <v>715513</v>
      </c>
      <c r="AL256" s="7">
        <v>721250</v>
      </c>
      <c r="AM256" s="7">
        <v>727937</v>
      </c>
      <c r="AN256" s="7">
        <v>734981</v>
      </c>
      <c r="AO256" s="7">
        <v>741043</v>
      </c>
      <c r="AP256" s="7">
        <v>745458</v>
      </c>
      <c r="AQ256" s="7">
        <v>749425</v>
      </c>
      <c r="AR256" s="7">
        <v>755598</v>
      </c>
      <c r="AS256" s="7">
        <v>762925</v>
      </c>
      <c r="AT256" s="7">
        <v>770147</v>
      </c>
      <c r="AU256" s="7">
        <v>777756</v>
      </c>
      <c r="AV256" s="7">
        <v>784371</v>
      </c>
      <c r="AW256" s="7">
        <v>789110</v>
      </c>
      <c r="AX256" s="7">
        <v>793733</v>
      </c>
      <c r="AY256" s="7">
        <v>796073</v>
      </c>
      <c r="AZ256" s="7">
        <v>798651</v>
      </c>
      <c r="BA256" s="7">
        <v>801808</v>
      </c>
      <c r="BB256" s="7">
        <v>806405</v>
      </c>
      <c r="BC256" s="7">
        <v>813280</v>
      </c>
      <c r="BD256" s="7">
        <v>818583</v>
      </c>
      <c r="BE256" s="7">
        <v>823364</v>
      </c>
      <c r="BF256" s="7">
        <v>826545</v>
      </c>
      <c r="BG256" s="7">
        <v>829379</v>
      </c>
      <c r="BH256" s="7">
        <v>831431</v>
      </c>
      <c r="BI256" s="7">
        <v>832468</v>
      </c>
      <c r="BJ256" s="7"/>
    </row>
    <row r="257" spans="1:62" x14ac:dyDescent="0.35">
      <c r="A257">
        <v>12580</v>
      </c>
      <c r="B257">
        <v>21</v>
      </c>
      <c r="C257">
        <v>260</v>
      </c>
      <c r="D257" s="3">
        <v>12580</v>
      </c>
      <c r="E257" s="3"/>
      <c r="F257" s="3">
        <v>24013</v>
      </c>
      <c r="G257" s="3" t="s">
        <v>874</v>
      </c>
      <c r="H257" s="3" t="s">
        <v>19</v>
      </c>
      <c r="I257" s="4" t="s">
        <v>875</v>
      </c>
      <c r="J257" s="4" t="s">
        <v>471</v>
      </c>
      <c r="K257" s="4" t="s">
        <v>296</v>
      </c>
      <c r="L257" s="4" t="s">
        <v>876</v>
      </c>
      <c r="M257" s="5">
        <v>373.4</v>
      </c>
      <c r="N257" s="7">
        <v>69464</v>
      </c>
      <c r="O257" s="7">
        <v>71318</v>
      </c>
      <c r="P257" s="7">
        <v>74214</v>
      </c>
      <c r="Q257" s="7">
        <v>76353</v>
      </c>
      <c r="R257" s="7">
        <v>78628</v>
      </c>
      <c r="S257" s="7">
        <v>80317</v>
      </c>
      <c r="T257" s="7">
        <v>83471</v>
      </c>
      <c r="U257" s="7">
        <v>87495</v>
      </c>
      <c r="V257" s="7">
        <v>91304</v>
      </c>
      <c r="W257" s="7">
        <v>94692</v>
      </c>
      <c r="X257" s="7">
        <v>96912</v>
      </c>
      <c r="Y257" s="7">
        <v>98651</v>
      </c>
      <c r="Z257" s="7">
        <v>100025</v>
      </c>
      <c r="AA257" s="7">
        <v>101606</v>
      </c>
      <c r="AB257" s="7">
        <v>104080</v>
      </c>
      <c r="AC257" s="7">
        <v>106826</v>
      </c>
      <c r="AD257" s="7">
        <v>110123</v>
      </c>
      <c r="AE257" s="7">
        <v>114104</v>
      </c>
      <c r="AF257" s="7">
        <v>117436</v>
      </c>
      <c r="AG257" s="7">
        <v>120728</v>
      </c>
      <c r="AH257" s="7">
        <v>124086</v>
      </c>
      <c r="AI257" s="7">
        <v>126918</v>
      </c>
      <c r="AJ257" s="7">
        <v>129463</v>
      </c>
      <c r="AK257" s="7">
        <v>131653</v>
      </c>
      <c r="AL257" s="7">
        <v>134779</v>
      </c>
      <c r="AM257" s="7">
        <v>138291</v>
      </c>
      <c r="AN257" s="7">
        <v>141438</v>
      </c>
      <c r="AO257" s="7">
        <v>144538</v>
      </c>
      <c r="AP257" s="7">
        <v>146977</v>
      </c>
      <c r="AQ257" s="7">
        <v>149149</v>
      </c>
      <c r="AR257" s="7">
        <v>151454</v>
      </c>
      <c r="AS257" s="7">
        <v>154037</v>
      </c>
      <c r="AT257" s="7">
        <v>157930</v>
      </c>
      <c r="AU257" s="7">
        <v>161389</v>
      </c>
      <c r="AV257" s="7">
        <v>163915</v>
      </c>
      <c r="AW257" s="7">
        <v>165519</v>
      </c>
      <c r="AX257" s="7">
        <v>166950</v>
      </c>
      <c r="AY257" s="7">
        <v>167390</v>
      </c>
      <c r="AZ257" s="7">
        <v>167433</v>
      </c>
      <c r="BA257" s="7">
        <v>167028</v>
      </c>
      <c r="BB257" s="7">
        <v>167200</v>
      </c>
      <c r="BC257" s="7">
        <v>167019</v>
      </c>
      <c r="BD257" s="7">
        <v>167030</v>
      </c>
      <c r="BE257" s="7">
        <v>167211</v>
      </c>
      <c r="BF257" s="7">
        <v>167329</v>
      </c>
      <c r="BG257" s="7">
        <v>167136</v>
      </c>
      <c r="BH257" s="7">
        <v>167140</v>
      </c>
      <c r="BI257" s="7">
        <v>167781</v>
      </c>
      <c r="BJ257" s="7"/>
    </row>
    <row r="258" spans="1:62" x14ac:dyDescent="0.35">
      <c r="A258">
        <v>12580</v>
      </c>
      <c r="B258">
        <v>21</v>
      </c>
      <c r="C258">
        <v>261</v>
      </c>
      <c r="D258" s="3">
        <v>12580</v>
      </c>
      <c r="E258" s="3"/>
      <c r="F258" s="3">
        <v>24025</v>
      </c>
      <c r="G258" s="3" t="s">
        <v>877</v>
      </c>
      <c r="H258" s="3" t="s">
        <v>19</v>
      </c>
      <c r="I258" s="4" t="s">
        <v>878</v>
      </c>
      <c r="J258" s="4" t="s">
        <v>879</v>
      </c>
      <c r="K258" s="4" t="s">
        <v>296</v>
      </c>
      <c r="L258" s="4" t="s">
        <v>880</v>
      </c>
      <c r="M258" s="5">
        <v>560.1</v>
      </c>
      <c r="N258" s="7">
        <v>116389</v>
      </c>
      <c r="O258" s="7">
        <v>120447</v>
      </c>
      <c r="P258" s="7">
        <v>124205</v>
      </c>
      <c r="Q258" s="7">
        <v>129307</v>
      </c>
      <c r="R258" s="7">
        <v>131595</v>
      </c>
      <c r="S258" s="7">
        <v>133822</v>
      </c>
      <c r="T258" s="7">
        <v>138079</v>
      </c>
      <c r="U258" s="7">
        <v>141134</v>
      </c>
      <c r="V258" s="7">
        <v>143514</v>
      </c>
      <c r="W258" s="7">
        <v>145622</v>
      </c>
      <c r="X258" s="7">
        <v>146440</v>
      </c>
      <c r="Y258" s="7">
        <v>147963</v>
      </c>
      <c r="Z258" s="7">
        <v>149553</v>
      </c>
      <c r="AA258" s="7">
        <v>150709</v>
      </c>
      <c r="AB258" s="7">
        <v>153024</v>
      </c>
      <c r="AC258" s="7">
        <v>154341</v>
      </c>
      <c r="AD258" s="7">
        <v>158956</v>
      </c>
      <c r="AE258" s="7">
        <v>164676</v>
      </c>
      <c r="AF258" s="7">
        <v>171149</v>
      </c>
      <c r="AG258" s="7">
        <v>176498</v>
      </c>
      <c r="AH258" s="7">
        <v>183717</v>
      </c>
      <c r="AI258" s="7">
        <v>188814</v>
      </c>
      <c r="AJ258" s="7">
        <v>194334</v>
      </c>
      <c r="AK258" s="7">
        <v>196260</v>
      </c>
      <c r="AL258" s="7">
        <v>200922</v>
      </c>
      <c r="AM258" s="7">
        <v>204414</v>
      </c>
      <c r="AN258" s="7">
        <v>207877</v>
      </c>
      <c r="AO258" s="7">
        <v>211366</v>
      </c>
      <c r="AP258" s="7">
        <v>213438</v>
      </c>
      <c r="AQ258" s="7">
        <v>216408</v>
      </c>
      <c r="AR258" s="7">
        <v>219797</v>
      </c>
      <c r="AS258" s="7">
        <v>222753</v>
      </c>
      <c r="AT258" s="7">
        <v>227369</v>
      </c>
      <c r="AU258" s="7">
        <v>231411</v>
      </c>
      <c r="AV258" s="7">
        <v>234849</v>
      </c>
      <c r="AW258" s="7">
        <v>238402</v>
      </c>
      <c r="AX258" s="7">
        <v>241163</v>
      </c>
      <c r="AY258" s="7">
        <v>241634</v>
      </c>
      <c r="AZ258" s="7">
        <v>242779</v>
      </c>
      <c r="BA258" s="7">
        <v>243685</v>
      </c>
      <c r="BB258" s="7">
        <v>245224</v>
      </c>
      <c r="BC258" s="7">
        <v>246730</v>
      </c>
      <c r="BD258" s="7">
        <v>248585</v>
      </c>
      <c r="BE258" s="7">
        <v>248969</v>
      </c>
      <c r="BF258" s="7">
        <v>249430</v>
      </c>
      <c r="BG258" s="7">
        <v>249661</v>
      </c>
      <c r="BH258" s="7">
        <v>250439</v>
      </c>
      <c r="BI258" s="7">
        <v>252160</v>
      </c>
      <c r="BJ258" s="7"/>
    </row>
    <row r="259" spans="1:62" x14ac:dyDescent="0.35">
      <c r="A259">
        <v>12580</v>
      </c>
      <c r="B259">
        <v>21</v>
      </c>
      <c r="C259">
        <v>262</v>
      </c>
      <c r="D259" s="3">
        <v>12580</v>
      </c>
      <c r="E259" s="3"/>
      <c r="F259" s="3">
        <v>24027</v>
      </c>
      <c r="G259" s="3" t="s">
        <v>881</v>
      </c>
      <c r="H259" s="3" t="s">
        <v>19</v>
      </c>
      <c r="I259" s="4" t="s">
        <v>882</v>
      </c>
      <c r="J259" s="4" t="s">
        <v>883</v>
      </c>
      <c r="K259" s="4" t="s">
        <v>296</v>
      </c>
      <c r="L259" s="4" t="s">
        <v>884</v>
      </c>
      <c r="M259" s="5">
        <v>1144.9000000000001</v>
      </c>
      <c r="N259" s="7">
        <v>63737</v>
      </c>
      <c r="O259" s="7">
        <v>69128</v>
      </c>
      <c r="P259" s="7">
        <v>76604</v>
      </c>
      <c r="Q259" s="7">
        <v>84711</v>
      </c>
      <c r="R259" s="7">
        <v>88845</v>
      </c>
      <c r="S259" s="7">
        <v>96701</v>
      </c>
      <c r="T259" s="7">
        <v>102609</v>
      </c>
      <c r="U259" s="7">
        <v>108164</v>
      </c>
      <c r="V259" s="7">
        <v>112930</v>
      </c>
      <c r="W259" s="7">
        <v>116200</v>
      </c>
      <c r="X259" s="7">
        <v>119850</v>
      </c>
      <c r="Y259" s="7">
        <v>124753</v>
      </c>
      <c r="Z259" s="7">
        <v>127944</v>
      </c>
      <c r="AA259" s="7">
        <v>132014</v>
      </c>
      <c r="AB259" s="7">
        <v>137516</v>
      </c>
      <c r="AC259" s="7">
        <v>143816</v>
      </c>
      <c r="AD259" s="7">
        <v>152270</v>
      </c>
      <c r="AE259" s="7">
        <v>160879</v>
      </c>
      <c r="AF259" s="7">
        <v>170716</v>
      </c>
      <c r="AG259" s="7">
        <v>179643</v>
      </c>
      <c r="AH259" s="7">
        <v>189367</v>
      </c>
      <c r="AI259" s="7">
        <v>194653</v>
      </c>
      <c r="AJ259" s="7">
        <v>199491</v>
      </c>
      <c r="AK259" s="7">
        <v>206831</v>
      </c>
      <c r="AL259" s="7">
        <v>212975</v>
      </c>
      <c r="AM259" s="7">
        <v>218561</v>
      </c>
      <c r="AN259" s="7">
        <v>223681</v>
      </c>
      <c r="AO259" s="7">
        <v>228386</v>
      </c>
      <c r="AP259" s="7">
        <v>235038</v>
      </c>
      <c r="AQ259" s="7">
        <v>243007</v>
      </c>
      <c r="AR259" s="7">
        <v>249590</v>
      </c>
      <c r="AS259" s="7">
        <v>255211</v>
      </c>
      <c r="AT259" s="7">
        <v>259532</v>
      </c>
      <c r="AU259" s="7">
        <v>263186</v>
      </c>
      <c r="AV259" s="7">
        <v>265919</v>
      </c>
      <c r="AW259" s="7">
        <v>268590</v>
      </c>
      <c r="AX259" s="7">
        <v>271793</v>
      </c>
      <c r="AY259" s="7">
        <v>275196</v>
      </c>
      <c r="AZ259" s="7">
        <v>278405</v>
      </c>
      <c r="BA259" s="7">
        <v>283061</v>
      </c>
      <c r="BB259" s="7">
        <v>288605</v>
      </c>
      <c r="BC259" s="7">
        <v>293858</v>
      </c>
      <c r="BD259" s="7">
        <v>299552</v>
      </c>
      <c r="BE259" s="7">
        <v>304210</v>
      </c>
      <c r="BF259" s="7">
        <v>307784</v>
      </c>
      <c r="BG259" s="7">
        <v>312400</v>
      </c>
      <c r="BH259" s="7">
        <v>316966</v>
      </c>
      <c r="BI259" s="7">
        <v>321113</v>
      </c>
      <c r="BJ259" s="7"/>
    </row>
    <row r="260" spans="1:62" x14ac:dyDescent="0.35">
      <c r="A260">
        <v>12580</v>
      </c>
      <c r="B260">
        <v>21</v>
      </c>
      <c r="C260">
        <v>263</v>
      </c>
      <c r="D260" s="3">
        <v>12580</v>
      </c>
      <c r="E260" s="3"/>
      <c r="F260" s="3">
        <v>24035</v>
      </c>
      <c r="G260" s="3" t="s">
        <v>885</v>
      </c>
      <c r="H260" s="3" t="s">
        <v>19</v>
      </c>
      <c r="I260" s="4" t="s">
        <v>886</v>
      </c>
      <c r="J260" s="4" t="s">
        <v>887</v>
      </c>
      <c r="K260" s="4" t="s">
        <v>296</v>
      </c>
      <c r="L260" s="4" t="s">
        <v>888</v>
      </c>
      <c r="M260" s="5">
        <v>128.5</v>
      </c>
      <c r="N260" s="7">
        <v>18533</v>
      </c>
      <c r="O260" s="7">
        <v>19010</v>
      </c>
      <c r="P260" s="7">
        <v>19288</v>
      </c>
      <c r="Q260" s="7">
        <v>19542</v>
      </c>
      <c r="R260" s="7">
        <v>19898</v>
      </c>
      <c r="S260" s="7">
        <v>20667</v>
      </c>
      <c r="T260" s="7">
        <v>21920</v>
      </c>
      <c r="U260" s="7">
        <v>23032</v>
      </c>
      <c r="V260" s="7">
        <v>24326</v>
      </c>
      <c r="W260" s="7">
        <v>25214</v>
      </c>
      <c r="X260" s="7">
        <v>25686</v>
      </c>
      <c r="Y260" s="7">
        <v>26327</v>
      </c>
      <c r="Z260" s="7">
        <v>26586</v>
      </c>
      <c r="AA260" s="7">
        <v>27045</v>
      </c>
      <c r="AB260" s="7">
        <v>27903</v>
      </c>
      <c r="AC260" s="7">
        <v>28724</v>
      </c>
      <c r="AD260" s="7">
        <v>29810</v>
      </c>
      <c r="AE260" s="7">
        <v>31090</v>
      </c>
      <c r="AF260" s="7">
        <v>32293</v>
      </c>
      <c r="AG260" s="7">
        <v>33281</v>
      </c>
      <c r="AH260" s="7">
        <v>34082</v>
      </c>
      <c r="AI260" s="7">
        <v>34579</v>
      </c>
      <c r="AJ260" s="7">
        <v>34901</v>
      </c>
      <c r="AK260" s="7">
        <v>35396</v>
      </c>
      <c r="AL260" s="7">
        <v>35691</v>
      </c>
      <c r="AM260" s="7">
        <v>36460</v>
      </c>
      <c r="AN260" s="7">
        <v>37648</v>
      </c>
      <c r="AO260" s="7">
        <v>38461</v>
      </c>
      <c r="AP260" s="7">
        <v>39127</v>
      </c>
      <c r="AQ260" s="7">
        <v>40077</v>
      </c>
      <c r="AR260" s="7">
        <v>40763</v>
      </c>
      <c r="AS260" s="7">
        <v>41253</v>
      </c>
      <c r="AT260" s="7">
        <v>42524</v>
      </c>
      <c r="AU260" s="7">
        <v>43688</v>
      </c>
      <c r="AV260" s="7">
        <v>44411</v>
      </c>
      <c r="AW260" s="7">
        <v>44879</v>
      </c>
      <c r="AX260" s="7">
        <v>45716</v>
      </c>
      <c r="AY260" s="7">
        <v>46517</v>
      </c>
      <c r="AZ260" s="7">
        <v>47063</v>
      </c>
      <c r="BA260" s="7">
        <v>47532</v>
      </c>
      <c r="BB260" s="7">
        <v>47809</v>
      </c>
      <c r="BC260" s="7">
        <v>48270</v>
      </c>
      <c r="BD260" s="7">
        <v>48512</v>
      </c>
      <c r="BE260" s="7">
        <v>48545</v>
      </c>
      <c r="BF260" s="7">
        <v>48822</v>
      </c>
      <c r="BG260" s="7">
        <v>49039</v>
      </c>
      <c r="BH260" s="7">
        <v>49178</v>
      </c>
      <c r="BI260" s="7">
        <v>49770</v>
      </c>
      <c r="BJ260" s="7"/>
    </row>
    <row r="261" spans="1:62" x14ac:dyDescent="0.35">
      <c r="A261">
        <v>12580</v>
      </c>
      <c r="B261">
        <v>21</v>
      </c>
      <c r="C261">
        <v>264</v>
      </c>
      <c r="D261" s="3">
        <v>12580</v>
      </c>
      <c r="E261" s="3"/>
      <c r="F261" s="3">
        <v>24510</v>
      </c>
      <c r="G261" s="3" t="s">
        <v>889</v>
      </c>
      <c r="H261" s="3" t="s">
        <v>19</v>
      </c>
      <c r="I261" s="4" t="s">
        <v>890</v>
      </c>
      <c r="J261" s="4" t="s">
        <v>891</v>
      </c>
      <c r="K261" s="4" t="s">
        <v>296</v>
      </c>
      <c r="L261" s="4" t="s">
        <v>892</v>
      </c>
      <c r="M261" s="5">
        <v>7671.5</v>
      </c>
      <c r="N261" s="7">
        <v>906244</v>
      </c>
      <c r="O261" s="7">
        <v>908070</v>
      </c>
      <c r="P261" s="7">
        <v>899838</v>
      </c>
      <c r="Q261" s="7">
        <v>890586</v>
      </c>
      <c r="R261" s="7">
        <v>887465</v>
      </c>
      <c r="S261" s="7">
        <v>860695</v>
      </c>
      <c r="T261" s="7">
        <v>837554</v>
      </c>
      <c r="U261" s="7">
        <v>829760</v>
      </c>
      <c r="V261" s="7">
        <v>815754</v>
      </c>
      <c r="W261" s="7">
        <v>807772</v>
      </c>
      <c r="X261" s="7">
        <v>785246</v>
      </c>
      <c r="Y261" s="7">
        <v>782914</v>
      </c>
      <c r="Z261" s="7">
        <v>775800</v>
      </c>
      <c r="AA261" s="7">
        <v>770428</v>
      </c>
      <c r="AB261" s="7">
        <v>767539</v>
      </c>
      <c r="AC261" s="7">
        <v>761599</v>
      </c>
      <c r="AD261" s="7">
        <v>761419</v>
      </c>
      <c r="AE261" s="7">
        <v>751319</v>
      </c>
      <c r="AF261" s="7">
        <v>748285</v>
      </c>
      <c r="AG261" s="7">
        <v>740701</v>
      </c>
      <c r="AH261" s="7">
        <v>735632</v>
      </c>
      <c r="AI261" s="7">
        <v>735835</v>
      </c>
      <c r="AJ261" s="7">
        <v>731227</v>
      </c>
      <c r="AK261" s="7">
        <v>723802</v>
      </c>
      <c r="AL261" s="7">
        <v>713248</v>
      </c>
      <c r="AM261" s="7">
        <v>701685</v>
      </c>
      <c r="AN261" s="7">
        <v>688542</v>
      </c>
      <c r="AO261" s="7">
        <v>677342</v>
      </c>
      <c r="AP261" s="7">
        <v>667479</v>
      </c>
      <c r="AQ261" s="7">
        <v>657441</v>
      </c>
      <c r="AR261" s="7">
        <v>649086</v>
      </c>
      <c r="AS261" s="7">
        <v>640733</v>
      </c>
      <c r="AT261" s="7">
        <v>634115</v>
      </c>
      <c r="AU261" s="7">
        <v>629033</v>
      </c>
      <c r="AV261" s="7">
        <v>624222</v>
      </c>
      <c r="AW261" s="7">
        <v>621560</v>
      </c>
      <c r="AX261" s="7">
        <v>621109</v>
      </c>
      <c r="AY261" s="7">
        <v>620306</v>
      </c>
      <c r="AZ261" s="7">
        <v>620184</v>
      </c>
      <c r="BA261" s="7">
        <v>620509</v>
      </c>
      <c r="BB261" s="7">
        <v>621026</v>
      </c>
      <c r="BC261" s="7">
        <v>620839</v>
      </c>
      <c r="BD261" s="7">
        <v>623387</v>
      </c>
      <c r="BE261" s="7">
        <v>623280</v>
      </c>
      <c r="BF261" s="7">
        <v>624062</v>
      </c>
      <c r="BG261" s="7">
        <v>623031</v>
      </c>
      <c r="BH261" s="7">
        <v>616958</v>
      </c>
      <c r="BI261" s="7">
        <v>611648</v>
      </c>
      <c r="BJ261" s="7"/>
    </row>
    <row r="262" spans="1:62" hidden="1" x14ac:dyDescent="0.35">
      <c r="B262">
        <v>22</v>
      </c>
      <c r="C262">
        <v>265</v>
      </c>
      <c r="D262" s="3">
        <v>16740</v>
      </c>
      <c r="E262" s="3"/>
      <c r="F262" s="3"/>
      <c r="G262" s="3" t="s">
        <v>893</v>
      </c>
      <c r="H262" s="3" t="s">
        <v>14</v>
      </c>
      <c r="I262" s="4" t="s">
        <v>15</v>
      </c>
      <c r="J262" s="4"/>
      <c r="K262" s="4"/>
      <c r="L262" s="4" t="s">
        <v>15</v>
      </c>
      <c r="M262" s="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7"/>
    </row>
    <row r="263" spans="1:62" x14ac:dyDescent="0.35">
      <c r="A263">
        <v>16740</v>
      </c>
      <c r="B263">
        <v>22</v>
      </c>
      <c r="C263">
        <v>266</v>
      </c>
      <c r="D263" s="3">
        <v>16740</v>
      </c>
      <c r="E263" s="3"/>
      <c r="F263" s="3">
        <v>37025</v>
      </c>
      <c r="G263" s="3" t="s">
        <v>894</v>
      </c>
      <c r="H263" s="3" t="s">
        <v>19</v>
      </c>
      <c r="I263" s="4" t="s">
        <v>895</v>
      </c>
      <c r="J263" s="4" t="s">
        <v>896</v>
      </c>
      <c r="K263" s="4" t="s">
        <v>897</v>
      </c>
      <c r="L263" s="4" t="s">
        <v>898</v>
      </c>
      <c r="M263" s="5">
        <v>492.1</v>
      </c>
      <c r="N263" s="7">
        <v>75026</v>
      </c>
      <c r="O263" s="7">
        <v>76652</v>
      </c>
      <c r="P263" s="7">
        <v>77633</v>
      </c>
      <c r="Q263" s="7">
        <v>78487</v>
      </c>
      <c r="R263" s="7">
        <v>79462</v>
      </c>
      <c r="S263" s="7">
        <v>80013</v>
      </c>
      <c r="T263" s="7">
        <v>80137</v>
      </c>
      <c r="U263" s="7">
        <v>81316</v>
      </c>
      <c r="V263" s="7">
        <v>82296</v>
      </c>
      <c r="W263" s="7">
        <v>84167</v>
      </c>
      <c r="X263" s="7">
        <v>86300</v>
      </c>
      <c r="Y263" s="7">
        <v>87672</v>
      </c>
      <c r="Z263" s="7">
        <v>89150</v>
      </c>
      <c r="AA263" s="7">
        <v>90046</v>
      </c>
      <c r="AB263" s="7">
        <v>91301</v>
      </c>
      <c r="AC263" s="7">
        <v>92232</v>
      </c>
      <c r="AD263" s="7">
        <v>93101</v>
      </c>
      <c r="AE263" s="7">
        <v>94428</v>
      </c>
      <c r="AF263" s="7">
        <v>95852</v>
      </c>
      <c r="AG263" s="7">
        <v>97381</v>
      </c>
      <c r="AH263" s="7">
        <v>99590</v>
      </c>
      <c r="AI263" s="7">
        <v>101944</v>
      </c>
      <c r="AJ263" s="7">
        <v>104351</v>
      </c>
      <c r="AK263" s="7">
        <v>106023</v>
      </c>
      <c r="AL263" s="7">
        <v>108410</v>
      </c>
      <c r="AM263" s="7">
        <v>111484</v>
      </c>
      <c r="AN263" s="7">
        <v>114989</v>
      </c>
      <c r="AO263" s="7">
        <v>118515</v>
      </c>
      <c r="AP263" s="7">
        <v>123005</v>
      </c>
      <c r="AQ263" s="7">
        <v>127826</v>
      </c>
      <c r="AR263" s="7">
        <v>132231</v>
      </c>
      <c r="AS263" s="7">
        <v>136463</v>
      </c>
      <c r="AT263" s="7">
        <v>140054</v>
      </c>
      <c r="AU263" s="7">
        <v>143336</v>
      </c>
      <c r="AV263" s="7">
        <v>146429</v>
      </c>
      <c r="AW263" s="7">
        <v>150797</v>
      </c>
      <c r="AX263" s="7">
        <v>157735</v>
      </c>
      <c r="AY263" s="7">
        <v>165717</v>
      </c>
      <c r="AZ263" s="7">
        <v>171915</v>
      </c>
      <c r="BA263" s="7">
        <v>175993</v>
      </c>
      <c r="BB263" s="7">
        <v>178537</v>
      </c>
      <c r="BC263" s="7">
        <v>181228</v>
      </c>
      <c r="BD263" s="7">
        <v>184232</v>
      </c>
      <c r="BE263" s="7">
        <v>187160</v>
      </c>
      <c r="BF263" s="7">
        <v>191662</v>
      </c>
      <c r="BG263" s="7">
        <v>196315</v>
      </c>
      <c r="BH263" s="7">
        <v>201573</v>
      </c>
      <c r="BI263" s="7">
        <v>206872</v>
      </c>
      <c r="BJ263" s="7"/>
    </row>
    <row r="264" spans="1:62" x14ac:dyDescent="0.35">
      <c r="A264">
        <v>16740</v>
      </c>
      <c r="B264">
        <v>22</v>
      </c>
      <c r="C264">
        <v>267</v>
      </c>
      <c r="D264" s="3">
        <v>16740</v>
      </c>
      <c r="E264" s="3"/>
      <c r="F264" s="3">
        <v>37071</v>
      </c>
      <c r="G264" s="3" t="s">
        <v>899</v>
      </c>
      <c r="H264" s="3" t="s">
        <v>19</v>
      </c>
      <c r="I264" s="4" t="s">
        <v>900</v>
      </c>
      <c r="J264" s="4" t="s">
        <v>901</v>
      </c>
      <c r="K264" s="4" t="s">
        <v>897</v>
      </c>
      <c r="L264" s="4" t="s">
        <v>902</v>
      </c>
      <c r="M264" s="5">
        <v>578.79999999999995</v>
      </c>
      <c r="N264" s="7">
        <v>148891</v>
      </c>
      <c r="O264" s="7">
        <v>150846</v>
      </c>
      <c r="P264" s="7">
        <v>153806</v>
      </c>
      <c r="Q264" s="7">
        <v>156101</v>
      </c>
      <c r="R264" s="7">
        <v>156688</v>
      </c>
      <c r="S264" s="7">
        <v>156930</v>
      </c>
      <c r="T264" s="7">
        <v>156277</v>
      </c>
      <c r="U264" s="7">
        <v>157041</v>
      </c>
      <c r="V264" s="7">
        <v>158236</v>
      </c>
      <c r="W264" s="7">
        <v>159862</v>
      </c>
      <c r="X264" s="7">
        <v>163095</v>
      </c>
      <c r="Y264" s="7">
        <v>164653</v>
      </c>
      <c r="Z264" s="7">
        <v>166367</v>
      </c>
      <c r="AA264" s="7">
        <v>166981</v>
      </c>
      <c r="AB264" s="7">
        <v>169052</v>
      </c>
      <c r="AC264" s="7">
        <v>171772</v>
      </c>
      <c r="AD264" s="7">
        <v>171508</v>
      </c>
      <c r="AE264" s="7">
        <v>172392</v>
      </c>
      <c r="AF264" s="7">
        <v>173904</v>
      </c>
      <c r="AG264" s="7">
        <v>174802</v>
      </c>
      <c r="AH264" s="7">
        <v>175132</v>
      </c>
      <c r="AI264" s="7">
        <v>177350</v>
      </c>
      <c r="AJ264" s="7">
        <v>178654</v>
      </c>
      <c r="AK264" s="7">
        <v>179940</v>
      </c>
      <c r="AL264" s="7">
        <v>181237</v>
      </c>
      <c r="AM264" s="7">
        <v>182916</v>
      </c>
      <c r="AN264" s="7">
        <v>184428</v>
      </c>
      <c r="AO264" s="7">
        <v>186072</v>
      </c>
      <c r="AP264" s="7">
        <v>187284</v>
      </c>
      <c r="AQ264" s="7">
        <v>189127</v>
      </c>
      <c r="AR264" s="7">
        <v>190679</v>
      </c>
      <c r="AS264" s="7">
        <v>191424</v>
      </c>
      <c r="AT264" s="7">
        <v>191930</v>
      </c>
      <c r="AU264" s="7">
        <v>191545</v>
      </c>
      <c r="AV264" s="7">
        <v>191646</v>
      </c>
      <c r="AW264" s="7">
        <v>193527</v>
      </c>
      <c r="AX264" s="7">
        <v>196284</v>
      </c>
      <c r="AY264" s="7">
        <v>200377</v>
      </c>
      <c r="AZ264" s="7">
        <v>204454</v>
      </c>
      <c r="BA264" s="7">
        <v>205884</v>
      </c>
      <c r="BB264" s="7">
        <v>206127</v>
      </c>
      <c r="BC264" s="7">
        <v>206951</v>
      </c>
      <c r="BD264" s="7">
        <v>207963</v>
      </c>
      <c r="BE264" s="7">
        <v>209285</v>
      </c>
      <c r="BF264" s="7">
        <v>210694</v>
      </c>
      <c r="BG264" s="7">
        <v>213182</v>
      </c>
      <c r="BH264" s="7">
        <v>216903</v>
      </c>
      <c r="BI264" s="7">
        <v>220182</v>
      </c>
      <c r="BJ264" s="7"/>
    </row>
    <row r="265" spans="1:62" x14ac:dyDescent="0.35">
      <c r="A265">
        <v>16740</v>
      </c>
      <c r="B265">
        <v>22</v>
      </c>
      <c r="C265">
        <v>268</v>
      </c>
      <c r="D265" s="3">
        <v>16740</v>
      </c>
      <c r="E265" s="3"/>
      <c r="F265" s="3">
        <v>37097</v>
      </c>
      <c r="G265" s="3" t="s">
        <v>903</v>
      </c>
      <c r="H265" s="3" t="s">
        <v>19</v>
      </c>
      <c r="I265" s="4" t="s">
        <v>904</v>
      </c>
      <c r="J265" s="4" t="s">
        <v>905</v>
      </c>
      <c r="K265" s="4" t="s">
        <v>897</v>
      </c>
      <c r="L265" s="4" t="s">
        <v>906</v>
      </c>
      <c r="M265" s="5">
        <v>277.8</v>
      </c>
      <c r="N265" s="7">
        <v>72525</v>
      </c>
      <c r="O265" s="7">
        <v>73866</v>
      </c>
      <c r="P265" s="7">
        <v>76118</v>
      </c>
      <c r="Q265" s="7">
        <v>76872</v>
      </c>
      <c r="R265" s="7">
        <v>77997</v>
      </c>
      <c r="S265" s="7">
        <v>78374</v>
      </c>
      <c r="T265" s="7">
        <v>77857</v>
      </c>
      <c r="U265" s="7">
        <v>78964</v>
      </c>
      <c r="V265" s="7">
        <v>80367</v>
      </c>
      <c r="W265" s="7">
        <v>81772</v>
      </c>
      <c r="X265" s="7">
        <v>82835</v>
      </c>
      <c r="Y265" s="7">
        <v>83821</v>
      </c>
      <c r="Z265" s="7">
        <v>84491</v>
      </c>
      <c r="AA265" s="7">
        <v>84790</v>
      </c>
      <c r="AB265" s="7">
        <v>86311</v>
      </c>
      <c r="AC265" s="7">
        <v>87096</v>
      </c>
      <c r="AD265" s="7">
        <v>87929</v>
      </c>
      <c r="AE265" s="7">
        <v>89347</v>
      </c>
      <c r="AF265" s="7">
        <v>90861</v>
      </c>
      <c r="AG265" s="7">
        <v>91788</v>
      </c>
      <c r="AH265" s="7">
        <v>93711</v>
      </c>
      <c r="AI265" s="7">
        <v>95901</v>
      </c>
      <c r="AJ265" s="7">
        <v>97517</v>
      </c>
      <c r="AK265" s="7">
        <v>99474</v>
      </c>
      <c r="AL265" s="7">
        <v>101802</v>
      </c>
      <c r="AM265" s="7">
        <v>104653</v>
      </c>
      <c r="AN265" s="7">
        <v>107743</v>
      </c>
      <c r="AO265" s="7">
        <v>111061</v>
      </c>
      <c r="AP265" s="7">
        <v>115686</v>
      </c>
      <c r="AQ265" s="7">
        <v>120031</v>
      </c>
      <c r="AR265" s="7">
        <v>123563</v>
      </c>
      <c r="AS265" s="7">
        <v>127136</v>
      </c>
      <c r="AT265" s="7">
        <v>130352</v>
      </c>
      <c r="AU265" s="7">
        <v>133099</v>
      </c>
      <c r="AV265" s="7">
        <v>136514</v>
      </c>
      <c r="AW265" s="7">
        <v>140514</v>
      </c>
      <c r="AX265" s="7">
        <v>146854</v>
      </c>
      <c r="AY265" s="7">
        <v>151944</v>
      </c>
      <c r="AZ265" s="7">
        <v>156204</v>
      </c>
      <c r="BA265" s="7">
        <v>158387</v>
      </c>
      <c r="BB265" s="7">
        <v>159775</v>
      </c>
      <c r="BC265" s="7">
        <v>161099</v>
      </c>
      <c r="BD265" s="7">
        <v>162745</v>
      </c>
      <c r="BE265" s="7">
        <v>164624</v>
      </c>
      <c r="BF265" s="7">
        <v>166563</v>
      </c>
      <c r="BG265" s="7">
        <v>169564</v>
      </c>
      <c r="BH265" s="7">
        <v>172529</v>
      </c>
      <c r="BI265" s="7">
        <v>175711</v>
      </c>
      <c r="BJ265" s="7"/>
    </row>
    <row r="266" spans="1:62" x14ac:dyDescent="0.35">
      <c r="A266">
        <v>16740</v>
      </c>
      <c r="B266">
        <v>22</v>
      </c>
      <c r="C266">
        <v>269</v>
      </c>
      <c r="D266" s="3">
        <v>16740</v>
      </c>
      <c r="E266" s="3"/>
      <c r="F266" s="3">
        <v>37109</v>
      </c>
      <c r="G266" s="3" t="s">
        <v>907</v>
      </c>
      <c r="H266" s="3" t="s">
        <v>19</v>
      </c>
      <c r="I266" s="4" t="s">
        <v>908</v>
      </c>
      <c r="J266" s="4" t="s">
        <v>848</v>
      </c>
      <c r="K266" s="4" t="s">
        <v>897</v>
      </c>
      <c r="L266" s="4" t="s">
        <v>909</v>
      </c>
      <c r="M266" s="5">
        <v>262.7</v>
      </c>
      <c r="N266" s="7">
        <v>32932</v>
      </c>
      <c r="O266" s="7">
        <v>33928</v>
      </c>
      <c r="P266" s="7">
        <v>35282</v>
      </c>
      <c r="Q266" s="7">
        <v>36694</v>
      </c>
      <c r="R266" s="7">
        <v>37322</v>
      </c>
      <c r="S266" s="7">
        <v>37943</v>
      </c>
      <c r="T266" s="7">
        <v>38331</v>
      </c>
      <c r="U266" s="7">
        <v>39032</v>
      </c>
      <c r="V266" s="7">
        <v>40242</v>
      </c>
      <c r="W266" s="7">
        <v>41092</v>
      </c>
      <c r="X266" s="7">
        <v>42500</v>
      </c>
      <c r="Y266" s="7">
        <v>42891</v>
      </c>
      <c r="Z266" s="7">
        <v>43360</v>
      </c>
      <c r="AA266" s="7">
        <v>43630</v>
      </c>
      <c r="AB266" s="7">
        <v>44531</v>
      </c>
      <c r="AC266" s="7">
        <v>45600</v>
      </c>
      <c r="AD266" s="7">
        <v>46065</v>
      </c>
      <c r="AE266" s="7">
        <v>47105</v>
      </c>
      <c r="AF266" s="7">
        <v>48520</v>
      </c>
      <c r="AG266" s="7">
        <v>49190</v>
      </c>
      <c r="AH266" s="7">
        <v>50790</v>
      </c>
      <c r="AI266" s="7">
        <v>51947</v>
      </c>
      <c r="AJ266" s="7">
        <v>53504</v>
      </c>
      <c r="AK266" s="7">
        <v>55356</v>
      </c>
      <c r="AL266" s="7">
        <v>56921</v>
      </c>
      <c r="AM266" s="7">
        <v>57757</v>
      </c>
      <c r="AN266" s="7">
        <v>58909</v>
      </c>
      <c r="AO266" s="7">
        <v>60343</v>
      </c>
      <c r="AP266" s="7">
        <v>61674</v>
      </c>
      <c r="AQ266" s="7">
        <v>62955</v>
      </c>
      <c r="AR266" s="7">
        <v>64152</v>
      </c>
      <c r="AS266" s="7">
        <v>65352</v>
      </c>
      <c r="AT266" s="7">
        <v>66400</v>
      </c>
      <c r="AU266" s="7">
        <v>67444</v>
      </c>
      <c r="AV266" s="7">
        <v>68267</v>
      </c>
      <c r="AW266" s="7">
        <v>69902</v>
      </c>
      <c r="AX266" s="7">
        <v>72179</v>
      </c>
      <c r="AY266" s="7">
        <v>74139</v>
      </c>
      <c r="AZ266" s="7">
        <v>76143</v>
      </c>
      <c r="BA266" s="7">
        <v>77573</v>
      </c>
      <c r="BB266" s="7">
        <v>78087</v>
      </c>
      <c r="BC266" s="7">
        <v>78270</v>
      </c>
      <c r="BD266" s="7">
        <v>78714</v>
      </c>
      <c r="BE266" s="7">
        <v>79111</v>
      </c>
      <c r="BF266" s="7">
        <v>79429</v>
      </c>
      <c r="BG266" s="7">
        <v>80504</v>
      </c>
      <c r="BH266" s="7">
        <v>81075</v>
      </c>
      <c r="BI266" s="7">
        <v>82403</v>
      </c>
      <c r="BJ266" s="7"/>
    </row>
    <row r="267" spans="1:62" x14ac:dyDescent="0.35">
      <c r="A267">
        <v>16740</v>
      </c>
      <c r="B267">
        <v>22</v>
      </c>
      <c r="C267">
        <v>270</v>
      </c>
      <c r="D267" s="3">
        <v>16740</v>
      </c>
      <c r="E267" s="3"/>
      <c r="F267" s="3">
        <v>37119</v>
      </c>
      <c r="G267" s="3" t="s">
        <v>910</v>
      </c>
      <c r="H267" s="3" t="s">
        <v>19</v>
      </c>
      <c r="I267" s="4" t="s">
        <v>911</v>
      </c>
      <c r="J267" s="4" t="s">
        <v>912</v>
      </c>
      <c r="K267" s="4" t="s">
        <v>897</v>
      </c>
      <c r="L267" s="4" t="s">
        <v>913</v>
      </c>
      <c r="M267" s="5">
        <v>1755.5</v>
      </c>
      <c r="N267" s="7">
        <v>355744</v>
      </c>
      <c r="O267" s="7">
        <v>360106</v>
      </c>
      <c r="P267" s="7">
        <v>367967</v>
      </c>
      <c r="Q267" s="7">
        <v>374001</v>
      </c>
      <c r="R267" s="7">
        <v>377056</v>
      </c>
      <c r="S267" s="7">
        <v>377355</v>
      </c>
      <c r="T267" s="7">
        <v>380260</v>
      </c>
      <c r="U267" s="7">
        <v>383766</v>
      </c>
      <c r="V267" s="7">
        <v>388674</v>
      </c>
      <c r="W267" s="7">
        <v>395692</v>
      </c>
      <c r="X267" s="7">
        <v>406201</v>
      </c>
      <c r="Y267" s="7">
        <v>413923</v>
      </c>
      <c r="Z267" s="7">
        <v>422429</v>
      </c>
      <c r="AA267" s="7">
        <v>428248</v>
      </c>
      <c r="AB267" s="7">
        <v>438309</v>
      </c>
      <c r="AC267" s="7">
        <v>448881</v>
      </c>
      <c r="AD267" s="7">
        <v>459452</v>
      </c>
      <c r="AE267" s="7">
        <v>473760</v>
      </c>
      <c r="AF267" s="7">
        <v>486221</v>
      </c>
      <c r="AG267" s="7">
        <v>499681</v>
      </c>
      <c r="AH267" s="7">
        <v>515605</v>
      </c>
      <c r="AI267" s="7">
        <v>530897</v>
      </c>
      <c r="AJ267" s="7">
        <v>542185</v>
      </c>
      <c r="AK267" s="7">
        <v>558031</v>
      </c>
      <c r="AL267" s="7">
        <v>576276</v>
      </c>
      <c r="AM267" s="7">
        <v>596036</v>
      </c>
      <c r="AN267" s="7">
        <v>617328</v>
      </c>
      <c r="AO267" s="7">
        <v>639479</v>
      </c>
      <c r="AP267" s="7">
        <v>660552</v>
      </c>
      <c r="AQ267" s="7">
        <v>682071</v>
      </c>
      <c r="AR267" s="7">
        <v>700458</v>
      </c>
      <c r="AS267" s="7">
        <v>720171</v>
      </c>
      <c r="AT267" s="7">
        <v>736422</v>
      </c>
      <c r="AU267" s="7">
        <v>753991</v>
      </c>
      <c r="AV267" s="7">
        <v>772949</v>
      </c>
      <c r="AW267" s="7">
        <v>798701</v>
      </c>
      <c r="AX267" s="7">
        <v>831507</v>
      </c>
      <c r="AY267" s="7">
        <v>862177</v>
      </c>
      <c r="AZ267" s="7">
        <v>887991</v>
      </c>
      <c r="BA267" s="7">
        <v>908704</v>
      </c>
      <c r="BB267" s="7">
        <v>923202</v>
      </c>
      <c r="BC267" s="7">
        <v>944943</v>
      </c>
      <c r="BD267" s="7">
        <v>968204</v>
      </c>
      <c r="BE267" s="7">
        <v>991619</v>
      </c>
      <c r="BF267" s="7">
        <v>1011315</v>
      </c>
      <c r="BG267" s="7">
        <v>1034442</v>
      </c>
      <c r="BH267" s="7">
        <v>1057237</v>
      </c>
      <c r="BI267" s="7">
        <v>1076837</v>
      </c>
      <c r="BJ267" s="7"/>
    </row>
    <row r="268" spans="1:62" x14ac:dyDescent="0.35">
      <c r="A268">
        <v>16740</v>
      </c>
      <c r="B268">
        <v>22</v>
      </c>
      <c r="C268">
        <v>271</v>
      </c>
      <c r="D268" s="3">
        <v>16740</v>
      </c>
      <c r="E268" s="3"/>
      <c r="F268" s="3">
        <v>37159</v>
      </c>
      <c r="G268" s="3" t="s">
        <v>914</v>
      </c>
      <c r="H268" s="3" t="s">
        <v>19</v>
      </c>
      <c r="I268" s="4" t="s">
        <v>915</v>
      </c>
      <c r="J268" s="4" t="s">
        <v>916</v>
      </c>
      <c r="K268" s="4" t="s">
        <v>897</v>
      </c>
      <c r="L268" s="4" t="s">
        <v>917</v>
      </c>
      <c r="M268" s="5">
        <v>270.7</v>
      </c>
      <c r="N268" s="7">
        <v>90364</v>
      </c>
      <c r="O268" s="7">
        <v>91715</v>
      </c>
      <c r="P268" s="7">
        <v>92095</v>
      </c>
      <c r="Q268" s="7">
        <v>93459</v>
      </c>
      <c r="R268" s="7">
        <v>93296</v>
      </c>
      <c r="S268" s="7">
        <v>93781</v>
      </c>
      <c r="T268" s="7">
        <v>93952</v>
      </c>
      <c r="U268" s="7">
        <v>95318</v>
      </c>
      <c r="V268" s="7">
        <v>96548</v>
      </c>
      <c r="W268" s="7">
        <v>97918</v>
      </c>
      <c r="X268" s="7">
        <v>99465</v>
      </c>
      <c r="Y268" s="7">
        <v>100319</v>
      </c>
      <c r="Z268" s="7">
        <v>101320</v>
      </c>
      <c r="AA268" s="7">
        <v>101932</v>
      </c>
      <c r="AB268" s="7">
        <v>102165</v>
      </c>
      <c r="AC268" s="7">
        <v>104404</v>
      </c>
      <c r="AD268" s="7">
        <v>105539</v>
      </c>
      <c r="AE268" s="7">
        <v>106019</v>
      </c>
      <c r="AF268" s="7">
        <v>108006</v>
      </c>
      <c r="AG268" s="7">
        <v>109447</v>
      </c>
      <c r="AH268" s="7">
        <v>110999</v>
      </c>
      <c r="AI268" s="7">
        <v>112566</v>
      </c>
      <c r="AJ268" s="7">
        <v>114217</v>
      </c>
      <c r="AK268" s="7">
        <v>115947</v>
      </c>
      <c r="AL268" s="7">
        <v>118552</v>
      </c>
      <c r="AM268" s="7">
        <v>120783</v>
      </c>
      <c r="AN268" s="7">
        <v>123519</v>
      </c>
      <c r="AO268" s="7">
        <v>125871</v>
      </c>
      <c r="AP268" s="7">
        <v>127599</v>
      </c>
      <c r="AQ268" s="7">
        <v>129436</v>
      </c>
      <c r="AR268" s="7">
        <v>130610</v>
      </c>
      <c r="AS268" s="7">
        <v>131852</v>
      </c>
      <c r="AT268" s="7">
        <v>132765</v>
      </c>
      <c r="AU268" s="7">
        <v>132562</v>
      </c>
      <c r="AV268" s="7">
        <v>132202</v>
      </c>
      <c r="AW268" s="7">
        <v>132527</v>
      </c>
      <c r="AX268" s="7">
        <v>134045</v>
      </c>
      <c r="AY268" s="7">
        <v>135626</v>
      </c>
      <c r="AZ268" s="7">
        <v>137721</v>
      </c>
      <c r="BA268" s="7">
        <v>138562</v>
      </c>
      <c r="BB268" s="7">
        <v>138354</v>
      </c>
      <c r="BC268" s="7">
        <v>137851</v>
      </c>
      <c r="BD268" s="7">
        <v>137580</v>
      </c>
      <c r="BE268" s="7">
        <v>137782</v>
      </c>
      <c r="BF268" s="7">
        <v>138168</v>
      </c>
      <c r="BG268" s="7">
        <v>138576</v>
      </c>
      <c r="BH268" s="7">
        <v>139529</v>
      </c>
      <c r="BI268" s="7">
        <v>140644</v>
      </c>
      <c r="BJ268" s="7"/>
    </row>
    <row r="269" spans="1:62" x14ac:dyDescent="0.35">
      <c r="A269">
        <v>16740</v>
      </c>
      <c r="B269">
        <v>22</v>
      </c>
      <c r="C269">
        <v>272</v>
      </c>
      <c r="D269" s="3">
        <v>16740</v>
      </c>
      <c r="E269" s="3"/>
      <c r="F269" s="3">
        <v>37179</v>
      </c>
      <c r="G269" s="3" t="s">
        <v>918</v>
      </c>
      <c r="H269" s="3" t="s">
        <v>19</v>
      </c>
      <c r="I269" s="4" t="s">
        <v>919</v>
      </c>
      <c r="J269" s="4" t="s">
        <v>61</v>
      </c>
      <c r="K269" s="4" t="s">
        <v>897</v>
      </c>
      <c r="L269" s="4" t="s">
        <v>920</v>
      </c>
      <c r="M269" s="5">
        <v>5216.1000000000004</v>
      </c>
      <c r="N269" s="7">
        <v>55090</v>
      </c>
      <c r="O269" s="7">
        <v>56602</v>
      </c>
      <c r="P269" s="7">
        <v>58893</v>
      </c>
      <c r="Q269" s="7">
        <v>59869</v>
      </c>
      <c r="R269" s="7">
        <v>62298</v>
      </c>
      <c r="S269" s="7">
        <v>62992</v>
      </c>
      <c r="T269" s="7">
        <v>63606</v>
      </c>
      <c r="U269" s="7">
        <v>64922</v>
      </c>
      <c r="V269" s="7">
        <v>66542</v>
      </c>
      <c r="W269" s="7">
        <v>68089</v>
      </c>
      <c r="X269" s="7">
        <v>70788</v>
      </c>
      <c r="Y269" s="7">
        <v>72021</v>
      </c>
      <c r="Z269" s="7">
        <v>73308</v>
      </c>
      <c r="AA269" s="7">
        <v>74140</v>
      </c>
      <c r="AB269" s="7">
        <v>75461</v>
      </c>
      <c r="AC269" s="7">
        <v>76710</v>
      </c>
      <c r="AD269" s="7">
        <v>77972</v>
      </c>
      <c r="AE269" s="7">
        <v>79618</v>
      </c>
      <c r="AF269" s="7">
        <v>81385</v>
      </c>
      <c r="AG269" s="7">
        <v>82889</v>
      </c>
      <c r="AH269" s="7">
        <v>84772</v>
      </c>
      <c r="AI269" s="7">
        <v>87227</v>
      </c>
      <c r="AJ269" s="7">
        <v>89711</v>
      </c>
      <c r="AK269" s="7">
        <v>92912</v>
      </c>
      <c r="AL269" s="7">
        <v>96300</v>
      </c>
      <c r="AM269" s="7">
        <v>100597</v>
      </c>
      <c r="AN269" s="7">
        <v>104469</v>
      </c>
      <c r="AO269" s="7">
        <v>108519</v>
      </c>
      <c r="AP269" s="7">
        <v>113172</v>
      </c>
      <c r="AQ269" s="7">
        <v>118621</v>
      </c>
      <c r="AR269" s="7">
        <v>125573</v>
      </c>
      <c r="AS269" s="7">
        <v>131661</v>
      </c>
      <c r="AT269" s="7">
        <v>138329</v>
      </c>
      <c r="AU269" s="7">
        <v>144244</v>
      </c>
      <c r="AV269" s="7">
        <v>151452</v>
      </c>
      <c r="AW269" s="7">
        <v>160835</v>
      </c>
      <c r="AX269" s="7">
        <v>172529</v>
      </c>
      <c r="AY269" s="7">
        <v>184782</v>
      </c>
      <c r="AZ269" s="7">
        <v>193678</v>
      </c>
      <c r="BA269" s="7">
        <v>198533</v>
      </c>
      <c r="BB269" s="7">
        <v>202122</v>
      </c>
      <c r="BC269" s="7">
        <v>204998</v>
      </c>
      <c r="BD269" s="7">
        <v>208216</v>
      </c>
      <c r="BE269" s="7">
        <v>212372</v>
      </c>
      <c r="BF269" s="7">
        <v>217948</v>
      </c>
      <c r="BG269" s="7">
        <v>222247</v>
      </c>
      <c r="BH269" s="7">
        <v>226540</v>
      </c>
      <c r="BI269" s="7">
        <v>231366</v>
      </c>
      <c r="BJ269" s="7"/>
    </row>
    <row r="270" spans="1:62" x14ac:dyDescent="0.35">
      <c r="A270">
        <v>16740</v>
      </c>
      <c r="B270">
        <v>22</v>
      </c>
      <c r="C270">
        <v>273</v>
      </c>
      <c r="D270" s="3">
        <v>16740</v>
      </c>
      <c r="E270" s="3"/>
      <c r="F270" s="3">
        <v>45023</v>
      </c>
      <c r="G270" s="3" t="s">
        <v>921</v>
      </c>
      <c r="H270" s="3" t="s">
        <v>19</v>
      </c>
      <c r="I270" s="4" t="s">
        <v>922</v>
      </c>
      <c r="J270" s="4" t="s">
        <v>411</v>
      </c>
      <c r="K270" s="4" t="s">
        <v>923</v>
      </c>
      <c r="L270" s="4" t="s">
        <v>924</v>
      </c>
      <c r="M270" s="5">
        <v>664.7</v>
      </c>
      <c r="N270" s="7">
        <v>29870</v>
      </c>
      <c r="O270" s="7">
        <v>30119</v>
      </c>
      <c r="P270" s="7">
        <v>30169</v>
      </c>
      <c r="Q270" s="7">
        <v>30071</v>
      </c>
      <c r="R270" s="7">
        <v>30384</v>
      </c>
      <c r="S270" s="7">
        <v>30267</v>
      </c>
      <c r="T270" s="7">
        <v>30247</v>
      </c>
      <c r="U270" s="7">
        <v>30228</v>
      </c>
      <c r="V270" s="7">
        <v>30375</v>
      </c>
      <c r="W270" s="7">
        <v>30246</v>
      </c>
      <c r="X270" s="7">
        <v>30309</v>
      </c>
      <c r="Y270" s="7">
        <v>30992</v>
      </c>
      <c r="Z270" s="7">
        <v>31119</v>
      </c>
      <c r="AA270" s="7">
        <v>30730</v>
      </c>
      <c r="AB270" s="7">
        <v>31105</v>
      </c>
      <c r="AC270" s="7">
        <v>31269</v>
      </c>
      <c r="AD270" s="7">
        <v>31655</v>
      </c>
      <c r="AE270" s="7">
        <v>31932</v>
      </c>
      <c r="AF270" s="7">
        <v>32052</v>
      </c>
      <c r="AG270" s="7">
        <v>32106</v>
      </c>
      <c r="AH270" s="7">
        <v>32204</v>
      </c>
      <c r="AI270" s="7">
        <v>32457</v>
      </c>
      <c r="AJ270" s="7">
        <v>32438</v>
      </c>
      <c r="AK270" s="7">
        <v>32388</v>
      </c>
      <c r="AL270" s="7">
        <v>32492</v>
      </c>
      <c r="AM270" s="7">
        <v>32466</v>
      </c>
      <c r="AN270" s="7">
        <v>32759</v>
      </c>
      <c r="AO270" s="7">
        <v>33024</v>
      </c>
      <c r="AP270" s="7">
        <v>33457</v>
      </c>
      <c r="AQ270" s="7">
        <v>33901</v>
      </c>
      <c r="AR270" s="7">
        <v>34159</v>
      </c>
      <c r="AS270" s="7">
        <v>34064</v>
      </c>
      <c r="AT270" s="7">
        <v>34083</v>
      </c>
      <c r="AU270" s="7">
        <v>33920</v>
      </c>
      <c r="AV270" s="7">
        <v>33633</v>
      </c>
      <c r="AW270" s="7">
        <v>33373</v>
      </c>
      <c r="AX270" s="7">
        <v>33222</v>
      </c>
      <c r="AY270" s="7">
        <v>33247</v>
      </c>
      <c r="AZ270" s="7">
        <v>33454</v>
      </c>
      <c r="BA270" s="7">
        <v>33210</v>
      </c>
      <c r="BB270" s="7">
        <v>33146</v>
      </c>
      <c r="BC270" s="7">
        <v>32862</v>
      </c>
      <c r="BD270" s="7">
        <v>32686</v>
      </c>
      <c r="BE270" s="7">
        <v>32722</v>
      </c>
      <c r="BF270" s="7">
        <v>32425</v>
      </c>
      <c r="BG270" s="7">
        <v>32390</v>
      </c>
      <c r="BH270" s="7">
        <v>32280</v>
      </c>
      <c r="BI270" s="7">
        <v>32301</v>
      </c>
      <c r="BJ270" s="7"/>
    </row>
    <row r="271" spans="1:62" x14ac:dyDescent="0.35">
      <c r="A271">
        <v>16740</v>
      </c>
      <c r="B271">
        <v>22</v>
      </c>
      <c r="C271">
        <v>274</v>
      </c>
      <c r="D271" s="3">
        <v>16740</v>
      </c>
      <c r="E271" s="3"/>
      <c r="F271" s="3">
        <v>45057</v>
      </c>
      <c r="G271" s="3" t="s">
        <v>925</v>
      </c>
      <c r="H271" s="3" t="s">
        <v>19</v>
      </c>
      <c r="I271" s="4" t="s">
        <v>926</v>
      </c>
      <c r="J271" s="4" t="s">
        <v>927</v>
      </c>
      <c r="K271" s="4" t="s">
        <v>923</v>
      </c>
      <c r="L271" s="4" t="s">
        <v>928</v>
      </c>
      <c r="M271" s="5">
        <v>550.4</v>
      </c>
      <c r="N271" s="7">
        <v>43532</v>
      </c>
      <c r="O271" s="7">
        <v>44363</v>
      </c>
      <c r="P271" s="7">
        <v>44803</v>
      </c>
      <c r="Q271" s="7">
        <v>45553</v>
      </c>
      <c r="R271" s="7">
        <v>46392</v>
      </c>
      <c r="S271" s="7">
        <v>46452</v>
      </c>
      <c r="T271" s="7">
        <v>48041</v>
      </c>
      <c r="U271" s="7">
        <v>47759</v>
      </c>
      <c r="V271" s="7">
        <v>50629</v>
      </c>
      <c r="W271" s="7">
        <v>52322</v>
      </c>
      <c r="X271" s="7">
        <v>53503</v>
      </c>
      <c r="Y271" s="7">
        <v>54026</v>
      </c>
      <c r="Z271" s="7">
        <v>54091</v>
      </c>
      <c r="AA271" s="7">
        <v>53825</v>
      </c>
      <c r="AB271" s="7">
        <v>53878</v>
      </c>
      <c r="AC271" s="7">
        <v>54007</v>
      </c>
      <c r="AD271" s="7">
        <v>53921</v>
      </c>
      <c r="AE271" s="7">
        <v>54109</v>
      </c>
      <c r="AF271" s="7">
        <v>54202</v>
      </c>
      <c r="AG271" s="7">
        <v>54222</v>
      </c>
      <c r="AH271" s="7">
        <v>54696</v>
      </c>
      <c r="AI271" s="7">
        <v>55413</v>
      </c>
      <c r="AJ271" s="7">
        <v>55525</v>
      </c>
      <c r="AK271" s="7">
        <v>56065</v>
      </c>
      <c r="AL271" s="7">
        <v>56558</v>
      </c>
      <c r="AM271" s="7">
        <v>57290</v>
      </c>
      <c r="AN271" s="7">
        <v>57909</v>
      </c>
      <c r="AO271" s="7">
        <v>58958</v>
      </c>
      <c r="AP271" s="7">
        <v>60255</v>
      </c>
      <c r="AQ271" s="7">
        <v>61103</v>
      </c>
      <c r="AR271" s="7">
        <v>61571</v>
      </c>
      <c r="AS271" s="7">
        <v>62250</v>
      </c>
      <c r="AT271" s="7">
        <v>63282</v>
      </c>
      <c r="AU271" s="7">
        <v>64210</v>
      </c>
      <c r="AV271" s="7">
        <v>65079</v>
      </c>
      <c r="AW271" s="7">
        <v>65875</v>
      </c>
      <c r="AX271" s="7">
        <v>66992</v>
      </c>
      <c r="AY271" s="7">
        <v>69504</v>
      </c>
      <c r="AZ271" s="7">
        <v>72733</v>
      </c>
      <c r="BA271" s="7">
        <v>75394</v>
      </c>
      <c r="BB271" s="7">
        <v>76973</v>
      </c>
      <c r="BC271" s="7">
        <v>77849</v>
      </c>
      <c r="BD271" s="7">
        <v>79326</v>
      </c>
      <c r="BE271" s="7">
        <v>80659</v>
      </c>
      <c r="BF271" s="7">
        <v>83402</v>
      </c>
      <c r="BG271" s="7">
        <v>86255</v>
      </c>
      <c r="BH271" s="7">
        <v>89855</v>
      </c>
      <c r="BI271" s="7">
        <v>92550</v>
      </c>
      <c r="BJ271" s="7"/>
    </row>
    <row r="272" spans="1:62" x14ac:dyDescent="0.35">
      <c r="A272">
        <v>16740</v>
      </c>
      <c r="B272">
        <v>22</v>
      </c>
      <c r="C272">
        <v>275</v>
      </c>
      <c r="D272" s="3">
        <v>16740</v>
      </c>
      <c r="E272" s="3"/>
      <c r="F272" s="3">
        <v>45091</v>
      </c>
      <c r="G272" s="3" t="s">
        <v>929</v>
      </c>
      <c r="H272" s="3" t="s">
        <v>19</v>
      </c>
      <c r="I272" s="4" t="s">
        <v>930</v>
      </c>
      <c r="J272" s="4" t="s">
        <v>931</v>
      </c>
      <c r="K272" s="4" t="s">
        <v>923</v>
      </c>
      <c r="L272" s="4" t="s">
        <v>932</v>
      </c>
      <c r="M272" s="5">
        <v>624.79999999999995</v>
      </c>
      <c r="N272" s="7">
        <v>86034</v>
      </c>
      <c r="O272" s="7">
        <v>89334</v>
      </c>
      <c r="P272" s="7">
        <v>91170</v>
      </c>
      <c r="Q272" s="7">
        <v>91873</v>
      </c>
      <c r="R272" s="7">
        <v>93114</v>
      </c>
      <c r="S272" s="7">
        <v>94426</v>
      </c>
      <c r="T272" s="7">
        <v>96897</v>
      </c>
      <c r="U272" s="7">
        <v>97913</v>
      </c>
      <c r="V272" s="7">
        <v>101112</v>
      </c>
      <c r="W272" s="7">
        <v>104123</v>
      </c>
      <c r="X272" s="7">
        <v>107291</v>
      </c>
      <c r="Y272" s="7">
        <v>109484</v>
      </c>
      <c r="Z272" s="7">
        <v>111125</v>
      </c>
      <c r="AA272" s="7">
        <v>112311</v>
      </c>
      <c r="AB272" s="7">
        <v>114592</v>
      </c>
      <c r="AC272" s="7">
        <v>117909</v>
      </c>
      <c r="AD272" s="7">
        <v>120579</v>
      </c>
      <c r="AE272" s="7">
        <v>123510</v>
      </c>
      <c r="AF272" s="7">
        <v>126135</v>
      </c>
      <c r="AG272" s="7">
        <v>129104</v>
      </c>
      <c r="AH272" s="7">
        <v>132348</v>
      </c>
      <c r="AI272" s="7">
        <v>135230</v>
      </c>
      <c r="AJ272" s="7">
        <v>137204</v>
      </c>
      <c r="AK272" s="7">
        <v>139580</v>
      </c>
      <c r="AL272" s="7">
        <v>141818</v>
      </c>
      <c r="AM272" s="7">
        <v>145041</v>
      </c>
      <c r="AN272" s="7">
        <v>148644</v>
      </c>
      <c r="AO272" s="7">
        <v>152996</v>
      </c>
      <c r="AP272" s="7">
        <v>157252</v>
      </c>
      <c r="AQ272" s="7">
        <v>161546</v>
      </c>
      <c r="AR272" s="7">
        <v>165620</v>
      </c>
      <c r="AS272" s="7">
        <v>169103</v>
      </c>
      <c r="AT272" s="7">
        <v>173021</v>
      </c>
      <c r="AU272" s="7">
        <v>177138</v>
      </c>
      <c r="AV272" s="7">
        <v>181839</v>
      </c>
      <c r="AW272" s="7">
        <v>188117</v>
      </c>
      <c r="AX272" s="7">
        <v>197892</v>
      </c>
      <c r="AY272" s="7">
        <v>208640</v>
      </c>
      <c r="AZ272" s="7">
        <v>217463</v>
      </c>
      <c r="BA272" s="7">
        <v>223616</v>
      </c>
      <c r="BB272" s="7">
        <v>226873</v>
      </c>
      <c r="BC272" s="7">
        <v>230129</v>
      </c>
      <c r="BD272" s="7">
        <v>234156</v>
      </c>
      <c r="BE272" s="7">
        <v>238702</v>
      </c>
      <c r="BF272" s="7">
        <v>244542</v>
      </c>
      <c r="BG272" s="7">
        <v>250640</v>
      </c>
      <c r="BH272" s="7">
        <v>257998</v>
      </c>
      <c r="BI272" s="7">
        <v>266439</v>
      </c>
      <c r="BJ272" s="7"/>
    </row>
    <row r="273" spans="1:62" hidden="1" x14ac:dyDescent="0.35">
      <c r="B273">
        <v>23</v>
      </c>
      <c r="C273">
        <v>276</v>
      </c>
      <c r="D273" s="3">
        <v>36740</v>
      </c>
      <c r="E273" s="3"/>
      <c r="F273" s="3"/>
      <c r="G273" s="3" t="s">
        <v>933</v>
      </c>
      <c r="H273" s="3" t="s">
        <v>14</v>
      </c>
      <c r="I273" s="4" t="s">
        <v>15</v>
      </c>
      <c r="J273" s="4"/>
      <c r="K273" s="4"/>
      <c r="L273" s="4" t="s">
        <v>15</v>
      </c>
      <c r="M273" s="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7"/>
    </row>
    <row r="274" spans="1:62" x14ac:dyDescent="0.35">
      <c r="A274">
        <v>36740</v>
      </c>
      <c r="B274">
        <v>23</v>
      </c>
      <c r="C274">
        <v>277</v>
      </c>
      <c r="D274" s="3">
        <v>36740</v>
      </c>
      <c r="E274" s="3"/>
      <c r="F274" s="3">
        <v>12069</v>
      </c>
      <c r="G274" s="3" t="s">
        <v>934</v>
      </c>
      <c r="H274" s="3" t="s">
        <v>19</v>
      </c>
      <c r="I274" s="4" t="s">
        <v>935</v>
      </c>
      <c r="J274" s="4" t="s">
        <v>180</v>
      </c>
      <c r="K274" s="4" t="s">
        <v>444</v>
      </c>
      <c r="L274" s="4" t="s">
        <v>936</v>
      </c>
      <c r="M274" s="5">
        <v>1585.6</v>
      </c>
      <c r="N274" s="7">
        <v>70126</v>
      </c>
      <c r="O274" s="7">
        <v>73423</v>
      </c>
      <c r="P274" s="7">
        <v>77671</v>
      </c>
      <c r="Q274" s="7">
        <v>82901</v>
      </c>
      <c r="R274" s="7">
        <v>86333</v>
      </c>
      <c r="S274" s="7">
        <v>89370</v>
      </c>
      <c r="T274" s="7">
        <v>91970</v>
      </c>
      <c r="U274" s="7">
        <v>95628</v>
      </c>
      <c r="V274" s="7">
        <v>98033</v>
      </c>
      <c r="W274" s="7">
        <v>101493</v>
      </c>
      <c r="X274" s="7">
        <v>105911</v>
      </c>
      <c r="Y274" s="7">
        <v>109728</v>
      </c>
      <c r="Z274" s="7">
        <v>113469</v>
      </c>
      <c r="AA274" s="7">
        <v>117768</v>
      </c>
      <c r="AB274" s="7">
        <v>123010</v>
      </c>
      <c r="AC274" s="7">
        <v>126325</v>
      </c>
      <c r="AD274" s="7">
        <v>131087</v>
      </c>
      <c r="AE274" s="7">
        <v>137290</v>
      </c>
      <c r="AF274" s="7">
        <v>141129</v>
      </c>
      <c r="AG274" s="7">
        <v>146714</v>
      </c>
      <c r="AH274" s="7">
        <v>153468</v>
      </c>
      <c r="AI274" s="7">
        <v>157490</v>
      </c>
      <c r="AJ274" s="7">
        <v>161287</v>
      </c>
      <c r="AK274" s="7">
        <v>166141</v>
      </c>
      <c r="AL274" s="7">
        <v>171703</v>
      </c>
      <c r="AM274" s="7">
        <v>177973</v>
      </c>
      <c r="AN274" s="7">
        <v>184654</v>
      </c>
      <c r="AO274" s="7">
        <v>191852</v>
      </c>
      <c r="AP274" s="7">
        <v>198934</v>
      </c>
      <c r="AQ274" s="7">
        <v>205123</v>
      </c>
      <c r="AR274" s="7">
        <v>212347</v>
      </c>
      <c r="AS274" s="7">
        <v>222297</v>
      </c>
      <c r="AT274" s="7">
        <v>231519</v>
      </c>
      <c r="AU274" s="7">
        <v>241489</v>
      </c>
      <c r="AV274" s="7">
        <v>254625</v>
      </c>
      <c r="AW274" s="7">
        <v>267587</v>
      </c>
      <c r="AX274" s="7">
        <v>281329</v>
      </c>
      <c r="AY274" s="7">
        <v>289909</v>
      </c>
      <c r="AZ274" s="7">
        <v>293654</v>
      </c>
      <c r="BA274" s="7">
        <v>295511</v>
      </c>
      <c r="BB274" s="7">
        <v>297704</v>
      </c>
      <c r="BC274" s="7">
        <v>300511</v>
      </c>
      <c r="BD274" s="7">
        <v>303833</v>
      </c>
      <c r="BE274" s="7">
        <v>308146</v>
      </c>
      <c r="BF274" s="7">
        <v>315780</v>
      </c>
      <c r="BG274" s="7">
        <v>325699</v>
      </c>
      <c r="BH274" s="7">
        <v>335431</v>
      </c>
      <c r="BI274" s="7">
        <v>346017</v>
      </c>
      <c r="BJ274" s="7"/>
    </row>
    <row r="275" spans="1:62" x14ac:dyDescent="0.35">
      <c r="A275">
        <v>36740</v>
      </c>
      <c r="B275">
        <v>23</v>
      </c>
      <c r="C275">
        <v>278</v>
      </c>
      <c r="D275" s="3">
        <v>36740</v>
      </c>
      <c r="E275" s="3"/>
      <c r="F275" s="3">
        <v>12095</v>
      </c>
      <c r="G275" s="3" t="s">
        <v>937</v>
      </c>
      <c r="H275" s="3" t="s">
        <v>19</v>
      </c>
      <c r="I275" s="4" t="s">
        <v>938</v>
      </c>
      <c r="J275" s="4" t="s">
        <v>107</v>
      </c>
      <c r="K275" s="4" t="s">
        <v>444</v>
      </c>
      <c r="L275" s="4" t="s">
        <v>939</v>
      </c>
      <c r="M275" s="5">
        <v>3807.7</v>
      </c>
      <c r="N275" s="7">
        <v>348410</v>
      </c>
      <c r="O275" s="7">
        <v>364830</v>
      </c>
      <c r="P275" s="7">
        <v>383567</v>
      </c>
      <c r="Q275" s="7">
        <v>403697</v>
      </c>
      <c r="R275" s="7">
        <v>421795</v>
      </c>
      <c r="S275" s="7">
        <v>422295</v>
      </c>
      <c r="T275" s="7">
        <v>429259</v>
      </c>
      <c r="U275" s="7">
        <v>436217</v>
      </c>
      <c r="V275" s="7">
        <v>447771</v>
      </c>
      <c r="W275" s="7">
        <v>462265</v>
      </c>
      <c r="X275" s="7">
        <v>474798</v>
      </c>
      <c r="Y275" s="7">
        <v>489351</v>
      </c>
      <c r="Z275" s="7">
        <v>505073</v>
      </c>
      <c r="AA275" s="7">
        <v>524200</v>
      </c>
      <c r="AB275" s="7">
        <v>543278</v>
      </c>
      <c r="AC275" s="7">
        <v>561538</v>
      </c>
      <c r="AD275" s="7">
        <v>583097</v>
      </c>
      <c r="AE275" s="7">
        <v>604456</v>
      </c>
      <c r="AF275" s="7">
        <v>621838</v>
      </c>
      <c r="AG275" s="7">
        <v>650502</v>
      </c>
      <c r="AH275" s="7">
        <v>685768</v>
      </c>
      <c r="AI275" s="7">
        <v>706454</v>
      </c>
      <c r="AJ275" s="7">
        <v>725347</v>
      </c>
      <c r="AK275" s="7">
        <v>745596</v>
      </c>
      <c r="AL275" s="7">
        <v>764593</v>
      </c>
      <c r="AM275" s="7">
        <v>780031</v>
      </c>
      <c r="AN275" s="7">
        <v>801137</v>
      </c>
      <c r="AO275" s="7">
        <v>829072</v>
      </c>
      <c r="AP275" s="7">
        <v>855705</v>
      </c>
      <c r="AQ275" s="7">
        <v>875681</v>
      </c>
      <c r="AR275" s="7">
        <v>903019</v>
      </c>
      <c r="AS275" s="7">
        <v>931775</v>
      </c>
      <c r="AT275" s="7">
        <v>955136</v>
      </c>
      <c r="AU275" s="7">
        <v>979227</v>
      </c>
      <c r="AV275" s="7">
        <v>1011681</v>
      </c>
      <c r="AW275" s="7">
        <v>1053341</v>
      </c>
      <c r="AX275" s="7">
        <v>1083429</v>
      </c>
      <c r="AY275" s="7">
        <v>1100663</v>
      </c>
      <c r="AZ275" s="7">
        <v>1115525</v>
      </c>
      <c r="BA275" s="7">
        <v>1131351</v>
      </c>
      <c r="BB275" s="7">
        <v>1148696</v>
      </c>
      <c r="BC275" s="7">
        <v>1170765</v>
      </c>
      <c r="BD275" s="7">
        <v>1203532</v>
      </c>
      <c r="BE275" s="7">
        <v>1228274</v>
      </c>
      <c r="BF275" s="7">
        <v>1258227</v>
      </c>
      <c r="BG275" s="7">
        <v>1292008</v>
      </c>
      <c r="BH275" s="7">
        <v>1323598</v>
      </c>
      <c r="BI275" s="7">
        <v>1348975</v>
      </c>
      <c r="BJ275" s="7"/>
    </row>
    <row r="276" spans="1:62" x14ac:dyDescent="0.35">
      <c r="A276">
        <v>36740</v>
      </c>
      <c r="B276">
        <v>23</v>
      </c>
      <c r="C276">
        <v>279</v>
      </c>
      <c r="D276" s="3">
        <v>36740</v>
      </c>
      <c r="E276" s="3"/>
      <c r="F276" s="3">
        <v>12097</v>
      </c>
      <c r="G276" s="3" t="s">
        <v>940</v>
      </c>
      <c r="H276" s="3" t="s">
        <v>19</v>
      </c>
      <c r="I276" s="4" t="s">
        <v>941</v>
      </c>
      <c r="J276" s="4" t="s">
        <v>942</v>
      </c>
      <c r="K276" s="4" t="s">
        <v>444</v>
      </c>
      <c r="L276" s="4" t="s">
        <v>943</v>
      </c>
      <c r="M276" s="5">
        <v>202.4</v>
      </c>
      <c r="N276" s="7">
        <v>25941</v>
      </c>
      <c r="O276" s="7">
        <v>28637</v>
      </c>
      <c r="P276" s="7">
        <v>31362</v>
      </c>
      <c r="Q276" s="7">
        <v>35437</v>
      </c>
      <c r="R276" s="7">
        <v>39188</v>
      </c>
      <c r="S276" s="7">
        <v>39088</v>
      </c>
      <c r="T276" s="7">
        <v>40383</v>
      </c>
      <c r="U276" s="7">
        <v>41708</v>
      </c>
      <c r="V276" s="7">
        <v>43140</v>
      </c>
      <c r="W276" s="7">
        <v>46445</v>
      </c>
      <c r="X276" s="7">
        <v>50662</v>
      </c>
      <c r="Y276" s="7">
        <v>55923</v>
      </c>
      <c r="Z276" s="7">
        <v>60327</v>
      </c>
      <c r="AA276" s="7">
        <v>65160</v>
      </c>
      <c r="AB276" s="7">
        <v>71310</v>
      </c>
      <c r="AC276" s="7">
        <v>77012</v>
      </c>
      <c r="AD276" s="7">
        <v>81966</v>
      </c>
      <c r="AE276" s="7">
        <v>87331</v>
      </c>
      <c r="AF276" s="7">
        <v>93250</v>
      </c>
      <c r="AG276" s="7">
        <v>99174</v>
      </c>
      <c r="AH276" s="7">
        <v>110319</v>
      </c>
      <c r="AI276" s="7">
        <v>117557</v>
      </c>
      <c r="AJ276" s="7">
        <v>122205</v>
      </c>
      <c r="AK276" s="7">
        <v>127818</v>
      </c>
      <c r="AL276" s="7">
        <v>132650</v>
      </c>
      <c r="AM276" s="7">
        <v>138824</v>
      </c>
      <c r="AN276" s="7">
        <v>145970</v>
      </c>
      <c r="AO276" s="7">
        <v>153082</v>
      </c>
      <c r="AP276" s="7">
        <v>160069</v>
      </c>
      <c r="AQ276" s="7">
        <v>167021</v>
      </c>
      <c r="AR276" s="7">
        <v>174146</v>
      </c>
      <c r="AS276" s="7">
        <v>181694</v>
      </c>
      <c r="AT276" s="7">
        <v>190844</v>
      </c>
      <c r="AU276" s="7">
        <v>202687</v>
      </c>
      <c r="AV276" s="7">
        <v>216541</v>
      </c>
      <c r="AW276" s="7">
        <v>228026</v>
      </c>
      <c r="AX276" s="7">
        <v>242081</v>
      </c>
      <c r="AY276" s="7">
        <v>253722</v>
      </c>
      <c r="AZ276" s="7">
        <v>261746</v>
      </c>
      <c r="BA276" s="7">
        <v>265267</v>
      </c>
      <c r="BB276" s="7">
        <v>269852</v>
      </c>
      <c r="BC276" s="7">
        <v>278733</v>
      </c>
      <c r="BD276" s="7">
        <v>289194</v>
      </c>
      <c r="BE276" s="7">
        <v>299735</v>
      </c>
      <c r="BF276" s="7">
        <v>311748</v>
      </c>
      <c r="BG276" s="7">
        <v>324189</v>
      </c>
      <c r="BH276" s="7">
        <v>337990</v>
      </c>
      <c r="BI276" s="7">
        <v>352180</v>
      </c>
      <c r="BJ276" s="7"/>
    </row>
    <row r="277" spans="1:62" x14ac:dyDescent="0.35">
      <c r="A277">
        <v>36740</v>
      </c>
      <c r="B277">
        <v>23</v>
      </c>
      <c r="C277">
        <v>280</v>
      </c>
      <c r="D277" s="3">
        <v>36740</v>
      </c>
      <c r="E277" s="3"/>
      <c r="F277" s="3">
        <v>12117</v>
      </c>
      <c r="G277" s="3" t="s">
        <v>944</v>
      </c>
      <c r="H277" s="3" t="s">
        <v>19</v>
      </c>
      <c r="I277" s="4" t="s">
        <v>945</v>
      </c>
      <c r="J277" s="4" t="s">
        <v>946</v>
      </c>
      <c r="K277" s="4" t="s">
        <v>444</v>
      </c>
      <c r="L277" s="4" t="s">
        <v>947</v>
      </c>
      <c r="M277" s="5">
        <v>1367</v>
      </c>
      <c r="N277" s="7">
        <v>85309</v>
      </c>
      <c r="O277" s="7">
        <v>91811</v>
      </c>
      <c r="P277" s="7">
        <v>107210</v>
      </c>
      <c r="Q277" s="7">
        <v>122110</v>
      </c>
      <c r="R277" s="7">
        <v>133200</v>
      </c>
      <c r="S277" s="7">
        <v>138844</v>
      </c>
      <c r="T277" s="7">
        <v>143312</v>
      </c>
      <c r="U277" s="7">
        <v>152075</v>
      </c>
      <c r="V277" s="7">
        <v>160142</v>
      </c>
      <c r="W277" s="7">
        <v>170698</v>
      </c>
      <c r="X277" s="7">
        <v>182019</v>
      </c>
      <c r="Y277" s="7">
        <v>190500</v>
      </c>
      <c r="Z277" s="7">
        <v>198478</v>
      </c>
      <c r="AA277" s="7">
        <v>209086</v>
      </c>
      <c r="AB277" s="7">
        <v>220061</v>
      </c>
      <c r="AC277" s="7">
        <v>231459</v>
      </c>
      <c r="AD277" s="7">
        <v>242300</v>
      </c>
      <c r="AE277" s="7">
        <v>253101</v>
      </c>
      <c r="AF277" s="7">
        <v>263771</v>
      </c>
      <c r="AG277" s="7">
        <v>275029</v>
      </c>
      <c r="AH277" s="7">
        <v>291169</v>
      </c>
      <c r="AI277" s="7">
        <v>301800</v>
      </c>
      <c r="AJ277" s="7">
        <v>310063</v>
      </c>
      <c r="AK277" s="7">
        <v>317546</v>
      </c>
      <c r="AL277" s="7">
        <v>325369</v>
      </c>
      <c r="AM277" s="7">
        <v>331587</v>
      </c>
      <c r="AN277" s="7">
        <v>337858</v>
      </c>
      <c r="AO277" s="7">
        <v>346139</v>
      </c>
      <c r="AP277" s="7">
        <v>353202</v>
      </c>
      <c r="AQ277" s="7">
        <v>360168</v>
      </c>
      <c r="AR277" s="7">
        <v>367378</v>
      </c>
      <c r="AS277" s="7">
        <v>374593</v>
      </c>
      <c r="AT277" s="7">
        <v>382846</v>
      </c>
      <c r="AU277" s="7">
        <v>388141</v>
      </c>
      <c r="AV277" s="7">
        <v>395230</v>
      </c>
      <c r="AW277" s="7">
        <v>406840</v>
      </c>
      <c r="AX277" s="7">
        <v>413218</v>
      </c>
      <c r="AY277" s="7">
        <v>413571</v>
      </c>
      <c r="AZ277" s="7">
        <v>416564</v>
      </c>
      <c r="BA277" s="7">
        <v>419788</v>
      </c>
      <c r="BB277" s="7">
        <v>423065</v>
      </c>
      <c r="BC277" s="7">
        <v>426415</v>
      </c>
      <c r="BD277" s="7">
        <v>430855</v>
      </c>
      <c r="BE277" s="7">
        <v>436020</v>
      </c>
      <c r="BF277" s="7">
        <v>442174</v>
      </c>
      <c r="BG277" s="7">
        <v>449132</v>
      </c>
      <c r="BH277" s="7">
        <v>456314</v>
      </c>
      <c r="BI277" s="7">
        <v>462659</v>
      </c>
      <c r="BJ277" s="7"/>
    </row>
    <row r="278" spans="1:62" hidden="1" x14ac:dyDescent="0.35">
      <c r="B278">
        <v>24</v>
      </c>
      <c r="C278">
        <v>281</v>
      </c>
      <c r="D278" s="3">
        <v>41700</v>
      </c>
      <c r="E278" s="3"/>
      <c r="F278" s="3"/>
      <c r="G278" s="3" t="s">
        <v>948</v>
      </c>
      <c r="H278" s="3" t="s">
        <v>14</v>
      </c>
      <c r="I278" s="4" t="s">
        <v>15</v>
      </c>
      <c r="J278" s="4"/>
      <c r="K278" s="4"/>
      <c r="L278" s="4" t="s">
        <v>15</v>
      </c>
      <c r="M278" s="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7"/>
    </row>
    <row r="279" spans="1:62" x14ac:dyDescent="0.35">
      <c r="A279">
        <v>41700</v>
      </c>
      <c r="B279">
        <v>24</v>
      </c>
      <c r="C279">
        <v>282</v>
      </c>
      <c r="D279" s="3">
        <v>41700</v>
      </c>
      <c r="E279" s="3"/>
      <c r="F279" s="3">
        <v>48013</v>
      </c>
      <c r="G279" s="3" t="s">
        <v>949</v>
      </c>
      <c r="H279" s="3" t="s">
        <v>19</v>
      </c>
      <c r="I279" s="4" t="s">
        <v>950</v>
      </c>
      <c r="J279" s="4" t="s">
        <v>951</v>
      </c>
      <c r="K279" s="4" t="s">
        <v>203</v>
      </c>
      <c r="L279" s="4" t="s">
        <v>952</v>
      </c>
      <c r="M279" s="5">
        <v>36.799999999999997</v>
      </c>
      <c r="N279" s="7">
        <v>18796</v>
      </c>
      <c r="O279" s="7">
        <v>19167</v>
      </c>
      <c r="P279" s="7">
        <v>20011</v>
      </c>
      <c r="Q279" s="7">
        <v>21092</v>
      </c>
      <c r="R279" s="7">
        <v>21218</v>
      </c>
      <c r="S279" s="7">
        <v>21657</v>
      </c>
      <c r="T279" s="7">
        <v>22027</v>
      </c>
      <c r="U279" s="7">
        <v>22753</v>
      </c>
      <c r="V279" s="7">
        <v>23520</v>
      </c>
      <c r="W279" s="7">
        <v>24474</v>
      </c>
      <c r="X279" s="7">
        <v>25189</v>
      </c>
      <c r="Y279" s="7">
        <v>25593</v>
      </c>
      <c r="Z279" s="7">
        <v>26478</v>
      </c>
      <c r="AA279" s="7">
        <v>27585</v>
      </c>
      <c r="AB279" s="7">
        <v>28252</v>
      </c>
      <c r="AC279" s="7">
        <v>28740</v>
      </c>
      <c r="AD279" s="7">
        <v>29426</v>
      </c>
      <c r="AE279" s="7">
        <v>29909</v>
      </c>
      <c r="AF279" s="7">
        <v>30525</v>
      </c>
      <c r="AG279" s="7">
        <v>30500</v>
      </c>
      <c r="AH279" s="7">
        <v>30554</v>
      </c>
      <c r="AI279" s="7">
        <v>31191</v>
      </c>
      <c r="AJ279" s="7">
        <v>31540</v>
      </c>
      <c r="AK279" s="7">
        <v>31996</v>
      </c>
      <c r="AL279" s="7">
        <v>32850</v>
      </c>
      <c r="AM279" s="7">
        <v>33962</v>
      </c>
      <c r="AN279" s="7">
        <v>34934</v>
      </c>
      <c r="AO279" s="7">
        <v>35650</v>
      </c>
      <c r="AP279" s="7">
        <v>36755</v>
      </c>
      <c r="AQ279" s="7">
        <v>37736</v>
      </c>
      <c r="AR279" s="7">
        <v>38805</v>
      </c>
      <c r="AS279" s="7">
        <v>39828</v>
      </c>
      <c r="AT279" s="7">
        <v>40767</v>
      </c>
      <c r="AU279" s="7">
        <v>41306</v>
      </c>
      <c r="AV279" s="7">
        <v>42109</v>
      </c>
      <c r="AW279" s="7">
        <v>42495</v>
      </c>
      <c r="AX279" s="7">
        <v>43059</v>
      </c>
      <c r="AY279" s="7">
        <v>43611</v>
      </c>
      <c r="AZ279" s="7">
        <v>43947</v>
      </c>
      <c r="BA279" s="7">
        <v>44623</v>
      </c>
      <c r="BB279" s="7">
        <v>44950</v>
      </c>
      <c r="BC279" s="7">
        <v>45483</v>
      </c>
      <c r="BD279" s="7">
        <v>46415</v>
      </c>
      <c r="BE279" s="7">
        <v>46997</v>
      </c>
      <c r="BF279" s="7">
        <v>47700</v>
      </c>
      <c r="BG279" s="7">
        <v>48349</v>
      </c>
      <c r="BH279" s="7">
        <v>48666</v>
      </c>
      <c r="BI279" s="7">
        <v>48981</v>
      </c>
      <c r="BJ279" s="7"/>
    </row>
    <row r="280" spans="1:62" x14ac:dyDescent="0.35">
      <c r="A280">
        <v>41700</v>
      </c>
      <c r="B280">
        <v>24</v>
      </c>
      <c r="C280">
        <v>283</v>
      </c>
      <c r="D280" s="3">
        <v>41700</v>
      </c>
      <c r="E280" s="3"/>
      <c r="F280" s="3">
        <v>48019</v>
      </c>
      <c r="G280" s="3" t="s">
        <v>953</v>
      </c>
      <c r="H280" s="3" t="s">
        <v>19</v>
      </c>
      <c r="I280" s="4" t="s">
        <v>954</v>
      </c>
      <c r="J280" s="4" t="s">
        <v>955</v>
      </c>
      <c r="K280" s="4" t="s">
        <v>203</v>
      </c>
      <c r="L280" s="4" t="s">
        <v>956</v>
      </c>
      <c r="M280" s="5">
        <v>25.9</v>
      </c>
      <c r="N280" s="7">
        <v>4775</v>
      </c>
      <c r="O280" s="7">
        <v>4919</v>
      </c>
      <c r="P280" s="7">
        <v>5179</v>
      </c>
      <c r="Q280" s="7">
        <v>5762</v>
      </c>
      <c r="R280" s="7">
        <v>5682</v>
      </c>
      <c r="S280" s="7">
        <v>6021</v>
      </c>
      <c r="T280" s="7">
        <v>6031</v>
      </c>
      <c r="U280" s="7">
        <v>6293</v>
      </c>
      <c r="V280" s="7">
        <v>6468</v>
      </c>
      <c r="W280" s="7">
        <v>6695</v>
      </c>
      <c r="X280" s="7">
        <v>7107</v>
      </c>
      <c r="Y280" s="7">
        <v>7174</v>
      </c>
      <c r="Z280" s="7">
        <v>7562</v>
      </c>
      <c r="AA280" s="7">
        <v>8097</v>
      </c>
      <c r="AB280" s="7">
        <v>8552</v>
      </c>
      <c r="AC280" s="7">
        <v>9110</v>
      </c>
      <c r="AD280" s="7">
        <v>9376</v>
      </c>
      <c r="AE280" s="7">
        <v>9795</v>
      </c>
      <c r="AF280" s="7">
        <v>10118</v>
      </c>
      <c r="AG280" s="7">
        <v>10377</v>
      </c>
      <c r="AH280" s="7">
        <v>10629</v>
      </c>
      <c r="AI280" s="7">
        <v>10805</v>
      </c>
      <c r="AJ280" s="7">
        <v>11159</v>
      </c>
      <c r="AK280" s="7">
        <v>11797</v>
      </c>
      <c r="AL280" s="7">
        <v>12690</v>
      </c>
      <c r="AM280" s="7">
        <v>13690</v>
      </c>
      <c r="AN280" s="7">
        <v>14521</v>
      </c>
      <c r="AO280" s="7">
        <v>15252</v>
      </c>
      <c r="AP280" s="7">
        <v>16191</v>
      </c>
      <c r="AQ280" s="7">
        <v>17039</v>
      </c>
      <c r="AR280" s="7">
        <v>17755</v>
      </c>
      <c r="AS280" s="7">
        <v>18125</v>
      </c>
      <c r="AT280" s="7">
        <v>18652</v>
      </c>
      <c r="AU280" s="7">
        <v>19044</v>
      </c>
      <c r="AV280" s="7">
        <v>19226</v>
      </c>
      <c r="AW280" s="7">
        <v>19428</v>
      </c>
      <c r="AX280" s="7">
        <v>19775</v>
      </c>
      <c r="AY280" s="7">
        <v>20254</v>
      </c>
      <c r="AZ280" s="7">
        <v>20407</v>
      </c>
      <c r="BA280" s="7">
        <v>20365</v>
      </c>
      <c r="BB280" s="7">
        <v>20557</v>
      </c>
      <c r="BC280" s="7">
        <v>20538</v>
      </c>
      <c r="BD280" s="7">
        <v>20595</v>
      </c>
      <c r="BE280" s="7">
        <v>20561</v>
      </c>
      <c r="BF280" s="7">
        <v>20814</v>
      </c>
      <c r="BG280" s="7">
        <v>21146</v>
      </c>
      <c r="BH280" s="7">
        <v>21710</v>
      </c>
      <c r="BI280" s="7">
        <v>22351</v>
      </c>
      <c r="BJ280" s="7"/>
    </row>
    <row r="281" spans="1:62" x14ac:dyDescent="0.35">
      <c r="A281">
        <v>41700</v>
      </c>
      <c r="B281">
        <v>24</v>
      </c>
      <c r="C281">
        <v>284</v>
      </c>
      <c r="D281" s="3">
        <v>41700</v>
      </c>
      <c r="E281" s="3"/>
      <c r="F281" s="3">
        <v>48029</v>
      </c>
      <c r="G281" s="3" t="s">
        <v>957</v>
      </c>
      <c r="H281" s="3" t="s">
        <v>19</v>
      </c>
      <c r="I281" s="4" t="s">
        <v>958</v>
      </c>
      <c r="J281" s="4" t="s">
        <v>959</v>
      </c>
      <c r="K281" s="4" t="s">
        <v>203</v>
      </c>
      <c r="L281" s="4" t="s">
        <v>960</v>
      </c>
      <c r="M281" s="5">
        <v>1383.1</v>
      </c>
      <c r="N281" s="7">
        <v>836675</v>
      </c>
      <c r="O281" s="7">
        <v>861564</v>
      </c>
      <c r="P281" s="7">
        <v>876627</v>
      </c>
      <c r="Q281" s="7">
        <v>899557</v>
      </c>
      <c r="R281" s="7">
        <v>912994</v>
      </c>
      <c r="S281" s="7">
        <v>919344</v>
      </c>
      <c r="T281" s="7">
        <v>935246</v>
      </c>
      <c r="U281" s="7">
        <v>953056</v>
      </c>
      <c r="V281" s="7">
        <v>967373</v>
      </c>
      <c r="W281" s="7">
        <v>977121</v>
      </c>
      <c r="X281" s="7">
        <v>995371</v>
      </c>
      <c r="Y281" s="7">
        <v>1016858</v>
      </c>
      <c r="Z281" s="7">
        <v>1046453</v>
      </c>
      <c r="AA281" s="7">
        <v>1071709</v>
      </c>
      <c r="AB281" s="7">
        <v>1094812</v>
      </c>
      <c r="AC281" s="7">
        <v>1122088</v>
      </c>
      <c r="AD281" s="7">
        <v>1153622</v>
      </c>
      <c r="AE281" s="7">
        <v>1177584</v>
      </c>
      <c r="AF281" s="7">
        <v>1178656</v>
      </c>
      <c r="AG281" s="7">
        <v>1181297</v>
      </c>
      <c r="AH281" s="7">
        <v>1187775</v>
      </c>
      <c r="AI281" s="7">
        <v>1206017</v>
      </c>
      <c r="AJ281" s="7">
        <v>1231743</v>
      </c>
      <c r="AK281" s="7">
        <v>1255484</v>
      </c>
      <c r="AL281" s="7">
        <v>1280695</v>
      </c>
      <c r="AM281" s="7">
        <v>1303692</v>
      </c>
      <c r="AN281" s="7">
        <v>1321863</v>
      </c>
      <c r="AO281" s="7">
        <v>1340235</v>
      </c>
      <c r="AP281" s="7">
        <v>1359906</v>
      </c>
      <c r="AQ281" s="7">
        <v>1378688</v>
      </c>
      <c r="AR281" s="7">
        <v>1398834</v>
      </c>
      <c r="AS281" s="7">
        <v>1419020</v>
      </c>
      <c r="AT281" s="7">
        <v>1446755</v>
      </c>
      <c r="AU281" s="7">
        <v>1469623</v>
      </c>
      <c r="AV281" s="7">
        <v>1500919</v>
      </c>
      <c r="AW281" s="7">
        <v>1529270</v>
      </c>
      <c r="AX281" s="7">
        <v>1573935</v>
      </c>
      <c r="AY281" s="7">
        <v>1615210</v>
      </c>
      <c r="AZ281" s="7">
        <v>1651709</v>
      </c>
      <c r="BA281" s="7">
        <v>1685628</v>
      </c>
      <c r="BB281" s="7">
        <v>1722797</v>
      </c>
      <c r="BC281" s="7">
        <v>1755124</v>
      </c>
      <c r="BD281" s="7">
        <v>1788244</v>
      </c>
      <c r="BE281" s="7">
        <v>1821250</v>
      </c>
      <c r="BF281" s="7">
        <v>1857635</v>
      </c>
      <c r="BG281" s="7">
        <v>1894811</v>
      </c>
      <c r="BH281" s="7">
        <v>1927747</v>
      </c>
      <c r="BI281" s="7">
        <v>1958578</v>
      </c>
      <c r="BJ281" s="7"/>
    </row>
    <row r="282" spans="1:62" x14ac:dyDescent="0.35">
      <c r="A282">
        <v>41700</v>
      </c>
      <c r="B282">
        <v>24</v>
      </c>
      <c r="C282">
        <v>285</v>
      </c>
      <c r="D282" s="3">
        <v>41700</v>
      </c>
      <c r="E282" s="3"/>
      <c r="F282" s="3">
        <v>48091</v>
      </c>
      <c r="G282" s="3" t="s">
        <v>961</v>
      </c>
      <c r="H282" s="3" t="s">
        <v>19</v>
      </c>
      <c r="I282" s="4" t="s">
        <v>962</v>
      </c>
      <c r="J282" s="4" t="s">
        <v>963</v>
      </c>
      <c r="K282" s="4" t="s">
        <v>203</v>
      </c>
      <c r="L282" s="4" t="s">
        <v>964</v>
      </c>
      <c r="M282" s="5">
        <v>193.9</v>
      </c>
      <c r="N282" s="7">
        <v>24466</v>
      </c>
      <c r="O282" s="7">
        <v>25663</v>
      </c>
      <c r="P282" s="7">
        <v>27590</v>
      </c>
      <c r="Q282" s="7">
        <v>28808</v>
      </c>
      <c r="R282" s="7">
        <v>29200</v>
      </c>
      <c r="S282" s="7">
        <v>30105</v>
      </c>
      <c r="T282" s="7">
        <v>31113</v>
      </c>
      <c r="U282" s="7">
        <v>32610</v>
      </c>
      <c r="V282" s="7">
        <v>33807</v>
      </c>
      <c r="W282" s="7">
        <v>35267</v>
      </c>
      <c r="X282" s="7">
        <v>36730</v>
      </c>
      <c r="Y282" s="7">
        <v>37703</v>
      </c>
      <c r="Z282" s="7">
        <v>39060</v>
      </c>
      <c r="AA282" s="7">
        <v>40874</v>
      </c>
      <c r="AB282" s="7">
        <v>42949</v>
      </c>
      <c r="AC282" s="7">
        <v>45097</v>
      </c>
      <c r="AD282" s="7">
        <v>47111</v>
      </c>
      <c r="AE282" s="7">
        <v>49107</v>
      </c>
      <c r="AF282" s="7">
        <v>50119</v>
      </c>
      <c r="AG282" s="7">
        <v>51567</v>
      </c>
      <c r="AH282" s="7">
        <v>51935</v>
      </c>
      <c r="AI282" s="7">
        <v>53169</v>
      </c>
      <c r="AJ282" s="7">
        <v>55168</v>
      </c>
      <c r="AK282" s="7">
        <v>57328</v>
      </c>
      <c r="AL282" s="7">
        <v>60579</v>
      </c>
      <c r="AM282" s="7">
        <v>63553</v>
      </c>
      <c r="AN282" s="7">
        <v>67170</v>
      </c>
      <c r="AO282" s="7">
        <v>69957</v>
      </c>
      <c r="AP282" s="7">
        <v>72954</v>
      </c>
      <c r="AQ282" s="7">
        <v>75919</v>
      </c>
      <c r="AR282" s="7">
        <v>78583</v>
      </c>
      <c r="AS282" s="7">
        <v>80630</v>
      </c>
      <c r="AT282" s="7">
        <v>82797</v>
      </c>
      <c r="AU282" s="7">
        <v>84837</v>
      </c>
      <c r="AV282" s="7">
        <v>88119</v>
      </c>
      <c r="AW282" s="7">
        <v>91018</v>
      </c>
      <c r="AX282" s="7">
        <v>95637</v>
      </c>
      <c r="AY282" s="7">
        <v>99540</v>
      </c>
      <c r="AZ282" s="7">
        <v>103272</v>
      </c>
      <c r="BA282" s="7">
        <v>106350</v>
      </c>
      <c r="BB282" s="7">
        <v>109251</v>
      </c>
      <c r="BC282" s="7">
        <v>112039</v>
      </c>
      <c r="BD282" s="7">
        <v>114808</v>
      </c>
      <c r="BE282" s="7">
        <v>118576</v>
      </c>
      <c r="BF282" s="7">
        <v>123120</v>
      </c>
      <c r="BG282" s="7">
        <v>128653</v>
      </c>
      <c r="BH282" s="7">
        <v>134142</v>
      </c>
      <c r="BI282" s="7">
        <v>141009</v>
      </c>
      <c r="BJ282" s="7"/>
    </row>
    <row r="283" spans="1:62" x14ac:dyDescent="0.35">
      <c r="A283">
        <v>41700</v>
      </c>
      <c r="B283">
        <v>24</v>
      </c>
      <c r="C283">
        <v>286</v>
      </c>
      <c r="D283" s="3">
        <v>41700</v>
      </c>
      <c r="E283" s="3"/>
      <c r="F283" s="3">
        <v>48187</v>
      </c>
      <c r="G283" s="3" t="s">
        <v>965</v>
      </c>
      <c r="H283" s="3" t="s">
        <v>19</v>
      </c>
      <c r="I283" s="4" t="s">
        <v>966</v>
      </c>
      <c r="J283" s="4" t="s">
        <v>967</v>
      </c>
      <c r="K283" s="4" t="s">
        <v>203</v>
      </c>
      <c r="L283" s="4" t="s">
        <v>968</v>
      </c>
      <c r="M283" s="5">
        <v>184.9</v>
      </c>
      <c r="N283" s="7">
        <v>33846</v>
      </c>
      <c r="O283" s="7">
        <v>35030</v>
      </c>
      <c r="P283" s="7">
        <v>36981</v>
      </c>
      <c r="Q283" s="7">
        <v>39194</v>
      </c>
      <c r="R283" s="7">
        <v>40780</v>
      </c>
      <c r="S283" s="7">
        <v>41669</v>
      </c>
      <c r="T283" s="7">
        <v>42809</v>
      </c>
      <c r="U283" s="7">
        <v>43704</v>
      </c>
      <c r="V283" s="7">
        <v>44961</v>
      </c>
      <c r="W283" s="7">
        <v>46021</v>
      </c>
      <c r="X283" s="7">
        <v>47104</v>
      </c>
      <c r="Y283" s="7">
        <v>48489</v>
      </c>
      <c r="Z283" s="7">
        <v>50032</v>
      </c>
      <c r="AA283" s="7">
        <v>52027</v>
      </c>
      <c r="AB283" s="7">
        <v>54033</v>
      </c>
      <c r="AC283" s="7">
        <v>55968</v>
      </c>
      <c r="AD283" s="7">
        <v>58447</v>
      </c>
      <c r="AE283" s="7">
        <v>61304</v>
      </c>
      <c r="AF283" s="7">
        <v>62802</v>
      </c>
      <c r="AG283" s="7">
        <v>63986</v>
      </c>
      <c r="AH283" s="7">
        <v>65088</v>
      </c>
      <c r="AI283" s="7">
        <v>66166</v>
      </c>
      <c r="AJ283" s="7">
        <v>67355</v>
      </c>
      <c r="AK283" s="7">
        <v>69563</v>
      </c>
      <c r="AL283" s="7">
        <v>72060</v>
      </c>
      <c r="AM283" s="7">
        <v>74333</v>
      </c>
      <c r="AN283" s="7">
        <v>76944</v>
      </c>
      <c r="AO283" s="7">
        <v>80084</v>
      </c>
      <c r="AP283" s="7">
        <v>83503</v>
      </c>
      <c r="AQ283" s="7">
        <v>86332</v>
      </c>
      <c r="AR283" s="7">
        <v>89841</v>
      </c>
      <c r="AS283" s="7">
        <v>92626</v>
      </c>
      <c r="AT283" s="7">
        <v>95246</v>
      </c>
      <c r="AU283" s="7">
        <v>98137</v>
      </c>
      <c r="AV283" s="7">
        <v>101495</v>
      </c>
      <c r="AW283" s="7">
        <v>105585</v>
      </c>
      <c r="AX283" s="7">
        <v>111878</v>
      </c>
      <c r="AY283" s="7">
        <v>117667</v>
      </c>
      <c r="AZ283" s="7">
        <v>123398</v>
      </c>
      <c r="BA283" s="7">
        <v>128265</v>
      </c>
      <c r="BB283" s="7">
        <v>132594</v>
      </c>
      <c r="BC283" s="7">
        <v>135789</v>
      </c>
      <c r="BD283" s="7">
        <v>139586</v>
      </c>
      <c r="BE283" s="7">
        <v>142840</v>
      </c>
      <c r="BF283" s="7">
        <v>146765</v>
      </c>
      <c r="BG283" s="7">
        <v>150585</v>
      </c>
      <c r="BH283" s="7">
        <v>154596</v>
      </c>
      <c r="BI283" s="7">
        <v>159659</v>
      </c>
      <c r="BJ283" s="7"/>
    </row>
    <row r="284" spans="1:62" x14ac:dyDescent="0.35">
      <c r="A284">
        <v>41700</v>
      </c>
      <c r="B284">
        <v>24</v>
      </c>
      <c r="C284">
        <v>287</v>
      </c>
      <c r="D284" s="3">
        <v>41700</v>
      </c>
      <c r="E284" s="3"/>
      <c r="F284" s="3">
        <v>48259</v>
      </c>
      <c r="G284" s="3" t="s">
        <v>969</v>
      </c>
      <c r="H284" s="3" t="s">
        <v>19</v>
      </c>
      <c r="I284" s="4" t="s">
        <v>970</v>
      </c>
      <c r="J284" s="4" t="s">
        <v>153</v>
      </c>
      <c r="K284" s="4" t="s">
        <v>203</v>
      </c>
      <c r="L284" s="4" t="s">
        <v>971</v>
      </c>
      <c r="M284" s="5">
        <v>358.2</v>
      </c>
      <c r="N284" s="7">
        <v>7032</v>
      </c>
      <c r="O284" s="7">
        <v>7336</v>
      </c>
      <c r="P284" s="7">
        <v>7814</v>
      </c>
      <c r="Q284" s="7">
        <v>8386</v>
      </c>
      <c r="R284" s="7">
        <v>8684</v>
      </c>
      <c r="S284" s="7">
        <v>8806</v>
      </c>
      <c r="T284" s="7">
        <v>9099</v>
      </c>
      <c r="U284" s="7">
        <v>9489</v>
      </c>
      <c r="V284" s="7">
        <v>9743</v>
      </c>
      <c r="W284" s="7">
        <v>10321</v>
      </c>
      <c r="X284" s="7">
        <v>10728</v>
      </c>
      <c r="Y284" s="7">
        <v>11063</v>
      </c>
      <c r="Z284" s="7">
        <v>11389</v>
      </c>
      <c r="AA284" s="7">
        <v>11651</v>
      </c>
      <c r="AB284" s="7">
        <v>12293</v>
      </c>
      <c r="AC284" s="7">
        <v>12514</v>
      </c>
      <c r="AD284" s="7">
        <v>13163</v>
      </c>
      <c r="AE284" s="7">
        <v>13494</v>
      </c>
      <c r="AF284" s="7">
        <v>14110</v>
      </c>
      <c r="AG284" s="7">
        <v>14463</v>
      </c>
      <c r="AH284" s="7">
        <v>14696</v>
      </c>
      <c r="AI284" s="7">
        <v>15358</v>
      </c>
      <c r="AJ284" s="7">
        <v>16060</v>
      </c>
      <c r="AK284" s="7">
        <v>17230</v>
      </c>
      <c r="AL284" s="7">
        <v>18939</v>
      </c>
      <c r="AM284" s="7">
        <v>19903</v>
      </c>
      <c r="AN284" s="7">
        <v>20473</v>
      </c>
      <c r="AO284" s="7">
        <v>21256</v>
      </c>
      <c r="AP284" s="7">
        <v>22220</v>
      </c>
      <c r="AQ284" s="7">
        <v>22967</v>
      </c>
      <c r="AR284" s="7">
        <v>23980</v>
      </c>
      <c r="AS284" s="7">
        <v>24433</v>
      </c>
      <c r="AT284" s="7">
        <v>24975</v>
      </c>
      <c r="AU284" s="7">
        <v>25892</v>
      </c>
      <c r="AV284" s="7">
        <v>26650</v>
      </c>
      <c r="AW284" s="7">
        <v>27849</v>
      </c>
      <c r="AX284" s="7">
        <v>29134</v>
      </c>
      <c r="AY284" s="7">
        <v>30330</v>
      </c>
      <c r="AZ284" s="7">
        <v>31754</v>
      </c>
      <c r="BA284" s="7">
        <v>32655</v>
      </c>
      <c r="BB284" s="7">
        <v>33625</v>
      </c>
      <c r="BC284" s="7">
        <v>34456</v>
      </c>
      <c r="BD284" s="7">
        <v>35574</v>
      </c>
      <c r="BE284" s="7">
        <v>37163</v>
      </c>
      <c r="BF284" s="7">
        <v>38408</v>
      </c>
      <c r="BG284" s="7">
        <v>39968</v>
      </c>
      <c r="BH284" s="7">
        <v>41964</v>
      </c>
      <c r="BI284" s="7">
        <v>44026</v>
      </c>
      <c r="BJ284" s="7"/>
    </row>
    <row r="285" spans="1:62" x14ac:dyDescent="0.35">
      <c r="A285">
        <v>41700</v>
      </c>
      <c r="B285">
        <v>24</v>
      </c>
      <c r="C285">
        <v>288</v>
      </c>
      <c r="D285" s="3">
        <v>41700</v>
      </c>
      <c r="E285" s="3"/>
      <c r="F285" s="3">
        <v>48325</v>
      </c>
      <c r="G285" s="3" t="s">
        <v>972</v>
      </c>
      <c r="H285" s="3" t="s">
        <v>19</v>
      </c>
      <c r="I285" s="4" t="s">
        <v>973</v>
      </c>
      <c r="J285" s="4" t="s">
        <v>974</v>
      </c>
      <c r="K285" s="4" t="s">
        <v>203</v>
      </c>
      <c r="L285" s="4" t="s">
        <v>975</v>
      </c>
      <c r="M285" s="5">
        <v>409</v>
      </c>
      <c r="N285" s="7">
        <v>20319</v>
      </c>
      <c r="O285" s="7">
        <v>20594</v>
      </c>
      <c r="P285" s="7">
        <v>20890</v>
      </c>
      <c r="Q285" s="7">
        <v>21885</v>
      </c>
      <c r="R285" s="7">
        <v>22263</v>
      </c>
      <c r="S285" s="7">
        <v>22257</v>
      </c>
      <c r="T285" s="7">
        <v>22506</v>
      </c>
      <c r="U285" s="7">
        <v>22675</v>
      </c>
      <c r="V285" s="7">
        <v>22692</v>
      </c>
      <c r="W285" s="7">
        <v>23008</v>
      </c>
      <c r="X285" s="7">
        <v>23200</v>
      </c>
      <c r="Y285" s="7">
        <v>23214</v>
      </c>
      <c r="Z285" s="7">
        <v>23568</v>
      </c>
      <c r="AA285" s="7">
        <v>24079</v>
      </c>
      <c r="AB285" s="7">
        <v>24274</v>
      </c>
      <c r="AC285" s="7">
        <v>24756</v>
      </c>
      <c r="AD285" s="7">
        <v>25675</v>
      </c>
      <c r="AE285" s="7">
        <v>26164</v>
      </c>
      <c r="AF285" s="7">
        <v>26784</v>
      </c>
      <c r="AG285" s="7">
        <v>27044</v>
      </c>
      <c r="AH285" s="7">
        <v>27422</v>
      </c>
      <c r="AI285" s="7">
        <v>28110</v>
      </c>
      <c r="AJ285" s="7">
        <v>28668</v>
      </c>
      <c r="AK285" s="7">
        <v>30368</v>
      </c>
      <c r="AL285" s="7">
        <v>31725</v>
      </c>
      <c r="AM285" s="7">
        <v>33838</v>
      </c>
      <c r="AN285" s="7">
        <v>35203</v>
      </c>
      <c r="AO285" s="7">
        <v>36644</v>
      </c>
      <c r="AP285" s="7">
        <v>37734</v>
      </c>
      <c r="AQ285" s="7">
        <v>38697</v>
      </c>
      <c r="AR285" s="7">
        <v>39484</v>
      </c>
      <c r="AS285" s="7">
        <v>40053</v>
      </c>
      <c r="AT285" s="7">
        <v>40707</v>
      </c>
      <c r="AU285" s="7">
        <v>41549</v>
      </c>
      <c r="AV285" s="7">
        <v>42363</v>
      </c>
      <c r="AW285" s="7">
        <v>42977</v>
      </c>
      <c r="AX285" s="7">
        <v>43936</v>
      </c>
      <c r="AY285" s="7">
        <v>44577</v>
      </c>
      <c r="AZ285" s="7">
        <v>45131</v>
      </c>
      <c r="BA285" s="7">
        <v>45605</v>
      </c>
      <c r="BB285" s="7">
        <v>46130</v>
      </c>
      <c r="BC285" s="7">
        <v>46523</v>
      </c>
      <c r="BD285" s="7">
        <v>46817</v>
      </c>
      <c r="BE285" s="7">
        <v>47263</v>
      </c>
      <c r="BF285" s="7">
        <v>47834</v>
      </c>
      <c r="BG285" s="7">
        <v>48380</v>
      </c>
      <c r="BH285" s="7">
        <v>49196</v>
      </c>
      <c r="BI285" s="7">
        <v>50066</v>
      </c>
      <c r="BJ285" s="7"/>
    </row>
    <row r="286" spans="1:62" x14ac:dyDescent="0.35">
      <c r="A286">
        <v>41700</v>
      </c>
      <c r="B286">
        <v>24</v>
      </c>
      <c r="C286">
        <v>289</v>
      </c>
      <c r="D286" s="3">
        <v>41700</v>
      </c>
      <c r="E286" s="3"/>
      <c r="F286" s="3">
        <v>48493</v>
      </c>
      <c r="G286" s="3" t="s">
        <v>976</v>
      </c>
      <c r="H286" s="3" t="s">
        <v>19</v>
      </c>
      <c r="I286" s="4" t="s">
        <v>977</v>
      </c>
      <c r="J286" s="4" t="s">
        <v>978</v>
      </c>
      <c r="K286" s="4" t="s">
        <v>203</v>
      </c>
      <c r="L286" s="4" t="s">
        <v>979</v>
      </c>
      <c r="M286" s="5">
        <v>220.6</v>
      </c>
      <c r="N286" s="7">
        <v>13085</v>
      </c>
      <c r="O286" s="7">
        <v>13266</v>
      </c>
      <c r="P286" s="7">
        <v>13748</v>
      </c>
      <c r="Q286" s="7">
        <v>14204</v>
      </c>
      <c r="R286" s="7">
        <v>14404</v>
      </c>
      <c r="S286" s="7">
        <v>14644</v>
      </c>
      <c r="T286" s="7">
        <v>14677</v>
      </c>
      <c r="U286" s="7">
        <v>14990</v>
      </c>
      <c r="V286" s="7">
        <v>15337</v>
      </c>
      <c r="W286" s="7">
        <v>15820</v>
      </c>
      <c r="X286" s="7">
        <v>16825</v>
      </c>
      <c r="Y286" s="7">
        <v>17023</v>
      </c>
      <c r="Z286" s="7">
        <v>17591</v>
      </c>
      <c r="AA286" s="7">
        <v>18024</v>
      </c>
      <c r="AB286" s="7">
        <v>18769</v>
      </c>
      <c r="AC286" s="7">
        <v>19157</v>
      </c>
      <c r="AD286" s="7">
        <v>19856</v>
      </c>
      <c r="AE286" s="7">
        <v>20637</v>
      </c>
      <c r="AF286" s="7">
        <v>21347</v>
      </c>
      <c r="AG286" s="7">
        <v>22055</v>
      </c>
      <c r="AH286" s="7">
        <v>22803</v>
      </c>
      <c r="AI286" s="7">
        <v>23244</v>
      </c>
      <c r="AJ286" s="7">
        <v>23672</v>
      </c>
      <c r="AK286" s="7">
        <v>24503</v>
      </c>
      <c r="AL286" s="7">
        <v>25647</v>
      </c>
      <c r="AM286" s="7">
        <v>27112</v>
      </c>
      <c r="AN286" s="7">
        <v>28319</v>
      </c>
      <c r="AO286" s="7">
        <v>29598</v>
      </c>
      <c r="AP286" s="7">
        <v>30584</v>
      </c>
      <c r="AQ286" s="7">
        <v>31631</v>
      </c>
      <c r="AR286" s="7">
        <v>32721</v>
      </c>
      <c r="AS286" s="7">
        <v>33408</v>
      </c>
      <c r="AT286" s="7">
        <v>34254</v>
      </c>
      <c r="AU286" s="7">
        <v>35458</v>
      </c>
      <c r="AV286" s="7">
        <v>36721</v>
      </c>
      <c r="AW286" s="7">
        <v>37706</v>
      </c>
      <c r="AX286" s="7">
        <v>39007</v>
      </c>
      <c r="AY286" s="7">
        <v>40354</v>
      </c>
      <c r="AZ286" s="7">
        <v>41657</v>
      </c>
      <c r="BA286" s="7">
        <v>42181</v>
      </c>
      <c r="BB286" s="7">
        <v>43057</v>
      </c>
      <c r="BC286" s="7">
        <v>43668</v>
      </c>
      <c r="BD286" s="7">
        <v>44356</v>
      </c>
      <c r="BE286" s="7">
        <v>45228</v>
      </c>
      <c r="BF286" s="7">
        <v>46143</v>
      </c>
      <c r="BG286" s="7">
        <v>47162</v>
      </c>
      <c r="BH286" s="7">
        <v>48190</v>
      </c>
      <c r="BI286" s="7">
        <v>49304</v>
      </c>
      <c r="BJ286" s="7"/>
    </row>
    <row r="287" spans="1:62" hidden="1" x14ac:dyDescent="0.35">
      <c r="B287">
        <v>25</v>
      </c>
      <c r="C287">
        <v>290</v>
      </c>
      <c r="D287" s="3">
        <v>38900</v>
      </c>
      <c r="E287" s="3"/>
      <c r="F287" s="3"/>
      <c r="G287" s="3" t="s">
        <v>980</v>
      </c>
      <c r="H287" s="3" t="s">
        <v>14</v>
      </c>
      <c r="I287" s="4" t="s">
        <v>15</v>
      </c>
      <c r="J287" s="4"/>
      <c r="K287" s="4"/>
      <c r="L287" s="4" t="s">
        <v>15</v>
      </c>
      <c r="M287" s="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7"/>
    </row>
    <row r="288" spans="1:62" x14ac:dyDescent="0.35">
      <c r="A288">
        <v>38900</v>
      </c>
      <c r="B288">
        <v>25</v>
      </c>
      <c r="C288">
        <v>291</v>
      </c>
      <c r="D288" s="3">
        <v>38900</v>
      </c>
      <c r="E288" s="3"/>
      <c r="F288" s="3">
        <v>41005</v>
      </c>
      <c r="G288" s="3" t="s">
        <v>981</v>
      </c>
      <c r="H288" s="3" t="s">
        <v>19</v>
      </c>
      <c r="I288" s="4" t="s">
        <v>982</v>
      </c>
      <c r="J288" s="4" t="s">
        <v>983</v>
      </c>
      <c r="K288" s="4" t="s">
        <v>984</v>
      </c>
      <c r="L288" s="4" t="s">
        <v>985</v>
      </c>
      <c r="M288" s="5">
        <v>201</v>
      </c>
      <c r="N288" s="7">
        <v>167440</v>
      </c>
      <c r="O288" s="7">
        <v>172827</v>
      </c>
      <c r="P288" s="7">
        <v>178196</v>
      </c>
      <c r="Q288" s="7">
        <v>190996</v>
      </c>
      <c r="R288" s="7">
        <v>196147</v>
      </c>
      <c r="S288" s="7">
        <v>205099</v>
      </c>
      <c r="T288" s="7">
        <v>211995</v>
      </c>
      <c r="U288" s="7">
        <v>218940</v>
      </c>
      <c r="V288" s="7">
        <v>229543</v>
      </c>
      <c r="W288" s="7">
        <v>236830</v>
      </c>
      <c r="X288" s="7">
        <v>242981</v>
      </c>
      <c r="Y288" s="7">
        <v>246141</v>
      </c>
      <c r="Z288" s="7">
        <v>247803</v>
      </c>
      <c r="AA288" s="7">
        <v>247330</v>
      </c>
      <c r="AB288" s="7">
        <v>248710</v>
      </c>
      <c r="AC288" s="7">
        <v>250127</v>
      </c>
      <c r="AD288" s="7">
        <v>255310</v>
      </c>
      <c r="AE288" s="7">
        <v>258603</v>
      </c>
      <c r="AF288" s="7">
        <v>260755</v>
      </c>
      <c r="AG288" s="7">
        <v>272551</v>
      </c>
      <c r="AH288" s="7">
        <v>280862</v>
      </c>
      <c r="AI288" s="7">
        <v>288877</v>
      </c>
      <c r="AJ288" s="7">
        <v>296624</v>
      </c>
      <c r="AK288" s="7">
        <v>303344</v>
      </c>
      <c r="AL288" s="7">
        <v>309257</v>
      </c>
      <c r="AM288" s="7">
        <v>314922</v>
      </c>
      <c r="AN288" s="7">
        <v>322376</v>
      </c>
      <c r="AO288" s="7">
        <v>328898</v>
      </c>
      <c r="AP288" s="7">
        <v>332942</v>
      </c>
      <c r="AQ288" s="7">
        <v>335891</v>
      </c>
      <c r="AR288" s="7">
        <v>339223</v>
      </c>
      <c r="AS288" s="7">
        <v>343444</v>
      </c>
      <c r="AT288" s="7">
        <v>348951</v>
      </c>
      <c r="AU288" s="7">
        <v>352032</v>
      </c>
      <c r="AV288" s="7">
        <v>355758</v>
      </c>
      <c r="AW288" s="7">
        <v>359308</v>
      </c>
      <c r="AX288" s="7">
        <v>363508</v>
      </c>
      <c r="AY288" s="7">
        <v>366808</v>
      </c>
      <c r="AZ288" s="7">
        <v>371103</v>
      </c>
      <c r="BA288" s="7">
        <v>374085</v>
      </c>
      <c r="BB288" s="7">
        <v>376758</v>
      </c>
      <c r="BC288" s="7">
        <v>379154</v>
      </c>
      <c r="BD288" s="7">
        <v>382766</v>
      </c>
      <c r="BE288" s="7">
        <v>387279</v>
      </c>
      <c r="BF288" s="7">
        <v>393355</v>
      </c>
      <c r="BG288" s="7">
        <v>399825</v>
      </c>
      <c r="BH288" s="7">
        <v>406680</v>
      </c>
      <c r="BI288" s="7">
        <v>412672</v>
      </c>
      <c r="BJ288" s="7"/>
    </row>
    <row r="289" spans="1:62" x14ac:dyDescent="0.35">
      <c r="A289">
        <v>38900</v>
      </c>
      <c r="B289">
        <v>25</v>
      </c>
      <c r="C289">
        <v>292</v>
      </c>
      <c r="D289" s="3">
        <v>38900</v>
      </c>
      <c r="E289" s="3"/>
      <c r="F289" s="3">
        <v>41009</v>
      </c>
      <c r="G289" s="3" t="s">
        <v>986</v>
      </c>
      <c r="H289" s="3" t="s">
        <v>19</v>
      </c>
      <c r="I289" s="4" t="s">
        <v>987</v>
      </c>
      <c r="J289" s="4" t="s">
        <v>988</v>
      </c>
      <c r="K289" s="4" t="s">
        <v>984</v>
      </c>
      <c r="L289" s="4" t="s">
        <v>989</v>
      </c>
      <c r="M289" s="5">
        <v>427.6</v>
      </c>
      <c r="N289" s="7">
        <v>28894</v>
      </c>
      <c r="O289" s="7">
        <v>29302</v>
      </c>
      <c r="P289" s="7">
        <v>30340</v>
      </c>
      <c r="Q289" s="7">
        <v>31434</v>
      </c>
      <c r="R289" s="7">
        <v>31801</v>
      </c>
      <c r="S289" s="7">
        <v>32365</v>
      </c>
      <c r="T289" s="7">
        <v>32862</v>
      </c>
      <c r="U289" s="7">
        <v>33853</v>
      </c>
      <c r="V289" s="7">
        <v>34272</v>
      </c>
      <c r="W289" s="7">
        <v>35445</v>
      </c>
      <c r="X289" s="7">
        <v>35744</v>
      </c>
      <c r="Y289" s="7">
        <v>35963</v>
      </c>
      <c r="Z289" s="7">
        <v>36170</v>
      </c>
      <c r="AA289" s="7">
        <v>36023</v>
      </c>
      <c r="AB289" s="7">
        <v>35739</v>
      </c>
      <c r="AC289" s="7">
        <v>35704</v>
      </c>
      <c r="AD289" s="7">
        <v>35829</v>
      </c>
      <c r="AE289" s="7">
        <v>35954</v>
      </c>
      <c r="AF289" s="7">
        <v>36227</v>
      </c>
      <c r="AG289" s="7">
        <v>36706</v>
      </c>
      <c r="AH289" s="7">
        <v>37809</v>
      </c>
      <c r="AI289" s="7">
        <v>38476</v>
      </c>
      <c r="AJ289" s="7">
        <v>38828</v>
      </c>
      <c r="AK289" s="7">
        <v>39466</v>
      </c>
      <c r="AL289" s="7">
        <v>39922</v>
      </c>
      <c r="AM289" s="7">
        <v>40576</v>
      </c>
      <c r="AN289" s="7">
        <v>41454</v>
      </c>
      <c r="AO289" s="7">
        <v>42055</v>
      </c>
      <c r="AP289" s="7">
        <v>42781</v>
      </c>
      <c r="AQ289" s="7">
        <v>43360</v>
      </c>
      <c r="AR289" s="7">
        <v>43634</v>
      </c>
      <c r="AS289" s="7">
        <v>44196</v>
      </c>
      <c r="AT289" s="7">
        <v>45104</v>
      </c>
      <c r="AU289" s="7">
        <v>45636</v>
      </c>
      <c r="AV289" s="7">
        <v>46192</v>
      </c>
      <c r="AW289" s="7">
        <v>46955</v>
      </c>
      <c r="AX289" s="7">
        <v>48184</v>
      </c>
      <c r="AY289" s="7">
        <v>48898</v>
      </c>
      <c r="AZ289" s="7">
        <v>49209</v>
      </c>
      <c r="BA289" s="7">
        <v>49394</v>
      </c>
      <c r="BB289" s="7">
        <v>49353</v>
      </c>
      <c r="BC289" s="7">
        <v>49372</v>
      </c>
      <c r="BD289" s="7">
        <v>49182</v>
      </c>
      <c r="BE289" s="7">
        <v>49238</v>
      </c>
      <c r="BF289" s="7">
        <v>49479</v>
      </c>
      <c r="BG289" s="7">
        <v>49648</v>
      </c>
      <c r="BH289" s="7">
        <v>50886</v>
      </c>
      <c r="BI289" s="7">
        <v>51782</v>
      </c>
      <c r="BJ289" s="7"/>
    </row>
    <row r="290" spans="1:62" x14ac:dyDescent="0.35">
      <c r="A290">
        <v>38900</v>
      </c>
      <c r="B290">
        <v>25</v>
      </c>
      <c r="C290">
        <v>293</v>
      </c>
      <c r="D290" s="3">
        <v>38900</v>
      </c>
      <c r="E290" s="3"/>
      <c r="F290" s="3">
        <v>41051</v>
      </c>
      <c r="G290" s="3" t="s">
        <v>990</v>
      </c>
      <c r="H290" s="3" t="s">
        <v>19</v>
      </c>
      <c r="I290" s="4" t="s">
        <v>991</v>
      </c>
      <c r="J290" s="4" t="s">
        <v>992</v>
      </c>
      <c r="K290" s="4" t="s">
        <v>984</v>
      </c>
      <c r="L290" s="4" t="s">
        <v>993</v>
      </c>
      <c r="M290" s="5">
        <v>1704.9</v>
      </c>
      <c r="N290" s="7">
        <v>554765</v>
      </c>
      <c r="O290" s="7">
        <v>555190</v>
      </c>
      <c r="P290" s="7">
        <v>559627</v>
      </c>
      <c r="Q290" s="7">
        <v>554260</v>
      </c>
      <c r="R290" s="7">
        <v>553808</v>
      </c>
      <c r="S290" s="7">
        <v>547395</v>
      </c>
      <c r="T290" s="7">
        <v>547376</v>
      </c>
      <c r="U290" s="7">
        <v>552989</v>
      </c>
      <c r="V290" s="7">
        <v>552194</v>
      </c>
      <c r="W290" s="7">
        <v>556800</v>
      </c>
      <c r="X290" s="7">
        <v>563632</v>
      </c>
      <c r="Y290" s="7">
        <v>566198</v>
      </c>
      <c r="Z290" s="7">
        <v>565190</v>
      </c>
      <c r="AA290" s="7">
        <v>562365</v>
      </c>
      <c r="AB290" s="7">
        <v>563389</v>
      </c>
      <c r="AC290" s="7">
        <v>564252</v>
      </c>
      <c r="AD290" s="7">
        <v>566458</v>
      </c>
      <c r="AE290" s="7">
        <v>563557</v>
      </c>
      <c r="AF290" s="7">
        <v>573019</v>
      </c>
      <c r="AG290" s="7">
        <v>576806</v>
      </c>
      <c r="AH290" s="7">
        <v>586617</v>
      </c>
      <c r="AI290" s="7">
        <v>598286</v>
      </c>
      <c r="AJ290" s="7">
        <v>606968</v>
      </c>
      <c r="AK290" s="7">
        <v>616719</v>
      </c>
      <c r="AL290" s="7">
        <v>622642</v>
      </c>
      <c r="AM290" s="7">
        <v>629617</v>
      </c>
      <c r="AN290" s="7">
        <v>639587</v>
      </c>
      <c r="AO290" s="7">
        <v>647083</v>
      </c>
      <c r="AP290" s="7">
        <v>652416</v>
      </c>
      <c r="AQ290" s="7">
        <v>657740</v>
      </c>
      <c r="AR290" s="7">
        <v>661654</v>
      </c>
      <c r="AS290" s="7">
        <v>669690</v>
      </c>
      <c r="AT290" s="7">
        <v>676653</v>
      </c>
      <c r="AU290" s="7">
        <v>679348</v>
      </c>
      <c r="AV290" s="7">
        <v>672526</v>
      </c>
      <c r="AW290" s="7">
        <v>674862</v>
      </c>
      <c r="AX290" s="7">
        <v>683767</v>
      </c>
      <c r="AY290" s="7">
        <v>697799</v>
      </c>
      <c r="AZ290" s="7">
        <v>712989</v>
      </c>
      <c r="BA290" s="7">
        <v>727721</v>
      </c>
      <c r="BB290" s="7">
        <v>737182</v>
      </c>
      <c r="BC290" s="7">
        <v>747846</v>
      </c>
      <c r="BD290" s="7">
        <v>758514</v>
      </c>
      <c r="BE290" s="7">
        <v>765477</v>
      </c>
      <c r="BF290" s="7">
        <v>777418</v>
      </c>
      <c r="BG290" s="7">
        <v>790305</v>
      </c>
      <c r="BH290" s="7">
        <v>801539</v>
      </c>
      <c r="BI290" s="7">
        <v>807555</v>
      </c>
      <c r="BJ290" s="7"/>
    </row>
    <row r="291" spans="1:62" x14ac:dyDescent="0.35">
      <c r="A291">
        <v>38900</v>
      </c>
      <c r="B291">
        <v>25</v>
      </c>
      <c r="C291">
        <v>294</v>
      </c>
      <c r="D291" s="3">
        <v>38900</v>
      </c>
      <c r="E291" s="3"/>
      <c r="F291" s="3">
        <v>41067</v>
      </c>
      <c r="G291" s="3" t="s">
        <v>994</v>
      </c>
      <c r="H291" s="3" t="s">
        <v>19</v>
      </c>
      <c r="I291" s="4" t="s">
        <v>995</v>
      </c>
      <c r="J291" s="4" t="s">
        <v>733</v>
      </c>
      <c r="K291" s="4" t="s">
        <v>984</v>
      </c>
      <c r="L291" s="4" t="s">
        <v>996</v>
      </c>
      <c r="M291" s="5">
        <v>731.4</v>
      </c>
      <c r="N291" s="7">
        <v>159382</v>
      </c>
      <c r="O291" s="7">
        <v>165246</v>
      </c>
      <c r="P291" s="7">
        <v>177519</v>
      </c>
      <c r="Q291" s="7">
        <v>184203</v>
      </c>
      <c r="R291" s="7">
        <v>189612</v>
      </c>
      <c r="S291" s="7">
        <v>197417</v>
      </c>
      <c r="T291" s="7">
        <v>204550</v>
      </c>
      <c r="U291" s="7">
        <v>212094</v>
      </c>
      <c r="V291" s="7">
        <v>222813</v>
      </c>
      <c r="W291" s="7">
        <v>235808</v>
      </c>
      <c r="X291" s="7">
        <v>247848</v>
      </c>
      <c r="Y291" s="7">
        <v>254858</v>
      </c>
      <c r="Z291" s="7">
        <v>259723</v>
      </c>
      <c r="AA291" s="7">
        <v>260332</v>
      </c>
      <c r="AB291" s="7">
        <v>264917</v>
      </c>
      <c r="AC291" s="7">
        <v>269242</v>
      </c>
      <c r="AD291" s="7">
        <v>275247</v>
      </c>
      <c r="AE291" s="7">
        <v>282249</v>
      </c>
      <c r="AF291" s="7">
        <v>292475</v>
      </c>
      <c r="AG291" s="7">
        <v>300232</v>
      </c>
      <c r="AH291" s="7">
        <v>315469</v>
      </c>
      <c r="AI291" s="7">
        <v>330646</v>
      </c>
      <c r="AJ291" s="7">
        <v>344283</v>
      </c>
      <c r="AK291" s="7">
        <v>357789</v>
      </c>
      <c r="AL291" s="7">
        <v>370423</v>
      </c>
      <c r="AM291" s="7">
        <v>384335</v>
      </c>
      <c r="AN291" s="7">
        <v>398289</v>
      </c>
      <c r="AO291" s="7">
        <v>411112</v>
      </c>
      <c r="AP291" s="7">
        <v>423985</v>
      </c>
      <c r="AQ291" s="7">
        <v>435602</v>
      </c>
      <c r="AR291" s="7">
        <v>447980</v>
      </c>
      <c r="AS291" s="7">
        <v>460622</v>
      </c>
      <c r="AT291" s="7">
        <v>468549</v>
      </c>
      <c r="AU291" s="7">
        <v>474336</v>
      </c>
      <c r="AV291" s="7">
        <v>480207</v>
      </c>
      <c r="AW291" s="7">
        <v>490773</v>
      </c>
      <c r="AX291" s="7">
        <v>502226</v>
      </c>
      <c r="AY291" s="7">
        <v>508842</v>
      </c>
      <c r="AZ291" s="7">
        <v>515815</v>
      </c>
      <c r="BA291" s="7">
        <v>524699</v>
      </c>
      <c r="BB291" s="7">
        <v>531553</v>
      </c>
      <c r="BC291" s="7">
        <v>539518</v>
      </c>
      <c r="BD291" s="7">
        <v>547298</v>
      </c>
      <c r="BE291" s="7">
        <v>554597</v>
      </c>
      <c r="BF291" s="7">
        <v>561650</v>
      </c>
      <c r="BG291" s="7">
        <v>572414</v>
      </c>
      <c r="BH291" s="7">
        <v>582739</v>
      </c>
      <c r="BI291" s="7">
        <v>588957</v>
      </c>
      <c r="BJ291" s="7"/>
    </row>
    <row r="292" spans="1:62" x14ac:dyDescent="0.35">
      <c r="A292">
        <v>38900</v>
      </c>
      <c r="B292">
        <v>25</v>
      </c>
      <c r="C292">
        <v>295</v>
      </c>
      <c r="D292" s="3">
        <v>38900</v>
      </c>
      <c r="E292" s="3"/>
      <c r="F292" s="3">
        <v>41071</v>
      </c>
      <c r="G292" s="3" t="s">
        <v>997</v>
      </c>
      <c r="H292" s="3" t="s">
        <v>19</v>
      </c>
      <c r="I292" s="4" t="s">
        <v>998</v>
      </c>
      <c r="J292" s="4" t="s">
        <v>999</v>
      </c>
      <c r="K292" s="4" t="s">
        <v>984</v>
      </c>
      <c r="L292" s="4" t="s">
        <v>1000</v>
      </c>
      <c r="M292" s="5">
        <v>138.6</v>
      </c>
      <c r="N292" s="7">
        <v>40610</v>
      </c>
      <c r="O292" s="7">
        <v>42203</v>
      </c>
      <c r="P292" s="7">
        <v>43216</v>
      </c>
      <c r="Q292" s="7">
        <v>43963</v>
      </c>
      <c r="R292" s="7">
        <v>45559</v>
      </c>
      <c r="S292" s="7">
        <v>46891</v>
      </c>
      <c r="T292" s="7">
        <v>47651</v>
      </c>
      <c r="U292" s="7">
        <v>49280</v>
      </c>
      <c r="V292" s="7">
        <v>51842</v>
      </c>
      <c r="W292" s="7">
        <v>53383</v>
      </c>
      <c r="X292" s="7">
        <v>55660</v>
      </c>
      <c r="Y292" s="7">
        <v>56715</v>
      </c>
      <c r="Z292" s="7">
        <v>57411</v>
      </c>
      <c r="AA292" s="7">
        <v>57638</v>
      </c>
      <c r="AB292" s="7">
        <v>58279</v>
      </c>
      <c r="AC292" s="7">
        <v>58839</v>
      </c>
      <c r="AD292" s="7">
        <v>59560</v>
      </c>
      <c r="AE292" s="7">
        <v>60548</v>
      </c>
      <c r="AF292" s="7">
        <v>62156</v>
      </c>
      <c r="AG292" s="7">
        <v>64010</v>
      </c>
      <c r="AH292" s="7">
        <v>65999</v>
      </c>
      <c r="AI292" s="7">
        <v>67818</v>
      </c>
      <c r="AJ292" s="7">
        <v>69572</v>
      </c>
      <c r="AK292" s="7">
        <v>71401</v>
      </c>
      <c r="AL292" s="7">
        <v>73532</v>
      </c>
      <c r="AM292" s="7">
        <v>76108</v>
      </c>
      <c r="AN292" s="7">
        <v>78538</v>
      </c>
      <c r="AO292" s="7">
        <v>80562</v>
      </c>
      <c r="AP292" s="7">
        <v>82851</v>
      </c>
      <c r="AQ292" s="7">
        <v>84354</v>
      </c>
      <c r="AR292" s="7">
        <v>85198</v>
      </c>
      <c r="AS292" s="7">
        <v>86156</v>
      </c>
      <c r="AT292" s="7">
        <v>87370</v>
      </c>
      <c r="AU292" s="7">
        <v>88619</v>
      </c>
      <c r="AV292" s="7">
        <v>89447</v>
      </c>
      <c r="AW292" s="7">
        <v>90847</v>
      </c>
      <c r="AX292" s="7">
        <v>93198</v>
      </c>
      <c r="AY292" s="7">
        <v>95875</v>
      </c>
      <c r="AZ292" s="7">
        <v>97537</v>
      </c>
      <c r="BA292" s="7">
        <v>98647</v>
      </c>
      <c r="BB292" s="7">
        <v>99275</v>
      </c>
      <c r="BC292" s="7">
        <v>99576</v>
      </c>
      <c r="BD292" s="7">
        <v>99816</v>
      </c>
      <c r="BE292" s="7">
        <v>99830</v>
      </c>
      <c r="BF292" s="7">
        <v>100744</v>
      </c>
      <c r="BG292" s="7">
        <v>101417</v>
      </c>
      <c r="BH292" s="7">
        <v>104117</v>
      </c>
      <c r="BI292" s="7">
        <v>105722</v>
      </c>
      <c r="BJ292" s="7"/>
    </row>
    <row r="293" spans="1:62" x14ac:dyDescent="0.35">
      <c r="A293">
        <v>38900</v>
      </c>
      <c r="B293">
        <v>25</v>
      </c>
      <c r="C293">
        <v>296</v>
      </c>
      <c r="D293" s="3">
        <v>38900</v>
      </c>
      <c r="E293" s="3"/>
      <c r="F293" s="3">
        <v>53011</v>
      </c>
      <c r="G293" s="3" t="s">
        <v>1001</v>
      </c>
      <c r="H293" s="3" t="s">
        <v>19</v>
      </c>
      <c r="I293" s="4" t="s">
        <v>1002</v>
      </c>
      <c r="J293" s="4" t="s">
        <v>1003</v>
      </c>
      <c r="K293" s="4" t="s">
        <v>670</v>
      </c>
      <c r="L293" s="4" t="s">
        <v>1004</v>
      </c>
      <c r="M293" s="5">
        <v>676.2</v>
      </c>
      <c r="N293" s="7">
        <v>129697</v>
      </c>
      <c r="O293" s="7">
        <v>134700</v>
      </c>
      <c r="P293" s="7">
        <v>139139</v>
      </c>
      <c r="Q293" s="7">
        <v>146697</v>
      </c>
      <c r="R293" s="7">
        <v>151391</v>
      </c>
      <c r="S293" s="7">
        <v>156955</v>
      </c>
      <c r="T293" s="7">
        <v>162206</v>
      </c>
      <c r="U293" s="7">
        <v>168577</v>
      </c>
      <c r="V293" s="7">
        <v>177821</v>
      </c>
      <c r="W293" s="7">
        <v>186561</v>
      </c>
      <c r="X293" s="7">
        <v>193314</v>
      </c>
      <c r="Y293" s="7">
        <v>196869</v>
      </c>
      <c r="Z293" s="7">
        <v>199470</v>
      </c>
      <c r="AA293" s="7">
        <v>199671</v>
      </c>
      <c r="AB293" s="7">
        <v>201638</v>
      </c>
      <c r="AC293" s="7">
        <v>205610</v>
      </c>
      <c r="AD293" s="7">
        <v>209610</v>
      </c>
      <c r="AE293" s="7">
        <v>214536</v>
      </c>
      <c r="AF293" s="7">
        <v>221655</v>
      </c>
      <c r="AG293" s="7">
        <v>228759</v>
      </c>
      <c r="AH293" s="7">
        <v>240883</v>
      </c>
      <c r="AI293" s="7">
        <v>252172</v>
      </c>
      <c r="AJ293" s="7">
        <v>260947</v>
      </c>
      <c r="AK293" s="7">
        <v>272259</v>
      </c>
      <c r="AL293" s="7">
        <v>283560</v>
      </c>
      <c r="AM293" s="7">
        <v>294656</v>
      </c>
      <c r="AN293" s="7">
        <v>307614</v>
      </c>
      <c r="AO293" s="7">
        <v>320584</v>
      </c>
      <c r="AP293" s="7">
        <v>330699</v>
      </c>
      <c r="AQ293" s="7">
        <v>339541</v>
      </c>
      <c r="AR293" s="7">
        <v>347208</v>
      </c>
      <c r="AS293" s="7">
        <v>357211</v>
      </c>
      <c r="AT293" s="7">
        <v>366405</v>
      </c>
      <c r="AU293" s="7">
        <v>374098</v>
      </c>
      <c r="AV293" s="7">
        <v>384931</v>
      </c>
      <c r="AW293" s="7">
        <v>394277</v>
      </c>
      <c r="AX293" s="7">
        <v>401698</v>
      </c>
      <c r="AY293" s="7">
        <v>408820</v>
      </c>
      <c r="AZ293" s="7">
        <v>415282</v>
      </c>
      <c r="BA293" s="7">
        <v>421236</v>
      </c>
      <c r="BB293" s="7">
        <v>426641</v>
      </c>
      <c r="BC293" s="7">
        <v>432205</v>
      </c>
      <c r="BD293" s="7">
        <v>436403</v>
      </c>
      <c r="BE293" s="7">
        <v>441560</v>
      </c>
      <c r="BF293" s="7">
        <v>448422</v>
      </c>
      <c r="BG293" s="7">
        <v>457195</v>
      </c>
      <c r="BH293" s="7">
        <v>465548</v>
      </c>
      <c r="BI293" s="7">
        <v>474643</v>
      </c>
      <c r="BJ293" s="7"/>
    </row>
    <row r="294" spans="1:62" x14ac:dyDescent="0.35">
      <c r="A294">
        <v>38900</v>
      </c>
      <c r="B294">
        <v>25</v>
      </c>
      <c r="C294">
        <v>297</v>
      </c>
      <c r="D294" s="3">
        <v>38900</v>
      </c>
      <c r="E294" s="3"/>
      <c r="F294" s="3">
        <v>53059</v>
      </c>
      <c r="G294" s="3" t="s">
        <v>1005</v>
      </c>
      <c r="H294" s="3" t="s">
        <v>19</v>
      </c>
      <c r="I294" s="4" t="s">
        <v>1006</v>
      </c>
      <c r="J294" s="4" t="s">
        <v>1007</v>
      </c>
      <c r="K294" s="4" t="s">
        <v>670</v>
      </c>
      <c r="L294" s="4" t="s">
        <v>1008</v>
      </c>
      <c r="M294" s="5">
        <v>6.7</v>
      </c>
      <c r="N294" s="7">
        <v>5860</v>
      </c>
      <c r="O294" s="7">
        <v>5895</v>
      </c>
      <c r="P294" s="7">
        <v>6234</v>
      </c>
      <c r="Q294" s="7">
        <v>6229</v>
      </c>
      <c r="R294" s="7">
        <v>6500</v>
      </c>
      <c r="S294" s="7">
        <v>6391</v>
      </c>
      <c r="T294" s="7">
        <v>6459</v>
      </c>
      <c r="U294" s="7">
        <v>6714</v>
      </c>
      <c r="V294" s="7">
        <v>6775</v>
      </c>
      <c r="W294" s="7">
        <v>7496</v>
      </c>
      <c r="X294" s="7">
        <v>7898</v>
      </c>
      <c r="Y294" s="7">
        <v>7785</v>
      </c>
      <c r="Z294" s="7">
        <v>7580</v>
      </c>
      <c r="AA294" s="7">
        <v>7647</v>
      </c>
      <c r="AB294" s="7">
        <v>7677</v>
      </c>
      <c r="AC294" s="7">
        <v>7660</v>
      </c>
      <c r="AD294" s="7">
        <v>7723</v>
      </c>
      <c r="AE294" s="7">
        <v>7790</v>
      </c>
      <c r="AF294" s="7">
        <v>7864</v>
      </c>
      <c r="AG294" s="7">
        <v>8146</v>
      </c>
      <c r="AH294" s="7">
        <v>8326</v>
      </c>
      <c r="AI294" s="7">
        <v>8492</v>
      </c>
      <c r="AJ294" s="7">
        <v>8529</v>
      </c>
      <c r="AK294" s="7">
        <v>8723</v>
      </c>
      <c r="AL294" s="7">
        <v>8880</v>
      </c>
      <c r="AM294" s="7">
        <v>9010</v>
      </c>
      <c r="AN294" s="7">
        <v>9208</v>
      </c>
      <c r="AO294" s="7">
        <v>9573</v>
      </c>
      <c r="AP294" s="7">
        <v>9691</v>
      </c>
      <c r="AQ294" s="7">
        <v>9774</v>
      </c>
      <c r="AR294" s="7">
        <v>9895</v>
      </c>
      <c r="AS294" s="7">
        <v>9833</v>
      </c>
      <c r="AT294" s="7">
        <v>9886</v>
      </c>
      <c r="AU294" s="7">
        <v>10046</v>
      </c>
      <c r="AV294" s="7">
        <v>10236</v>
      </c>
      <c r="AW294" s="7">
        <v>10303</v>
      </c>
      <c r="AX294" s="7">
        <v>10583</v>
      </c>
      <c r="AY294" s="7">
        <v>10786</v>
      </c>
      <c r="AZ294" s="7">
        <v>10918</v>
      </c>
      <c r="BA294" s="7">
        <v>10955</v>
      </c>
      <c r="BB294" s="7">
        <v>11114</v>
      </c>
      <c r="BC294" s="7">
        <v>11150</v>
      </c>
      <c r="BD294" s="7">
        <v>11198</v>
      </c>
      <c r="BE294" s="7">
        <v>11308</v>
      </c>
      <c r="BF294" s="7">
        <v>11376</v>
      </c>
      <c r="BG294" s="7">
        <v>11377</v>
      </c>
      <c r="BH294" s="7">
        <v>11593</v>
      </c>
      <c r="BI294" s="7">
        <v>11837</v>
      </c>
      <c r="BJ294" s="7"/>
    </row>
    <row r="295" spans="1:62" hidden="1" x14ac:dyDescent="0.35">
      <c r="B295">
        <v>26</v>
      </c>
      <c r="C295">
        <v>298</v>
      </c>
      <c r="D295" s="3">
        <v>38300</v>
      </c>
      <c r="E295" s="3"/>
      <c r="F295" s="3"/>
      <c r="G295" s="3" t="s">
        <v>1009</v>
      </c>
      <c r="H295" s="3" t="s">
        <v>14</v>
      </c>
      <c r="I295" s="4" t="s">
        <v>15</v>
      </c>
      <c r="J295" s="4"/>
      <c r="K295" s="4"/>
      <c r="L295" s="4" t="s">
        <v>15</v>
      </c>
      <c r="M295" s="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7"/>
    </row>
    <row r="296" spans="1:62" x14ac:dyDescent="0.35">
      <c r="A296">
        <v>38300</v>
      </c>
      <c r="B296">
        <v>26</v>
      </c>
      <c r="C296">
        <v>299</v>
      </c>
      <c r="D296" s="3">
        <v>38300</v>
      </c>
      <c r="E296" s="3"/>
      <c r="F296" s="3">
        <v>42003</v>
      </c>
      <c r="G296" s="3" t="s">
        <v>1010</v>
      </c>
      <c r="H296" s="3" t="s">
        <v>19</v>
      </c>
      <c r="I296" s="4" t="s">
        <v>1011</v>
      </c>
      <c r="J296" s="4" t="s">
        <v>1012</v>
      </c>
      <c r="K296" s="4" t="s">
        <v>66</v>
      </c>
      <c r="L296" s="4" t="s">
        <v>1013</v>
      </c>
      <c r="M296" s="5">
        <v>1675.6</v>
      </c>
      <c r="N296" s="7">
        <v>1602792</v>
      </c>
      <c r="O296" s="7">
        <v>1593412</v>
      </c>
      <c r="P296" s="7">
        <v>1573444</v>
      </c>
      <c r="Q296" s="7">
        <v>1548862</v>
      </c>
      <c r="R296" s="7">
        <v>1525946</v>
      </c>
      <c r="S296" s="7">
        <v>1513434</v>
      </c>
      <c r="T296" s="7">
        <v>1499345</v>
      </c>
      <c r="U296" s="7">
        <v>1486312</v>
      </c>
      <c r="V296" s="7">
        <v>1473796</v>
      </c>
      <c r="W296" s="7">
        <v>1454338</v>
      </c>
      <c r="X296" s="7">
        <v>1448653</v>
      </c>
      <c r="Y296" s="7">
        <v>1437551</v>
      </c>
      <c r="Z296" s="7">
        <v>1429726</v>
      </c>
      <c r="AA296" s="7">
        <v>1420640</v>
      </c>
      <c r="AB296" s="7">
        <v>1404692</v>
      </c>
      <c r="AC296" s="7">
        <v>1380315</v>
      </c>
      <c r="AD296" s="7">
        <v>1366106</v>
      </c>
      <c r="AE296" s="7">
        <v>1355064</v>
      </c>
      <c r="AF296" s="7">
        <v>1346483</v>
      </c>
      <c r="AG296" s="7">
        <v>1339469</v>
      </c>
      <c r="AH296" s="7">
        <v>1336740</v>
      </c>
      <c r="AI296" s="7">
        <v>1338435</v>
      </c>
      <c r="AJ296" s="7">
        <v>1340919</v>
      </c>
      <c r="AK296" s="7">
        <v>1338289</v>
      </c>
      <c r="AL296" s="7">
        <v>1331772</v>
      </c>
      <c r="AM296" s="7">
        <v>1322460</v>
      </c>
      <c r="AN296" s="7">
        <v>1313445</v>
      </c>
      <c r="AO296" s="7">
        <v>1304196</v>
      </c>
      <c r="AP296" s="7">
        <v>1295026</v>
      </c>
      <c r="AQ296" s="7">
        <v>1287247</v>
      </c>
      <c r="AR296" s="7">
        <v>1279651</v>
      </c>
      <c r="AS296" s="7">
        <v>1272416</v>
      </c>
      <c r="AT296" s="7">
        <v>1265577</v>
      </c>
      <c r="AU296" s="7">
        <v>1258420</v>
      </c>
      <c r="AV296" s="7">
        <v>1247531</v>
      </c>
      <c r="AW296" s="7">
        <v>1234787</v>
      </c>
      <c r="AX296" s="7">
        <v>1226025</v>
      </c>
      <c r="AY296" s="7">
        <v>1222482</v>
      </c>
      <c r="AZ296" s="7">
        <v>1221071</v>
      </c>
      <c r="BA296" s="7">
        <v>1222171</v>
      </c>
      <c r="BB296" s="7">
        <v>1223897</v>
      </c>
      <c r="BC296" s="7">
        <v>1227767</v>
      </c>
      <c r="BD296" s="7">
        <v>1230870</v>
      </c>
      <c r="BE296" s="7">
        <v>1233892</v>
      </c>
      <c r="BF296" s="7">
        <v>1233480</v>
      </c>
      <c r="BG296" s="7">
        <v>1230052</v>
      </c>
      <c r="BH296" s="7">
        <v>1227553</v>
      </c>
      <c r="BI296" s="7">
        <v>1223048</v>
      </c>
      <c r="BJ296" s="7"/>
    </row>
    <row r="297" spans="1:62" x14ac:dyDescent="0.35">
      <c r="A297">
        <v>38300</v>
      </c>
      <c r="B297">
        <v>26</v>
      </c>
      <c r="C297">
        <v>300</v>
      </c>
      <c r="D297" s="3">
        <v>38300</v>
      </c>
      <c r="E297" s="3"/>
      <c r="F297" s="3">
        <v>42005</v>
      </c>
      <c r="G297" s="3" t="s">
        <v>1014</v>
      </c>
      <c r="H297" s="3" t="s">
        <v>19</v>
      </c>
      <c r="I297" s="4" t="s">
        <v>1015</v>
      </c>
      <c r="J297" s="4" t="s">
        <v>1016</v>
      </c>
      <c r="K297" s="4" t="s">
        <v>66</v>
      </c>
      <c r="L297" s="4" t="s">
        <v>1017</v>
      </c>
      <c r="M297" s="5">
        <v>105.5</v>
      </c>
      <c r="N297" s="7">
        <v>75821</v>
      </c>
      <c r="O297" s="7">
        <v>76722</v>
      </c>
      <c r="P297" s="7">
        <v>76873</v>
      </c>
      <c r="Q297" s="7">
        <v>76806</v>
      </c>
      <c r="R297" s="7">
        <v>76943</v>
      </c>
      <c r="S297" s="7">
        <v>77567</v>
      </c>
      <c r="T297" s="7">
        <v>77768</v>
      </c>
      <c r="U297" s="7">
        <v>77506</v>
      </c>
      <c r="V297" s="7">
        <v>78262</v>
      </c>
      <c r="W297" s="7">
        <v>78065</v>
      </c>
      <c r="X297" s="7">
        <v>77775</v>
      </c>
      <c r="Y297" s="7">
        <v>77354</v>
      </c>
      <c r="Z297" s="7">
        <v>77299</v>
      </c>
      <c r="AA297" s="7">
        <v>77315</v>
      </c>
      <c r="AB297" s="7">
        <v>77197</v>
      </c>
      <c r="AC297" s="7">
        <v>76503</v>
      </c>
      <c r="AD297" s="7">
        <v>76328</v>
      </c>
      <c r="AE297" s="7">
        <v>75330</v>
      </c>
      <c r="AF297" s="7">
        <v>74382</v>
      </c>
      <c r="AG297" s="7">
        <v>73701</v>
      </c>
      <c r="AH297" s="7">
        <v>73516</v>
      </c>
      <c r="AI297" s="7">
        <v>73898</v>
      </c>
      <c r="AJ297" s="7">
        <v>73850</v>
      </c>
      <c r="AK297" s="7">
        <v>74356</v>
      </c>
      <c r="AL297" s="7">
        <v>74236</v>
      </c>
      <c r="AM297" s="7">
        <v>73978</v>
      </c>
      <c r="AN297" s="7">
        <v>73544</v>
      </c>
      <c r="AO297" s="7">
        <v>73116</v>
      </c>
      <c r="AP297" s="7">
        <v>73040</v>
      </c>
      <c r="AQ297" s="7">
        <v>72572</v>
      </c>
      <c r="AR297" s="7">
        <v>72268</v>
      </c>
      <c r="AS297" s="7">
        <v>71956</v>
      </c>
      <c r="AT297" s="7">
        <v>71747</v>
      </c>
      <c r="AU297" s="7">
        <v>71645</v>
      </c>
      <c r="AV297" s="7">
        <v>71404</v>
      </c>
      <c r="AW297" s="7">
        <v>70602</v>
      </c>
      <c r="AX297" s="7">
        <v>70030</v>
      </c>
      <c r="AY297" s="7">
        <v>69845</v>
      </c>
      <c r="AZ297" s="7">
        <v>69611</v>
      </c>
      <c r="BA297" s="7">
        <v>69120</v>
      </c>
      <c r="BB297" s="7">
        <v>68860</v>
      </c>
      <c r="BC297" s="7">
        <v>68484</v>
      </c>
      <c r="BD297" s="7">
        <v>68069</v>
      </c>
      <c r="BE297" s="7">
        <v>67856</v>
      </c>
      <c r="BF297" s="7">
        <v>67419</v>
      </c>
      <c r="BG297" s="7">
        <v>66638</v>
      </c>
      <c r="BH297" s="7">
        <v>66132</v>
      </c>
      <c r="BI297" s="7">
        <v>65642</v>
      </c>
      <c r="BJ297" s="7"/>
    </row>
    <row r="298" spans="1:62" x14ac:dyDescent="0.35">
      <c r="A298">
        <v>38300</v>
      </c>
      <c r="B298">
        <v>26</v>
      </c>
      <c r="C298">
        <v>301</v>
      </c>
      <c r="D298" s="3">
        <v>38300</v>
      </c>
      <c r="E298" s="3"/>
      <c r="F298" s="3">
        <v>42007</v>
      </c>
      <c r="G298" s="3" t="s">
        <v>1018</v>
      </c>
      <c r="H298" s="3" t="s">
        <v>19</v>
      </c>
      <c r="I298" s="4" t="s">
        <v>1019</v>
      </c>
      <c r="J298" s="4" t="s">
        <v>1020</v>
      </c>
      <c r="K298" s="4" t="s">
        <v>66</v>
      </c>
      <c r="L298" s="4" t="s">
        <v>1021</v>
      </c>
      <c r="M298" s="5">
        <v>392.3</v>
      </c>
      <c r="N298" s="7">
        <v>208503</v>
      </c>
      <c r="O298" s="7">
        <v>208845</v>
      </c>
      <c r="P298" s="7">
        <v>209952</v>
      </c>
      <c r="Q298" s="7">
        <v>208991</v>
      </c>
      <c r="R298" s="7">
        <v>206271</v>
      </c>
      <c r="S298" s="7">
        <v>208092</v>
      </c>
      <c r="T298" s="7">
        <v>208305</v>
      </c>
      <c r="U298" s="7">
        <v>206228</v>
      </c>
      <c r="V298" s="7">
        <v>205572</v>
      </c>
      <c r="W298" s="7">
        <v>204663</v>
      </c>
      <c r="X298" s="7">
        <v>204113</v>
      </c>
      <c r="Y298" s="7">
        <v>201835</v>
      </c>
      <c r="Z298" s="7">
        <v>201311</v>
      </c>
      <c r="AA298" s="7">
        <v>199092</v>
      </c>
      <c r="AB298" s="7">
        <v>195764</v>
      </c>
      <c r="AC298" s="7">
        <v>192076</v>
      </c>
      <c r="AD298" s="7">
        <v>188667</v>
      </c>
      <c r="AE298" s="7">
        <v>186648</v>
      </c>
      <c r="AF298" s="7">
        <v>185409</v>
      </c>
      <c r="AG298" s="7">
        <v>185704</v>
      </c>
      <c r="AH298" s="7">
        <v>186271</v>
      </c>
      <c r="AI298" s="7">
        <v>187064</v>
      </c>
      <c r="AJ298" s="7">
        <v>187917</v>
      </c>
      <c r="AK298" s="7">
        <v>188483</v>
      </c>
      <c r="AL298" s="7">
        <v>187990</v>
      </c>
      <c r="AM298" s="7">
        <v>187479</v>
      </c>
      <c r="AN298" s="7">
        <v>186663</v>
      </c>
      <c r="AO298" s="7">
        <v>185610</v>
      </c>
      <c r="AP298" s="7">
        <v>184315</v>
      </c>
      <c r="AQ298" s="7">
        <v>182592</v>
      </c>
      <c r="AR298" s="7">
        <v>181054</v>
      </c>
      <c r="AS298" s="7">
        <v>179391</v>
      </c>
      <c r="AT298" s="7">
        <v>178277</v>
      </c>
      <c r="AU298" s="7">
        <v>177523</v>
      </c>
      <c r="AV298" s="7">
        <v>176395</v>
      </c>
      <c r="AW298" s="7">
        <v>174820</v>
      </c>
      <c r="AX298" s="7">
        <v>173259</v>
      </c>
      <c r="AY298" s="7">
        <v>172161</v>
      </c>
      <c r="AZ298" s="7">
        <v>171336</v>
      </c>
      <c r="BA298" s="7">
        <v>170524</v>
      </c>
      <c r="BB298" s="7">
        <v>170648</v>
      </c>
      <c r="BC298" s="7">
        <v>170318</v>
      </c>
      <c r="BD298" s="7">
        <v>170095</v>
      </c>
      <c r="BE298" s="7">
        <v>169832</v>
      </c>
      <c r="BF298" s="7">
        <v>169185</v>
      </c>
      <c r="BG298" s="7">
        <v>168526</v>
      </c>
      <c r="BH298" s="7">
        <v>167123</v>
      </c>
      <c r="BI298" s="7">
        <v>166140</v>
      </c>
      <c r="BJ298" s="7"/>
    </row>
    <row r="299" spans="1:62" x14ac:dyDescent="0.35">
      <c r="A299">
        <v>38300</v>
      </c>
      <c r="B299">
        <v>26</v>
      </c>
      <c r="C299">
        <v>302</v>
      </c>
      <c r="D299" s="3">
        <v>38300</v>
      </c>
      <c r="E299" s="3"/>
      <c r="F299" s="3">
        <v>42019</v>
      </c>
      <c r="G299" s="3" t="s">
        <v>1022</v>
      </c>
      <c r="H299" s="3" t="s">
        <v>19</v>
      </c>
      <c r="I299" s="4" t="s">
        <v>1023</v>
      </c>
      <c r="J299" s="4" t="s">
        <v>1024</v>
      </c>
      <c r="K299" s="4" t="s">
        <v>66</v>
      </c>
      <c r="L299" s="4" t="s">
        <v>1025</v>
      </c>
      <c r="M299" s="5">
        <v>788.2</v>
      </c>
      <c r="N299" s="7">
        <v>128502</v>
      </c>
      <c r="O299" s="7">
        <v>130736</v>
      </c>
      <c r="P299" s="7">
        <v>133170</v>
      </c>
      <c r="Q299" s="7">
        <v>136248</v>
      </c>
      <c r="R299" s="7">
        <v>136762</v>
      </c>
      <c r="S299" s="7">
        <v>139229</v>
      </c>
      <c r="T299" s="7">
        <v>141913</v>
      </c>
      <c r="U299" s="7">
        <v>144176</v>
      </c>
      <c r="V299" s="7">
        <v>145816</v>
      </c>
      <c r="W299" s="7">
        <v>147781</v>
      </c>
      <c r="X299" s="7">
        <v>148213</v>
      </c>
      <c r="Y299" s="7">
        <v>148549</v>
      </c>
      <c r="Z299" s="7">
        <v>148899</v>
      </c>
      <c r="AA299" s="7">
        <v>148626</v>
      </c>
      <c r="AB299" s="7">
        <v>148595</v>
      </c>
      <c r="AC299" s="7">
        <v>147925</v>
      </c>
      <c r="AD299" s="7">
        <v>148703</v>
      </c>
      <c r="AE299" s="7">
        <v>148571</v>
      </c>
      <c r="AF299" s="7">
        <v>149090</v>
      </c>
      <c r="AG299" s="7">
        <v>150272</v>
      </c>
      <c r="AH299" s="7">
        <v>152642</v>
      </c>
      <c r="AI299" s="7">
        <v>154769</v>
      </c>
      <c r="AJ299" s="7">
        <v>156620</v>
      </c>
      <c r="AK299" s="7">
        <v>159675</v>
      </c>
      <c r="AL299" s="7">
        <v>161926</v>
      </c>
      <c r="AM299" s="7">
        <v>165415</v>
      </c>
      <c r="AN299" s="7">
        <v>167704</v>
      </c>
      <c r="AO299" s="7">
        <v>169408</v>
      </c>
      <c r="AP299" s="7">
        <v>171322</v>
      </c>
      <c r="AQ299" s="7">
        <v>172924</v>
      </c>
      <c r="AR299" s="7">
        <v>174444</v>
      </c>
      <c r="AS299" s="7">
        <v>175621</v>
      </c>
      <c r="AT299" s="7">
        <v>177146</v>
      </c>
      <c r="AU299" s="7">
        <v>178289</v>
      </c>
      <c r="AV299" s="7">
        <v>178912</v>
      </c>
      <c r="AW299" s="7">
        <v>179522</v>
      </c>
      <c r="AX299" s="7">
        <v>181009</v>
      </c>
      <c r="AY299" s="7">
        <v>181690</v>
      </c>
      <c r="AZ299" s="7">
        <v>182673</v>
      </c>
      <c r="BA299" s="7">
        <v>183337</v>
      </c>
      <c r="BB299" s="7">
        <v>184084</v>
      </c>
      <c r="BC299" s="7">
        <v>184611</v>
      </c>
      <c r="BD299" s="7">
        <v>184854</v>
      </c>
      <c r="BE299" s="7">
        <v>185015</v>
      </c>
      <c r="BF299" s="7">
        <v>185701</v>
      </c>
      <c r="BG299" s="7">
        <v>185891</v>
      </c>
      <c r="BH299" s="7">
        <v>186207</v>
      </c>
      <c r="BI299" s="7">
        <v>187108</v>
      </c>
      <c r="BJ299" s="7"/>
    </row>
    <row r="300" spans="1:62" x14ac:dyDescent="0.35">
      <c r="A300">
        <v>38300</v>
      </c>
      <c r="B300">
        <v>26</v>
      </c>
      <c r="C300">
        <v>303</v>
      </c>
      <c r="D300" s="3">
        <v>38300</v>
      </c>
      <c r="E300" s="3"/>
      <c r="F300" s="3">
        <v>42051</v>
      </c>
      <c r="G300" s="3" t="s">
        <v>1026</v>
      </c>
      <c r="H300" s="3" t="s">
        <v>19</v>
      </c>
      <c r="I300" s="4" t="s">
        <v>1027</v>
      </c>
      <c r="J300" s="4" t="s">
        <v>502</v>
      </c>
      <c r="K300" s="4" t="s">
        <v>66</v>
      </c>
      <c r="L300" s="4" t="s">
        <v>1028</v>
      </c>
      <c r="M300" s="5">
        <v>1042.8</v>
      </c>
      <c r="N300" s="7">
        <v>154897</v>
      </c>
      <c r="O300" s="7">
        <v>155822</v>
      </c>
      <c r="P300" s="7">
        <v>159142</v>
      </c>
      <c r="Q300" s="7">
        <v>159358</v>
      </c>
      <c r="R300" s="7">
        <v>158126</v>
      </c>
      <c r="S300" s="7">
        <v>158316</v>
      </c>
      <c r="T300" s="7">
        <v>159526</v>
      </c>
      <c r="U300" s="7">
        <v>160867</v>
      </c>
      <c r="V300" s="7">
        <v>161380</v>
      </c>
      <c r="W300" s="7">
        <v>162729</v>
      </c>
      <c r="X300" s="7">
        <v>159182</v>
      </c>
      <c r="Y300" s="7">
        <v>157437</v>
      </c>
      <c r="Z300" s="7">
        <v>156593</v>
      </c>
      <c r="AA300" s="7">
        <v>157110</v>
      </c>
      <c r="AB300" s="7">
        <v>155741</v>
      </c>
      <c r="AC300" s="7">
        <v>153833</v>
      </c>
      <c r="AD300" s="7">
        <v>150891</v>
      </c>
      <c r="AE300" s="7">
        <v>148886</v>
      </c>
      <c r="AF300" s="7">
        <v>147186</v>
      </c>
      <c r="AG300" s="7">
        <v>145818</v>
      </c>
      <c r="AH300" s="7">
        <v>145476</v>
      </c>
      <c r="AI300" s="7">
        <v>146514</v>
      </c>
      <c r="AJ300" s="7">
        <v>147309</v>
      </c>
      <c r="AK300" s="7">
        <v>148379</v>
      </c>
      <c r="AL300" s="7">
        <v>148631</v>
      </c>
      <c r="AM300" s="7">
        <v>148871</v>
      </c>
      <c r="AN300" s="7">
        <v>149096</v>
      </c>
      <c r="AO300" s="7">
        <v>149251</v>
      </c>
      <c r="AP300" s="7">
        <v>149054</v>
      </c>
      <c r="AQ300" s="7">
        <v>148857</v>
      </c>
      <c r="AR300" s="7">
        <v>148214</v>
      </c>
      <c r="AS300" s="7">
        <v>146219</v>
      </c>
      <c r="AT300" s="7">
        <v>144817</v>
      </c>
      <c r="AU300" s="7">
        <v>143596</v>
      </c>
      <c r="AV300" s="7">
        <v>143494</v>
      </c>
      <c r="AW300" s="7">
        <v>142447</v>
      </c>
      <c r="AX300" s="7">
        <v>141165</v>
      </c>
      <c r="AY300" s="7">
        <v>140159</v>
      </c>
      <c r="AZ300" s="7">
        <v>138813</v>
      </c>
      <c r="BA300" s="7">
        <v>137450</v>
      </c>
      <c r="BB300" s="7">
        <v>136439</v>
      </c>
      <c r="BC300" s="7">
        <v>135984</v>
      </c>
      <c r="BD300" s="7">
        <v>135254</v>
      </c>
      <c r="BE300" s="7">
        <v>134586</v>
      </c>
      <c r="BF300" s="7">
        <v>134027</v>
      </c>
      <c r="BG300" s="7">
        <v>133290</v>
      </c>
      <c r="BH300" s="7">
        <v>132392</v>
      </c>
      <c r="BI300" s="7">
        <v>131504</v>
      </c>
      <c r="BJ300" s="7"/>
    </row>
    <row r="301" spans="1:62" x14ac:dyDescent="0.35">
      <c r="A301">
        <v>38300</v>
      </c>
      <c r="B301">
        <v>26</v>
      </c>
      <c r="C301">
        <v>304</v>
      </c>
      <c r="D301" s="3">
        <v>38300</v>
      </c>
      <c r="E301" s="3"/>
      <c r="F301" s="3">
        <v>42125</v>
      </c>
      <c r="G301" s="3" t="s">
        <v>1029</v>
      </c>
      <c r="H301" s="3" t="s">
        <v>19</v>
      </c>
      <c r="I301" s="4" t="s">
        <v>1030</v>
      </c>
      <c r="J301" s="4" t="s">
        <v>733</v>
      </c>
      <c r="K301" s="4" t="s">
        <v>66</v>
      </c>
      <c r="L301" s="4" t="s">
        <v>1031</v>
      </c>
      <c r="M301" s="5">
        <v>731.4</v>
      </c>
      <c r="N301" s="7">
        <v>211808</v>
      </c>
      <c r="O301" s="7">
        <v>215576</v>
      </c>
      <c r="P301" s="7">
        <v>217179</v>
      </c>
      <c r="Q301" s="7">
        <v>217118</v>
      </c>
      <c r="R301" s="7">
        <v>217113</v>
      </c>
      <c r="S301" s="7">
        <v>218842</v>
      </c>
      <c r="T301" s="7">
        <v>219748</v>
      </c>
      <c r="U301" s="7">
        <v>220314</v>
      </c>
      <c r="V301" s="7">
        <v>220377</v>
      </c>
      <c r="W301" s="7">
        <v>219436</v>
      </c>
      <c r="X301" s="7">
        <v>217087</v>
      </c>
      <c r="Y301" s="7">
        <v>216055</v>
      </c>
      <c r="Z301" s="7">
        <v>216309</v>
      </c>
      <c r="AA301" s="7">
        <v>216181</v>
      </c>
      <c r="AB301" s="7">
        <v>214483</v>
      </c>
      <c r="AC301" s="7">
        <v>211205</v>
      </c>
      <c r="AD301" s="7">
        <v>208976</v>
      </c>
      <c r="AE301" s="7">
        <v>206450</v>
      </c>
      <c r="AF301" s="7">
        <v>205163</v>
      </c>
      <c r="AG301" s="7">
        <v>204550</v>
      </c>
      <c r="AH301" s="7">
        <v>204569</v>
      </c>
      <c r="AI301" s="7">
        <v>204777</v>
      </c>
      <c r="AJ301" s="7">
        <v>205562</v>
      </c>
      <c r="AK301" s="7">
        <v>206512</v>
      </c>
      <c r="AL301" s="7">
        <v>206454</v>
      </c>
      <c r="AM301" s="7">
        <v>205707</v>
      </c>
      <c r="AN301" s="7">
        <v>205101</v>
      </c>
      <c r="AO301" s="7">
        <v>204469</v>
      </c>
      <c r="AP301" s="7">
        <v>203930</v>
      </c>
      <c r="AQ301" s="7">
        <v>203078</v>
      </c>
      <c r="AR301" s="7">
        <v>203008</v>
      </c>
      <c r="AS301" s="7">
        <v>203179</v>
      </c>
      <c r="AT301" s="7">
        <v>203104</v>
      </c>
      <c r="AU301" s="7">
        <v>203859</v>
      </c>
      <c r="AV301" s="7">
        <v>204090</v>
      </c>
      <c r="AW301" s="7">
        <v>205359</v>
      </c>
      <c r="AX301" s="7">
        <v>205992</v>
      </c>
      <c r="AY301" s="7">
        <v>206259</v>
      </c>
      <c r="AZ301" s="7">
        <v>207240</v>
      </c>
      <c r="BA301" s="7">
        <v>207571</v>
      </c>
      <c r="BB301" s="7">
        <v>207921</v>
      </c>
      <c r="BC301" s="7">
        <v>207968</v>
      </c>
      <c r="BD301" s="7">
        <v>208230</v>
      </c>
      <c r="BE301" s="7">
        <v>207992</v>
      </c>
      <c r="BF301" s="7">
        <v>207925</v>
      </c>
      <c r="BG301" s="7">
        <v>207747</v>
      </c>
      <c r="BH301" s="7">
        <v>207341</v>
      </c>
      <c r="BI301" s="7">
        <v>207298</v>
      </c>
      <c r="BJ301" s="7"/>
    </row>
    <row r="302" spans="1:62" x14ac:dyDescent="0.35">
      <c r="A302">
        <v>38300</v>
      </c>
      <c r="B302">
        <v>26</v>
      </c>
      <c r="C302">
        <v>305</v>
      </c>
      <c r="D302" s="3">
        <v>38300</v>
      </c>
      <c r="E302" s="3"/>
      <c r="F302" s="3">
        <v>42129</v>
      </c>
      <c r="G302" s="3" t="s">
        <v>1032</v>
      </c>
      <c r="H302" s="3" t="s">
        <v>19</v>
      </c>
      <c r="I302" s="4" t="s">
        <v>1033</v>
      </c>
      <c r="J302" s="4" t="s">
        <v>1034</v>
      </c>
      <c r="K302" s="4" t="s">
        <v>66</v>
      </c>
      <c r="L302" s="4" t="s">
        <v>1035</v>
      </c>
      <c r="M302" s="5">
        <v>355.4</v>
      </c>
      <c r="N302" s="7">
        <v>377513</v>
      </c>
      <c r="O302" s="7">
        <v>379835</v>
      </c>
      <c r="P302" s="7">
        <v>382115</v>
      </c>
      <c r="Q302" s="7">
        <v>382679</v>
      </c>
      <c r="R302" s="7">
        <v>381868</v>
      </c>
      <c r="S302" s="7">
        <v>385258</v>
      </c>
      <c r="T302" s="7">
        <v>387368</v>
      </c>
      <c r="U302" s="7">
        <v>388208</v>
      </c>
      <c r="V302" s="7">
        <v>389560</v>
      </c>
      <c r="W302" s="7">
        <v>392634</v>
      </c>
      <c r="X302" s="7">
        <v>392532</v>
      </c>
      <c r="Y302" s="7">
        <v>391938</v>
      </c>
      <c r="Z302" s="7">
        <v>390189</v>
      </c>
      <c r="AA302" s="7">
        <v>387822</v>
      </c>
      <c r="AB302" s="7">
        <v>385484</v>
      </c>
      <c r="AC302" s="7">
        <v>380823</v>
      </c>
      <c r="AD302" s="7">
        <v>376941</v>
      </c>
      <c r="AE302" s="7">
        <v>373910</v>
      </c>
      <c r="AF302" s="7">
        <v>372162</v>
      </c>
      <c r="AG302" s="7">
        <v>370409</v>
      </c>
      <c r="AH302" s="7">
        <v>370467</v>
      </c>
      <c r="AI302" s="7">
        <v>371523</v>
      </c>
      <c r="AJ302" s="7">
        <v>373857</v>
      </c>
      <c r="AK302" s="7">
        <v>375255</v>
      </c>
      <c r="AL302" s="7">
        <v>375980</v>
      </c>
      <c r="AM302" s="7">
        <v>376188</v>
      </c>
      <c r="AN302" s="7">
        <v>375656</v>
      </c>
      <c r="AO302" s="7">
        <v>374158</v>
      </c>
      <c r="AP302" s="7">
        <v>373060</v>
      </c>
      <c r="AQ302" s="7">
        <v>371248</v>
      </c>
      <c r="AR302" s="7">
        <v>369664</v>
      </c>
      <c r="AS302" s="7">
        <v>368698</v>
      </c>
      <c r="AT302" s="7">
        <v>367680</v>
      </c>
      <c r="AU302" s="7">
        <v>367836</v>
      </c>
      <c r="AV302" s="7">
        <v>367281</v>
      </c>
      <c r="AW302" s="7">
        <v>366946</v>
      </c>
      <c r="AX302" s="7">
        <v>366559</v>
      </c>
      <c r="AY302" s="7">
        <v>366318</v>
      </c>
      <c r="AZ302" s="7">
        <v>366058</v>
      </c>
      <c r="BA302" s="7">
        <v>365259</v>
      </c>
      <c r="BB302" s="7">
        <v>365134</v>
      </c>
      <c r="BC302" s="7">
        <v>364494</v>
      </c>
      <c r="BD302" s="7">
        <v>362891</v>
      </c>
      <c r="BE302" s="7">
        <v>360804</v>
      </c>
      <c r="BF302" s="7">
        <v>358962</v>
      </c>
      <c r="BG302" s="7">
        <v>356995</v>
      </c>
      <c r="BH302" s="7">
        <v>354788</v>
      </c>
      <c r="BI302" s="7">
        <v>352627</v>
      </c>
      <c r="BJ302" s="7"/>
    </row>
    <row r="303" spans="1:62" hidden="1" x14ac:dyDescent="0.35">
      <c r="B303">
        <v>27</v>
      </c>
      <c r="C303">
        <v>306</v>
      </c>
      <c r="D303" s="3">
        <v>40900</v>
      </c>
      <c r="E303" s="3"/>
      <c r="F303" s="3"/>
      <c r="G303" s="3" t="s">
        <v>1036</v>
      </c>
      <c r="H303" s="3" t="s">
        <v>14</v>
      </c>
      <c r="I303" s="4" t="s">
        <v>15</v>
      </c>
      <c r="J303" s="4"/>
      <c r="K303" s="4"/>
      <c r="L303" s="4" t="s">
        <v>15</v>
      </c>
      <c r="M303" s="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7"/>
    </row>
    <row r="304" spans="1:62" x14ac:dyDescent="0.35">
      <c r="A304">
        <v>40900</v>
      </c>
      <c r="B304">
        <v>27</v>
      </c>
      <c r="C304">
        <v>307</v>
      </c>
      <c r="D304" s="3">
        <v>40900</v>
      </c>
      <c r="E304" s="3"/>
      <c r="F304" s="3">
        <v>6017</v>
      </c>
      <c r="G304" s="3" t="s">
        <v>1037</v>
      </c>
      <c r="H304" s="3" t="s">
        <v>19</v>
      </c>
      <c r="I304" s="4" t="s">
        <v>1038</v>
      </c>
      <c r="J304" s="4" t="s">
        <v>1039</v>
      </c>
      <c r="K304" s="4" t="s">
        <v>129</v>
      </c>
      <c r="L304" s="4" t="s">
        <v>1040</v>
      </c>
      <c r="M304" s="5">
        <v>106</v>
      </c>
      <c r="N304" s="7">
        <v>44271</v>
      </c>
      <c r="O304" s="7">
        <v>46044</v>
      </c>
      <c r="P304" s="7">
        <v>48511</v>
      </c>
      <c r="Q304" s="7">
        <v>52719</v>
      </c>
      <c r="R304" s="7">
        <v>55621</v>
      </c>
      <c r="S304" s="7">
        <v>58418</v>
      </c>
      <c r="T304" s="7">
        <v>62538</v>
      </c>
      <c r="U304" s="7">
        <v>67019</v>
      </c>
      <c r="V304" s="7">
        <v>73675</v>
      </c>
      <c r="W304" s="7">
        <v>80663</v>
      </c>
      <c r="X304" s="7">
        <v>86590</v>
      </c>
      <c r="Y304" s="7">
        <v>89365</v>
      </c>
      <c r="Z304" s="7">
        <v>92427</v>
      </c>
      <c r="AA304" s="7">
        <v>93435</v>
      </c>
      <c r="AB304" s="7">
        <v>95373</v>
      </c>
      <c r="AC304" s="7">
        <v>99093</v>
      </c>
      <c r="AD304" s="7">
        <v>102452</v>
      </c>
      <c r="AE304" s="7">
        <v>106855</v>
      </c>
      <c r="AF304" s="7">
        <v>112687</v>
      </c>
      <c r="AG304" s="7">
        <v>118828</v>
      </c>
      <c r="AH304" s="7">
        <v>127952</v>
      </c>
      <c r="AI304" s="7">
        <v>132724</v>
      </c>
      <c r="AJ304" s="7">
        <v>136014</v>
      </c>
      <c r="AK304" s="7">
        <v>139646</v>
      </c>
      <c r="AL304" s="7">
        <v>142088</v>
      </c>
      <c r="AM304" s="7">
        <v>144574</v>
      </c>
      <c r="AN304" s="7">
        <v>146863</v>
      </c>
      <c r="AO304" s="7">
        <v>149589</v>
      </c>
      <c r="AP304" s="7">
        <v>152308</v>
      </c>
      <c r="AQ304" s="7">
        <v>154381</v>
      </c>
      <c r="AR304" s="7">
        <v>157162</v>
      </c>
      <c r="AS304" s="7">
        <v>161101</v>
      </c>
      <c r="AT304" s="7">
        <v>165195</v>
      </c>
      <c r="AU304" s="7">
        <v>168331</v>
      </c>
      <c r="AV304" s="7">
        <v>171653</v>
      </c>
      <c r="AW304" s="7">
        <v>175003</v>
      </c>
      <c r="AX304" s="7">
        <v>176773</v>
      </c>
      <c r="AY304" s="7">
        <v>177694</v>
      </c>
      <c r="AZ304" s="7">
        <v>179150</v>
      </c>
      <c r="BA304" s="7">
        <v>180455</v>
      </c>
      <c r="BB304" s="7">
        <v>181149</v>
      </c>
      <c r="BC304" s="7">
        <v>180975</v>
      </c>
      <c r="BD304" s="7">
        <v>180680</v>
      </c>
      <c r="BE304" s="7">
        <v>181618</v>
      </c>
      <c r="BF304" s="7">
        <v>183333</v>
      </c>
      <c r="BG304" s="7">
        <v>184865</v>
      </c>
      <c r="BH304" s="7">
        <v>186272</v>
      </c>
      <c r="BI304" s="7">
        <v>188987</v>
      </c>
      <c r="BJ304" s="7"/>
    </row>
    <row r="305" spans="1:62" x14ac:dyDescent="0.35">
      <c r="A305">
        <v>40900</v>
      </c>
      <c r="B305">
        <v>27</v>
      </c>
      <c r="C305">
        <v>308</v>
      </c>
      <c r="D305" s="3">
        <v>40900</v>
      </c>
      <c r="E305" s="3"/>
      <c r="F305" s="3">
        <v>6061</v>
      </c>
      <c r="G305" s="3" t="s">
        <v>1041</v>
      </c>
      <c r="H305" s="3" t="s">
        <v>19</v>
      </c>
      <c r="I305" s="4" t="s">
        <v>1042</v>
      </c>
      <c r="J305" s="4" t="s">
        <v>1043</v>
      </c>
      <c r="K305" s="4" t="s">
        <v>129</v>
      </c>
      <c r="L305" s="4" t="s">
        <v>1044</v>
      </c>
      <c r="M305" s="5">
        <v>247.6</v>
      </c>
      <c r="N305" s="7">
        <v>78280</v>
      </c>
      <c r="O305" s="7">
        <v>80909</v>
      </c>
      <c r="P305" s="7">
        <v>83122</v>
      </c>
      <c r="Q305" s="7">
        <v>85499</v>
      </c>
      <c r="R305" s="7">
        <v>88245</v>
      </c>
      <c r="S305" s="7">
        <v>90858</v>
      </c>
      <c r="T305" s="7">
        <v>95386</v>
      </c>
      <c r="U305" s="7">
        <v>99565</v>
      </c>
      <c r="V305" s="7">
        <v>107675</v>
      </c>
      <c r="W305" s="7">
        <v>112763</v>
      </c>
      <c r="X305" s="7">
        <v>118381</v>
      </c>
      <c r="Y305" s="7">
        <v>122444</v>
      </c>
      <c r="Z305" s="7">
        <v>126220</v>
      </c>
      <c r="AA305" s="7">
        <v>128535</v>
      </c>
      <c r="AB305" s="7">
        <v>132576</v>
      </c>
      <c r="AC305" s="7">
        <v>136787</v>
      </c>
      <c r="AD305" s="7">
        <v>141436</v>
      </c>
      <c r="AE305" s="7">
        <v>147360</v>
      </c>
      <c r="AF305" s="7">
        <v>153611</v>
      </c>
      <c r="AG305" s="7">
        <v>162656</v>
      </c>
      <c r="AH305" s="7">
        <v>175477</v>
      </c>
      <c r="AI305" s="7">
        <v>181611</v>
      </c>
      <c r="AJ305" s="7">
        <v>187268</v>
      </c>
      <c r="AK305" s="7">
        <v>192655</v>
      </c>
      <c r="AL305" s="7">
        <v>199290</v>
      </c>
      <c r="AM305" s="7">
        <v>207071</v>
      </c>
      <c r="AN305" s="7">
        <v>214726</v>
      </c>
      <c r="AO305" s="7">
        <v>222168</v>
      </c>
      <c r="AP305" s="7">
        <v>231179</v>
      </c>
      <c r="AQ305" s="7">
        <v>240928</v>
      </c>
      <c r="AR305" s="7">
        <v>251012</v>
      </c>
      <c r="AS305" s="7">
        <v>263615</v>
      </c>
      <c r="AT305" s="7">
        <v>276907</v>
      </c>
      <c r="AU305" s="7">
        <v>290726</v>
      </c>
      <c r="AV305" s="7">
        <v>302841</v>
      </c>
      <c r="AW305" s="7">
        <v>312762</v>
      </c>
      <c r="AX305" s="7">
        <v>321934</v>
      </c>
      <c r="AY305" s="7">
        <v>329023</v>
      </c>
      <c r="AZ305" s="7">
        <v>337568</v>
      </c>
      <c r="BA305" s="7">
        <v>343810</v>
      </c>
      <c r="BB305" s="7">
        <v>350034</v>
      </c>
      <c r="BC305" s="7">
        <v>356445</v>
      </c>
      <c r="BD305" s="7">
        <v>360569</v>
      </c>
      <c r="BE305" s="7">
        <v>365822</v>
      </c>
      <c r="BF305" s="7">
        <v>369727</v>
      </c>
      <c r="BG305" s="7">
        <v>373469</v>
      </c>
      <c r="BH305" s="7">
        <v>379742</v>
      </c>
      <c r="BI305" s="7">
        <v>386166</v>
      </c>
      <c r="BJ305" s="7"/>
    </row>
    <row r="306" spans="1:62" x14ac:dyDescent="0.35">
      <c r="A306">
        <v>40900</v>
      </c>
      <c r="B306">
        <v>27</v>
      </c>
      <c r="C306">
        <v>309</v>
      </c>
      <c r="D306" s="3">
        <v>40900</v>
      </c>
      <c r="E306" s="3"/>
      <c r="F306" s="3">
        <v>6067</v>
      </c>
      <c r="G306" s="3" t="s">
        <v>1045</v>
      </c>
      <c r="H306" s="3" t="s">
        <v>19</v>
      </c>
      <c r="I306" s="4" t="s">
        <v>1046</v>
      </c>
      <c r="J306" s="4" t="s">
        <v>1047</v>
      </c>
      <c r="K306" s="4" t="s">
        <v>129</v>
      </c>
      <c r="L306" s="4" t="s">
        <v>1048</v>
      </c>
      <c r="M306" s="5">
        <v>1470.8</v>
      </c>
      <c r="N306" s="7">
        <v>638254</v>
      </c>
      <c r="O306" s="7">
        <v>653796</v>
      </c>
      <c r="P306" s="7">
        <v>669352</v>
      </c>
      <c r="Q306" s="7">
        <v>669932</v>
      </c>
      <c r="R306" s="7">
        <v>683557</v>
      </c>
      <c r="S306" s="7">
        <v>697351</v>
      </c>
      <c r="T306" s="7">
        <v>711748</v>
      </c>
      <c r="U306" s="7">
        <v>727568</v>
      </c>
      <c r="V306" s="7">
        <v>748280</v>
      </c>
      <c r="W306" s="7">
        <v>768487</v>
      </c>
      <c r="X306" s="7">
        <v>788004</v>
      </c>
      <c r="Y306" s="7">
        <v>806286</v>
      </c>
      <c r="Z306" s="7">
        <v>832151</v>
      </c>
      <c r="AA306" s="7">
        <v>852630</v>
      </c>
      <c r="AB306" s="7">
        <v>869578</v>
      </c>
      <c r="AC306" s="7">
        <v>891104</v>
      </c>
      <c r="AD306" s="7">
        <v>916044</v>
      </c>
      <c r="AE306" s="7">
        <v>948520</v>
      </c>
      <c r="AF306" s="7">
        <v>979285</v>
      </c>
      <c r="AG306" s="7">
        <v>1008752</v>
      </c>
      <c r="AH306" s="7">
        <v>1075819</v>
      </c>
      <c r="AI306" s="7">
        <v>1107559</v>
      </c>
      <c r="AJ306" s="7">
        <v>1121523</v>
      </c>
      <c r="AK306" s="7">
        <v>1127608</v>
      </c>
      <c r="AL306" s="7">
        <v>1130094</v>
      </c>
      <c r="AM306" s="7">
        <v>1140825</v>
      </c>
      <c r="AN306" s="7">
        <v>1155635</v>
      </c>
      <c r="AO306" s="7">
        <v>1169855</v>
      </c>
      <c r="AP306" s="7">
        <v>1186617</v>
      </c>
      <c r="AQ306" s="7">
        <v>1206659</v>
      </c>
      <c r="AR306" s="7">
        <v>1229940</v>
      </c>
      <c r="AS306" s="7">
        <v>1266257</v>
      </c>
      <c r="AT306" s="7">
        <v>1301079</v>
      </c>
      <c r="AU306" s="7">
        <v>1328531</v>
      </c>
      <c r="AV306" s="7">
        <v>1348932</v>
      </c>
      <c r="AW306" s="7">
        <v>1360816</v>
      </c>
      <c r="AX306" s="7">
        <v>1369563</v>
      </c>
      <c r="AY306" s="7">
        <v>1381161</v>
      </c>
      <c r="AZ306" s="7">
        <v>1394438</v>
      </c>
      <c r="BA306" s="7">
        <v>1408601</v>
      </c>
      <c r="BB306" s="7">
        <v>1421651</v>
      </c>
      <c r="BC306" s="7">
        <v>1434506</v>
      </c>
      <c r="BD306" s="7">
        <v>1446585</v>
      </c>
      <c r="BE306" s="7">
        <v>1459474</v>
      </c>
      <c r="BF306" s="7">
        <v>1477522</v>
      </c>
      <c r="BG306" s="7">
        <v>1496130</v>
      </c>
      <c r="BH306" s="7">
        <v>1513260</v>
      </c>
      <c r="BI306" s="7">
        <v>1530615</v>
      </c>
      <c r="BJ306" s="7"/>
    </row>
    <row r="307" spans="1:62" x14ac:dyDescent="0.35">
      <c r="A307">
        <v>40900</v>
      </c>
      <c r="B307">
        <v>27</v>
      </c>
      <c r="C307">
        <v>310</v>
      </c>
      <c r="D307" s="3">
        <v>40900</v>
      </c>
      <c r="E307" s="3"/>
      <c r="F307" s="3">
        <v>6113</v>
      </c>
      <c r="G307" s="3" t="s">
        <v>1049</v>
      </c>
      <c r="H307" s="3" t="s">
        <v>19</v>
      </c>
      <c r="I307" s="4" t="s">
        <v>1050</v>
      </c>
      <c r="J307" s="4" t="s">
        <v>1051</v>
      </c>
      <c r="K307" s="4" t="s">
        <v>129</v>
      </c>
      <c r="L307" s="4" t="s">
        <v>1052</v>
      </c>
      <c r="M307" s="5">
        <v>197.9</v>
      </c>
      <c r="N307" s="7">
        <v>92488</v>
      </c>
      <c r="O307" s="7">
        <v>95314</v>
      </c>
      <c r="P307" s="7">
        <v>101677</v>
      </c>
      <c r="Q307" s="7">
        <v>97702</v>
      </c>
      <c r="R307" s="7">
        <v>99902</v>
      </c>
      <c r="S307" s="7">
        <v>102233</v>
      </c>
      <c r="T307" s="7">
        <v>101392</v>
      </c>
      <c r="U307" s="7">
        <v>105912</v>
      </c>
      <c r="V307" s="7">
        <v>111107</v>
      </c>
      <c r="W307" s="7">
        <v>109579</v>
      </c>
      <c r="X307" s="7">
        <v>113792</v>
      </c>
      <c r="Y307" s="7">
        <v>115239</v>
      </c>
      <c r="Z307" s="7">
        <v>117748</v>
      </c>
      <c r="AA307" s="7">
        <v>119395</v>
      </c>
      <c r="AB307" s="7">
        <v>120863</v>
      </c>
      <c r="AC307" s="7">
        <v>123769</v>
      </c>
      <c r="AD307" s="7">
        <v>125161</v>
      </c>
      <c r="AE307" s="7">
        <v>128522</v>
      </c>
      <c r="AF307" s="7">
        <v>133306</v>
      </c>
      <c r="AG307" s="7">
        <v>138249</v>
      </c>
      <c r="AH307" s="7">
        <v>142214</v>
      </c>
      <c r="AI307" s="7">
        <v>145100</v>
      </c>
      <c r="AJ307" s="7">
        <v>146568</v>
      </c>
      <c r="AK307" s="7">
        <v>148165</v>
      </c>
      <c r="AL307" s="7">
        <v>149972</v>
      </c>
      <c r="AM307" s="7">
        <v>152628</v>
      </c>
      <c r="AN307" s="7">
        <v>155359</v>
      </c>
      <c r="AO307" s="7">
        <v>158876</v>
      </c>
      <c r="AP307" s="7">
        <v>161743</v>
      </c>
      <c r="AQ307" s="7">
        <v>165269</v>
      </c>
      <c r="AR307" s="7">
        <v>169835</v>
      </c>
      <c r="AS307" s="7">
        <v>175337</v>
      </c>
      <c r="AT307" s="7">
        <v>180327</v>
      </c>
      <c r="AU307" s="7">
        <v>182954</v>
      </c>
      <c r="AV307" s="7">
        <v>185237</v>
      </c>
      <c r="AW307" s="7">
        <v>186269</v>
      </c>
      <c r="AX307" s="7">
        <v>189615</v>
      </c>
      <c r="AY307" s="7">
        <v>194339</v>
      </c>
      <c r="AZ307" s="7">
        <v>197154</v>
      </c>
      <c r="BA307" s="7">
        <v>199791</v>
      </c>
      <c r="BB307" s="7">
        <v>201101</v>
      </c>
      <c r="BC307" s="7">
        <v>202082</v>
      </c>
      <c r="BD307" s="7">
        <v>204890</v>
      </c>
      <c r="BE307" s="7">
        <v>206650</v>
      </c>
      <c r="BF307" s="7">
        <v>208873</v>
      </c>
      <c r="BG307" s="7">
        <v>212428</v>
      </c>
      <c r="BH307" s="7">
        <v>215959</v>
      </c>
      <c r="BI307" s="7">
        <v>219116</v>
      </c>
      <c r="BJ307" s="7"/>
    </row>
    <row r="308" spans="1:62" hidden="1" x14ac:dyDescent="0.35">
      <c r="B308">
        <v>28</v>
      </c>
      <c r="C308">
        <v>311</v>
      </c>
      <c r="D308" s="3">
        <v>17140</v>
      </c>
      <c r="E308" s="3"/>
      <c r="F308" s="3"/>
      <c r="G308" s="3" t="s">
        <v>1053</v>
      </c>
      <c r="H308" s="3" t="s">
        <v>14</v>
      </c>
      <c r="I308" s="4" t="s">
        <v>15</v>
      </c>
      <c r="J308" s="4"/>
      <c r="K308" s="4"/>
      <c r="L308" s="4" t="s">
        <v>15</v>
      </c>
      <c r="M308" s="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7"/>
    </row>
    <row r="309" spans="1:62" x14ac:dyDescent="0.35">
      <c r="A309">
        <v>17140</v>
      </c>
      <c r="B309">
        <v>28</v>
      </c>
      <c r="C309">
        <v>312</v>
      </c>
      <c r="D309" s="3">
        <v>17140</v>
      </c>
      <c r="E309" s="3"/>
      <c r="F309" s="3">
        <v>18029</v>
      </c>
      <c r="G309" s="3" t="s">
        <v>1054</v>
      </c>
      <c r="H309" s="3" t="s">
        <v>19</v>
      </c>
      <c r="I309" s="4" t="s">
        <v>1055</v>
      </c>
      <c r="J309" s="4" t="s">
        <v>1056</v>
      </c>
      <c r="K309" s="4" t="s">
        <v>176</v>
      </c>
      <c r="L309" s="4" t="s">
        <v>1057</v>
      </c>
      <c r="M309" s="5">
        <v>164.1</v>
      </c>
      <c r="N309" s="7">
        <v>29408</v>
      </c>
      <c r="O309" s="7">
        <v>29312</v>
      </c>
      <c r="P309" s="7">
        <v>30139</v>
      </c>
      <c r="Q309" s="7">
        <v>30432</v>
      </c>
      <c r="R309" s="7">
        <v>30553</v>
      </c>
      <c r="S309" s="7">
        <v>31011</v>
      </c>
      <c r="T309" s="7">
        <v>31501</v>
      </c>
      <c r="U309" s="7">
        <v>32233</v>
      </c>
      <c r="V309" s="7">
        <v>32859</v>
      </c>
      <c r="W309" s="7">
        <v>33664</v>
      </c>
      <c r="X309" s="7">
        <v>34388</v>
      </c>
      <c r="Y309" s="7">
        <v>34594</v>
      </c>
      <c r="Z309" s="7">
        <v>35000</v>
      </c>
      <c r="AA309" s="7">
        <v>35452</v>
      </c>
      <c r="AB309" s="7">
        <v>35845</v>
      </c>
      <c r="AC309" s="7">
        <v>35552</v>
      </c>
      <c r="AD309" s="7">
        <v>36487</v>
      </c>
      <c r="AE309" s="7">
        <v>37029</v>
      </c>
      <c r="AF309" s="7">
        <v>37331</v>
      </c>
      <c r="AG309" s="7">
        <v>38106</v>
      </c>
      <c r="AH309" s="7">
        <v>38979</v>
      </c>
      <c r="AI309" s="7">
        <v>39695</v>
      </c>
      <c r="AJ309" s="7">
        <v>40637</v>
      </c>
      <c r="AK309" s="7">
        <v>41339</v>
      </c>
      <c r="AL309" s="7">
        <v>42196</v>
      </c>
      <c r="AM309" s="7">
        <v>43041</v>
      </c>
      <c r="AN309" s="7">
        <v>43678</v>
      </c>
      <c r="AO309" s="7">
        <v>44506</v>
      </c>
      <c r="AP309" s="7">
        <v>45058</v>
      </c>
      <c r="AQ309" s="7">
        <v>45678</v>
      </c>
      <c r="AR309" s="7">
        <v>46349</v>
      </c>
      <c r="AS309" s="7">
        <v>46726</v>
      </c>
      <c r="AT309" s="7">
        <v>47052</v>
      </c>
      <c r="AU309" s="7">
        <v>47631</v>
      </c>
      <c r="AV309" s="7">
        <v>48135</v>
      </c>
      <c r="AW309" s="7">
        <v>48421</v>
      </c>
      <c r="AX309" s="7">
        <v>48879</v>
      </c>
      <c r="AY309" s="7">
        <v>49348</v>
      </c>
      <c r="AZ309" s="7">
        <v>49643</v>
      </c>
      <c r="BA309" s="7">
        <v>49931</v>
      </c>
      <c r="BB309" s="7">
        <v>50090</v>
      </c>
      <c r="BC309" s="7">
        <v>49982</v>
      </c>
      <c r="BD309" s="7">
        <v>49724</v>
      </c>
      <c r="BE309" s="7">
        <v>49736</v>
      </c>
      <c r="BF309" s="7">
        <v>49421</v>
      </c>
      <c r="BG309" s="7">
        <v>49452</v>
      </c>
      <c r="BH309" s="7">
        <v>49471</v>
      </c>
      <c r="BI309" s="7">
        <v>49741</v>
      </c>
      <c r="BJ309" s="7"/>
    </row>
    <row r="310" spans="1:62" x14ac:dyDescent="0.35">
      <c r="A310">
        <v>17140</v>
      </c>
      <c r="B310">
        <v>28</v>
      </c>
      <c r="C310">
        <v>313</v>
      </c>
      <c r="D310" s="3">
        <v>17140</v>
      </c>
      <c r="E310" s="3"/>
      <c r="F310" s="3">
        <v>18115</v>
      </c>
      <c r="G310" s="3" t="s">
        <v>1058</v>
      </c>
      <c r="H310" s="3" t="s">
        <v>19</v>
      </c>
      <c r="I310" s="4" t="s">
        <v>1059</v>
      </c>
      <c r="J310" s="4" t="s">
        <v>1060</v>
      </c>
      <c r="K310" s="4" t="s">
        <v>176</v>
      </c>
      <c r="L310" s="4" t="s">
        <v>1061</v>
      </c>
      <c r="M310" s="5">
        <v>420</v>
      </c>
      <c r="N310" s="7">
        <v>4302</v>
      </c>
      <c r="O310" s="7">
        <v>4370</v>
      </c>
      <c r="P310" s="7">
        <v>4655</v>
      </c>
      <c r="Q310" s="7">
        <v>4678</v>
      </c>
      <c r="R310" s="7">
        <v>4820</v>
      </c>
      <c r="S310" s="7">
        <v>4897</v>
      </c>
      <c r="T310" s="7">
        <v>4999</v>
      </c>
      <c r="U310" s="7">
        <v>5156</v>
      </c>
      <c r="V310" s="7">
        <v>5343</v>
      </c>
      <c r="W310" s="7">
        <v>5233</v>
      </c>
      <c r="X310" s="7">
        <v>5123</v>
      </c>
      <c r="Y310" s="7">
        <v>5134</v>
      </c>
      <c r="Z310" s="7">
        <v>5206</v>
      </c>
      <c r="AA310" s="7">
        <v>5200</v>
      </c>
      <c r="AB310" s="7">
        <v>5155</v>
      </c>
      <c r="AC310" s="7">
        <v>5323</v>
      </c>
      <c r="AD310" s="7">
        <v>5211</v>
      </c>
      <c r="AE310" s="7">
        <v>5309</v>
      </c>
      <c r="AF310" s="7">
        <v>5358</v>
      </c>
      <c r="AG310" s="7">
        <v>5300</v>
      </c>
      <c r="AH310" s="7">
        <v>5333</v>
      </c>
      <c r="AI310" s="7">
        <v>5364</v>
      </c>
      <c r="AJ310" s="7">
        <v>5342</v>
      </c>
      <c r="AK310" s="7">
        <v>5498</v>
      </c>
      <c r="AL310" s="7">
        <v>5517</v>
      </c>
      <c r="AM310" s="7">
        <v>5491</v>
      </c>
      <c r="AN310" s="7">
        <v>5520</v>
      </c>
      <c r="AO310" s="7">
        <v>5523</v>
      </c>
      <c r="AP310" s="7">
        <v>5556</v>
      </c>
      <c r="AQ310" s="7">
        <v>5579</v>
      </c>
      <c r="AR310" s="7">
        <v>5582</v>
      </c>
      <c r="AS310" s="7">
        <v>5633</v>
      </c>
      <c r="AT310" s="7">
        <v>5735</v>
      </c>
      <c r="AU310" s="7">
        <v>5779</v>
      </c>
      <c r="AV310" s="7">
        <v>5868</v>
      </c>
      <c r="AW310" s="7">
        <v>5943</v>
      </c>
      <c r="AX310" s="7">
        <v>6022</v>
      </c>
      <c r="AY310" s="7">
        <v>5992</v>
      </c>
      <c r="AZ310" s="7">
        <v>6069</v>
      </c>
      <c r="BA310" s="7">
        <v>6134</v>
      </c>
      <c r="BB310" s="7">
        <v>6095</v>
      </c>
      <c r="BC310" s="7">
        <v>6061</v>
      </c>
      <c r="BD310" s="7">
        <v>6063</v>
      </c>
      <c r="BE310" s="7">
        <v>5995</v>
      </c>
      <c r="BF310" s="7">
        <v>5963</v>
      </c>
      <c r="BG310" s="7">
        <v>5882</v>
      </c>
      <c r="BH310" s="7">
        <v>5888</v>
      </c>
      <c r="BI310" s="7">
        <v>5828</v>
      </c>
      <c r="BJ310" s="7"/>
    </row>
    <row r="311" spans="1:62" x14ac:dyDescent="0.35">
      <c r="A311">
        <v>17140</v>
      </c>
      <c r="B311">
        <v>28</v>
      </c>
      <c r="C311">
        <v>314</v>
      </c>
      <c r="D311" s="3">
        <v>17140</v>
      </c>
      <c r="E311" s="3"/>
      <c r="F311" s="3">
        <v>18161</v>
      </c>
      <c r="G311" s="3" t="s">
        <v>1062</v>
      </c>
      <c r="H311" s="3" t="s">
        <v>19</v>
      </c>
      <c r="I311" s="4" t="s">
        <v>1063</v>
      </c>
      <c r="J311" s="4" t="s">
        <v>61</v>
      </c>
      <c r="K311" s="4" t="s">
        <v>176</v>
      </c>
      <c r="L311" s="4" t="s">
        <v>1064</v>
      </c>
      <c r="M311" s="5">
        <v>5216.1000000000004</v>
      </c>
      <c r="N311" s="7">
        <v>6618</v>
      </c>
      <c r="O311" s="7">
        <v>6739</v>
      </c>
      <c r="P311" s="7">
        <v>6641</v>
      </c>
      <c r="Q311" s="7">
        <v>6744</v>
      </c>
      <c r="R311" s="7">
        <v>6678</v>
      </c>
      <c r="S311" s="7">
        <v>6771</v>
      </c>
      <c r="T311" s="7">
        <v>6799</v>
      </c>
      <c r="U311" s="7">
        <v>6725</v>
      </c>
      <c r="V311" s="7">
        <v>6898</v>
      </c>
      <c r="W311" s="7">
        <v>6924</v>
      </c>
      <c r="X311" s="7">
        <v>6872</v>
      </c>
      <c r="Y311" s="7">
        <v>6890</v>
      </c>
      <c r="Z311" s="7">
        <v>6886</v>
      </c>
      <c r="AA311" s="7">
        <v>6888</v>
      </c>
      <c r="AB311" s="7">
        <v>6973</v>
      </c>
      <c r="AC311" s="7">
        <v>7103</v>
      </c>
      <c r="AD311" s="7">
        <v>7033</v>
      </c>
      <c r="AE311" s="7">
        <v>6962</v>
      </c>
      <c r="AF311" s="7">
        <v>6988</v>
      </c>
      <c r="AG311" s="7">
        <v>6954</v>
      </c>
      <c r="AH311" s="7">
        <v>6987</v>
      </c>
      <c r="AI311" s="7">
        <v>7043</v>
      </c>
      <c r="AJ311" s="7">
        <v>7140</v>
      </c>
      <c r="AK311" s="7">
        <v>7281</v>
      </c>
      <c r="AL311" s="7">
        <v>7316</v>
      </c>
      <c r="AM311" s="7">
        <v>7351</v>
      </c>
      <c r="AN311" s="7">
        <v>7342</v>
      </c>
      <c r="AO311" s="7">
        <v>7320</v>
      </c>
      <c r="AP311" s="7">
        <v>7275</v>
      </c>
      <c r="AQ311" s="7">
        <v>7348</v>
      </c>
      <c r="AR311" s="7">
        <v>7343</v>
      </c>
      <c r="AS311" s="7">
        <v>7323</v>
      </c>
      <c r="AT311" s="7">
        <v>7366</v>
      </c>
      <c r="AU311" s="7">
        <v>7293</v>
      </c>
      <c r="AV311" s="7">
        <v>7291</v>
      </c>
      <c r="AW311" s="7">
        <v>7378</v>
      </c>
      <c r="AX311" s="7">
        <v>7432</v>
      </c>
      <c r="AY311" s="7">
        <v>7467</v>
      </c>
      <c r="AZ311" s="7">
        <v>7428</v>
      </c>
      <c r="BA311" s="7">
        <v>7466</v>
      </c>
      <c r="BB311" s="7">
        <v>7537</v>
      </c>
      <c r="BC311" s="7">
        <v>7495</v>
      </c>
      <c r="BD311" s="7">
        <v>7351</v>
      </c>
      <c r="BE311" s="7">
        <v>7307</v>
      </c>
      <c r="BF311" s="7">
        <v>7249</v>
      </c>
      <c r="BG311" s="7">
        <v>7200</v>
      </c>
      <c r="BH311" s="7">
        <v>7168</v>
      </c>
      <c r="BI311" s="7">
        <v>7200</v>
      </c>
      <c r="BJ311" s="7"/>
    </row>
    <row r="312" spans="1:62" x14ac:dyDescent="0.35">
      <c r="A312">
        <v>17140</v>
      </c>
      <c r="B312">
        <v>28</v>
      </c>
      <c r="C312">
        <v>315</v>
      </c>
      <c r="D312" s="3">
        <v>17140</v>
      </c>
      <c r="E312" s="3"/>
      <c r="F312" s="3">
        <v>21015</v>
      </c>
      <c r="G312" s="3" t="s">
        <v>1065</v>
      </c>
      <c r="H312" s="3" t="s">
        <v>19</v>
      </c>
      <c r="I312" s="4" t="s">
        <v>1066</v>
      </c>
      <c r="J312" s="4" t="s">
        <v>1067</v>
      </c>
      <c r="K312" s="4" t="s">
        <v>1068</v>
      </c>
      <c r="L312" s="4" t="s">
        <v>1069</v>
      </c>
      <c r="M312" s="5">
        <v>482.3</v>
      </c>
      <c r="N312" s="7">
        <v>33078</v>
      </c>
      <c r="O312" s="7">
        <v>34162</v>
      </c>
      <c r="P312" s="7">
        <v>34614</v>
      </c>
      <c r="Q312" s="7">
        <v>35820</v>
      </c>
      <c r="R312" s="7">
        <v>37211</v>
      </c>
      <c r="S312" s="7">
        <v>38309</v>
      </c>
      <c r="T312" s="7">
        <v>39591</v>
      </c>
      <c r="U312" s="7">
        <v>41428</v>
      </c>
      <c r="V312" s="7">
        <v>43171</v>
      </c>
      <c r="W312" s="7">
        <v>44763</v>
      </c>
      <c r="X312" s="7">
        <v>46124</v>
      </c>
      <c r="Y312" s="7">
        <v>47068</v>
      </c>
      <c r="Z312" s="7">
        <v>47767</v>
      </c>
      <c r="AA312" s="7">
        <v>48632</v>
      </c>
      <c r="AB312" s="7">
        <v>49322</v>
      </c>
      <c r="AC312" s="7">
        <v>50351</v>
      </c>
      <c r="AD312" s="7">
        <v>51080</v>
      </c>
      <c r="AE312" s="7">
        <v>52857</v>
      </c>
      <c r="AF312" s="7">
        <v>54196</v>
      </c>
      <c r="AG312" s="7">
        <v>55895</v>
      </c>
      <c r="AH312" s="7">
        <v>58123</v>
      </c>
      <c r="AI312" s="7">
        <v>60574</v>
      </c>
      <c r="AJ312" s="7">
        <v>62897</v>
      </c>
      <c r="AK312" s="7">
        <v>65318</v>
      </c>
      <c r="AL312" s="7">
        <v>67554</v>
      </c>
      <c r="AM312" s="7">
        <v>70017</v>
      </c>
      <c r="AN312" s="7">
        <v>72860</v>
      </c>
      <c r="AO312" s="7">
        <v>76162</v>
      </c>
      <c r="AP312" s="7">
        <v>79818</v>
      </c>
      <c r="AQ312" s="7">
        <v>83349</v>
      </c>
      <c r="AR312" s="7">
        <v>87108</v>
      </c>
      <c r="AS312" s="7">
        <v>90277</v>
      </c>
      <c r="AT312" s="7">
        <v>93323</v>
      </c>
      <c r="AU312" s="7">
        <v>96680</v>
      </c>
      <c r="AV312" s="7">
        <v>100822</v>
      </c>
      <c r="AW312" s="7">
        <v>105456</v>
      </c>
      <c r="AX312" s="7">
        <v>109295</v>
      </c>
      <c r="AY312" s="7">
        <v>112308</v>
      </c>
      <c r="AZ312" s="7">
        <v>115262</v>
      </c>
      <c r="BA312" s="7">
        <v>117461</v>
      </c>
      <c r="BB312" s="7">
        <v>119362</v>
      </c>
      <c r="BC312" s="7">
        <v>121510</v>
      </c>
      <c r="BD312" s="7">
        <v>122986</v>
      </c>
      <c r="BE312" s="7">
        <v>124495</v>
      </c>
      <c r="BF312" s="7">
        <v>126241</v>
      </c>
      <c r="BG312" s="7">
        <v>127793</v>
      </c>
      <c r="BH312" s="7">
        <v>129154</v>
      </c>
      <c r="BI312" s="7">
        <v>130728</v>
      </c>
      <c r="BJ312" s="7"/>
    </row>
    <row r="313" spans="1:62" x14ac:dyDescent="0.35">
      <c r="A313">
        <v>17140</v>
      </c>
      <c r="B313">
        <v>28</v>
      </c>
      <c r="C313">
        <v>316</v>
      </c>
      <c r="D313" s="3">
        <v>17140</v>
      </c>
      <c r="E313" s="3"/>
      <c r="F313" s="3">
        <v>21023</v>
      </c>
      <c r="G313" s="3" t="s">
        <v>1070</v>
      </c>
      <c r="H313" s="3" t="s">
        <v>19</v>
      </c>
      <c r="I313" s="4" t="s">
        <v>1071</v>
      </c>
      <c r="J313" s="4" t="s">
        <v>1072</v>
      </c>
      <c r="K313" s="4" t="s">
        <v>1068</v>
      </c>
      <c r="L313" s="4" t="s">
        <v>1073</v>
      </c>
      <c r="M313" s="5">
        <v>41.3</v>
      </c>
      <c r="N313" s="7">
        <v>7250</v>
      </c>
      <c r="O313" s="7">
        <v>7377</v>
      </c>
      <c r="P313" s="7">
        <v>7546</v>
      </c>
      <c r="Q313" s="7">
        <v>7577</v>
      </c>
      <c r="R313" s="7">
        <v>7683</v>
      </c>
      <c r="S313" s="7">
        <v>7601</v>
      </c>
      <c r="T313" s="7">
        <v>7737</v>
      </c>
      <c r="U313" s="7">
        <v>7816</v>
      </c>
      <c r="V313" s="7">
        <v>7763</v>
      </c>
      <c r="W313" s="7">
        <v>7753</v>
      </c>
      <c r="X313" s="7">
        <v>7709</v>
      </c>
      <c r="Y313" s="7">
        <v>7562</v>
      </c>
      <c r="Z313" s="7">
        <v>7603</v>
      </c>
      <c r="AA313" s="7">
        <v>7561</v>
      </c>
      <c r="AB313" s="7">
        <v>7493</v>
      </c>
      <c r="AC313" s="7">
        <v>7501</v>
      </c>
      <c r="AD313" s="7">
        <v>7585</v>
      </c>
      <c r="AE313" s="7">
        <v>7573</v>
      </c>
      <c r="AF313" s="7">
        <v>7618</v>
      </c>
      <c r="AG313" s="7">
        <v>7597</v>
      </c>
      <c r="AH313" s="7">
        <v>7801</v>
      </c>
      <c r="AI313" s="7">
        <v>7900</v>
      </c>
      <c r="AJ313" s="7">
        <v>8000</v>
      </c>
      <c r="AK313" s="7">
        <v>8078</v>
      </c>
      <c r="AL313" s="7">
        <v>8062</v>
      </c>
      <c r="AM313" s="7">
        <v>8069</v>
      </c>
      <c r="AN313" s="7">
        <v>8153</v>
      </c>
      <c r="AO313" s="7">
        <v>8230</v>
      </c>
      <c r="AP313" s="7">
        <v>8278</v>
      </c>
      <c r="AQ313" s="7">
        <v>8291</v>
      </c>
      <c r="AR313" s="7">
        <v>8267</v>
      </c>
      <c r="AS313" s="7">
        <v>8334</v>
      </c>
      <c r="AT313" s="7">
        <v>8408</v>
      </c>
      <c r="AU313" s="7">
        <v>8387</v>
      </c>
      <c r="AV313" s="7">
        <v>8592</v>
      </c>
      <c r="AW313" s="7">
        <v>8533</v>
      </c>
      <c r="AX313" s="7">
        <v>8484</v>
      </c>
      <c r="AY313" s="7">
        <v>8468</v>
      </c>
      <c r="AZ313" s="7">
        <v>8471</v>
      </c>
      <c r="BA313" s="7">
        <v>8473</v>
      </c>
      <c r="BB313" s="7">
        <v>8514</v>
      </c>
      <c r="BC313" s="7">
        <v>8505</v>
      </c>
      <c r="BD313" s="7">
        <v>8451</v>
      </c>
      <c r="BE313" s="7">
        <v>8410</v>
      </c>
      <c r="BF313" s="7">
        <v>8347</v>
      </c>
      <c r="BG313" s="7">
        <v>8278</v>
      </c>
      <c r="BH313" s="7">
        <v>8350</v>
      </c>
      <c r="BI313" s="7">
        <v>8267</v>
      </c>
      <c r="BJ313" s="7"/>
    </row>
    <row r="314" spans="1:62" x14ac:dyDescent="0.35">
      <c r="A314">
        <v>17140</v>
      </c>
      <c r="B314">
        <v>28</v>
      </c>
      <c r="C314">
        <v>317</v>
      </c>
      <c r="D314" s="3">
        <v>17140</v>
      </c>
      <c r="E314" s="3"/>
      <c r="F314" s="3">
        <v>21037</v>
      </c>
      <c r="G314" s="3" t="s">
        <v>1074</v>
      </c>
      <c r="H314" s="3" t="s">
        <v>19</v>
      </c>
      <c r="I314" s="4" t="s">
        <v>1075</v>
      </c>
      <c r="J314" s="4" t="s">
        <v>1076</v>
      </c>
      <c r="K314" s="4" t="s">
        <v>1068</v>
      </c>
      <c r="L314" s="4" t="s">
        <v>1077</v>
      </c>
      <c r="M314" s="5">
        <v>597</v>
      </c>
      <c r="N314" s="7">
        <v>88700</v>
      </c>
      <c r="O314" s="7">
        <v>88639</v>
      </c>
      <c r="P314" s="7">
        <v>88444</v>
      </c>
      <c r="Q314" s="7">
        <v>86891</v>
      </c>
      <c r="R314" s="7">
        <v>85612</v>
      </c>
      <c r="S314" s="7">
        <v>86147</v>
      </c>
      <c r="T314" s="7">
        <v>85206</v>
      </c>
      <c r="U314" s="7">
        <v>84870</v>
      </c>
      <c r="V314" s="7">
        <v>84410</v>
      </c>
      <c r="W314" s="7">
        <v>83692</v>
      </c>
      <c r="X314" s="7">
        <v>83237</v>
      </c>
      <c r="Y314" s="7">
        <v>82445</v>
      </c>
      <c r="Z314" s="7">
        <v>83349</v>
      </c>
      <c r="AA314" s="7">
        <v>82438</v>
      </c>
      <c r="AB314" s="7">
        <v>82214</v>
      </c>
      <c r="AC314" s="7">
        <v>81803</v>
      </c>
      <c r="AD314" s="7">
        <v>81996</v>
      </c>
      <c r="AE314" s="7">
        <v>82913</v>
      </c>
      <c r="AF314" s="7">
        <v>82798</v>
      </c>
      <c r="AG314" s="7">
        <v>83323</v>
      </c>
      <c r="AH314" s="7">
        <v>84077</v>
      </c>
      <c r="AI314" s="7">
        <v>84445</v>
      </c>
      <c r="AJ314" s="7">
        <v>85206</v>
      </c>
      <c r="AK314" s="7">
        <v>86147</v>
      </c>
      <c r="AL314" s="7">
        <v>86813</v>
      </c>
      <c r="AM314" s="7">
        <v>87742</v>
      </c>
      <c r="AN314" s="7">
        <v>88003</v>
      </c>
      <c r="AO314" s="7">
        <v>88581</v>
      </c>
      <c r="AP314" s="7">
        <v>88540</v>
      </c>
      <c r="AQ314" s="7">
        <v>88545</v>
      </c>
      <c r="AR314" s="7">
        <v>88687</v>
      </c>
      <c r="AS314" s="7">
        <v>88843</v>
      </c>
      <c r="AT314" s="7">
        <v>88596</v>
      </c>
      <c r="AU314" s="7">
        <v>88259</v>
      </c>
      <c r="AV314" s="7">
        <v>87982</v>
      </c>
      <c r="AW314" s="7">
        <v>88047</v>
      </c>
      <c r="AX314" s="7">
        <v>88036</v>
      </c>
      <c r="AY314" s="7">
        <v>88302</v>
      </c>
      <c r="AZ314" s="7">
        <v>88548</v>
      </c>
      <c r="BA314" s="7">
        <v>89664</v>
      </c>
      <c r="BB314" s="7">
        <v>90611</v>
      </c>
      <c r="BC314" s="7">
        <v>91063</v>
      </c>
      <c r="BD314" s="7">
        <v>90887</v>
      </c>
      <c r="BE314" s="7">
        <v>90999</v>
      </c>
      <c r="BF314" s="7">
        <v>91592</v>
      </c>
      <c r="BG314" s="7">
        <v>91906</v>
      </c>
      <c r="BH314" s="7">
        <v>92034</v>
      </c>
      <c r="BI314" s="7">
        <v>92488</v>
      </c>
      <c r="BJ314" s="7"/>
    </row>
    <row r="315" spans="1:62" x14ac:dyDescent="0.35">
      <c r="A315">
        <v>17140</v>
      </c>
      <c r="B315">
        <v>28</v>
      </c>
      <c r="C315">
        <v>318</v>
      </c>
      <c r="D315" s="3">
        <v>17140</v>
      </c>
      <c r="E315" s="3"/>
      <c r="F315" s="3">
        <v>21077</v>
      </c>
      <c r="G315" s="3" t="s">
        <v>1078</v>
      </c>
      <c r="H315" s="3" t="s">
        <v>19</v>
      </c>
      <c r="I315" s="4" t="s">
        <v>1079</v>
      </c>
      <c r="J315" s="4" t="s">
        <v>1080</v>
      </c>
      <c r="K315" s="4" t="s">
        <v>1068</v>
      </c>
      <c r="L315" s="4" t="s">
        <v>1081</v>
      </c>
      <c r="M315" s="5">
        <v>84.8</v>
      </c>
      <c r="N315" s="7">
        <v>4149</v>
      </c>
      <c r="O315" s="7">
        <v>4238</v>
      </c>
      <c r="P315" s="7">
        <v>4346</v>
      </c>
      <c r="Q315" s="7">
        <v>4470</v>
      </c>
      <c r="R315" s="7">
        <v>4548</v>
      </c>
      <c r="S315" s="7">
        <v>4556</v>
      </c>
      <c r="T315" s="7">
        <v>4619</v>
      </c>
      <c r="U315" s="7">
        <v>4642</v>
      </c>
      <c r="V315" s="7">
        <v>4780</v>
      </c>
      <c r="W315" s="7">
        <v>4777</v>
      </c>
      <c r="X315" s="7">
        <v>4841</v>
      </c>
      <c r="Y315" s="7">
        <v>4822</v>
      </c>
      <c r="Z315" s="7">
        <v>4743</v>
      </c>
      <c r="AA315" s="7">
        <v>4855</v>
      </c>
      <c r="AB315" s="7">
        <v>4889</v>
      </c>
      <c r="AC315" s="7">
        <v>4879</v>
      </c>
      <c r="AD315" s="7">
        <v>4954</v>
      </c>
      <c r="AE315" s="7">
        <v>5101</v>
      </c>
      <c r="AF315" s="7">
        <v>5227</v>
      </c>
      <c r="AG315" s="7">
        <v>5253</v>
      </c>
      <c r="AH315" s="7">
        <v>5437</v>
      </c>
      <c r="AI315" s="7">
        <v>5550</v>
      </c>
      <c r="AJ315" s="7">
        <v>5742</v>
      </c>
      <c r="AK315" s="7">
        <v>5931</v>
      </c>
      <c r="AL315" s="7">
        <v>6224</v>
      </c>
      <c r="AM315" s="7">
        <v>6383</v>
      </c>
      <c r="AN315" s="7">
        <v>6699</v>
      </c>
      <c r="AO315" s="7">
        <v>7120</v>
      </c>
      <c r="AP315" s="7">
        <v>7577</v>
      </c>
      <c r="AQ315" s="7">
        <v>7874</v>
      </c>
      <c r="AR315" s="7">
        <v>7866</v>
      </c>
      <c r="AS315" s="7">
        <v>8004</v>
      </c>
      <c r="AT315" s="7">
        <v>7891</v>
      </c>
      <c r="AU315" s="7">
        <v>8094</v>
      </c>
      <c r="AV315" s="7">
        <v>8119</v>
      </c>
      <c r="AW315" s="7">
        <v>8225</v>
      </c>
      <c r="AX315" s="7">
        <v>8253</v>
      </c>
      <c r="AY315" s="7">
        <v>8337</v>
      </c>
      <c r="AZ315" s="7">
        <v>8420</v>
      </c>
      <c r="BA315" s="7">
        <v>8533</v>
      </c>
      <c r="BB315" s="7">
        <v>8614</v>
      </c>
      <c r="BC315" s="7">
        <v>8608</v>
      </c>
      <c r="BD315" s="7">
        <v>8536</v>
      </c>
      <c r="BE315" s="7">
        <v>8553</v>
      </c>
      <c r="BF315" s="7">
        <v>8612</v>
      </c>
      <c r="BG315" s="7">
        <v>8591</v>
      </c>
      <c r="BH315" s="7">
        <v>8728</v>
      </c>
      <c r="BI315" s="7">
        <v>8776</v>
      </c>
      <c r="BJ315" s="7"/>
    </row>
    <row r="316" spans="1:62" x14ac:dyDescent="0.35">
      <c r="A316">
        <v>17140</v>
      </c>
      <c r="B316">
        <v>28</v>
      </c>
      <c r="C316">
        <v>319</v>
      </c>
      <c r="D316" s="3">
        <v>17140</v>
      </c>
      <c r="E316" s="3"/>
      <c r="F316" s="3">
        <v>21081</v>
      </c>
      <c r="G316" s="3" t="s">
        <v>1082</v>
      </c>
      <c r="H316" s="3" t="s">
        <v>19</v>
      </c>
      <c r="I316" s="4" t="s">
        <v>1083</v>
      </c>
      <c r="J316" s="4" t="s">
        <v>1084</v>
      </c>
      <c r="K316" s="4" t="s">
        <v>1068</v>
      </c>
      <c r="L316" s="4" t="s">
        <v>1085</v>
      </c>
      <c r="M316" s="5">
        <v>169.2</v>
      </c>
      <c r="N316" s="7">
        <v>10113</v>
      </c>
      <c r="O316" s="7">
        <v>10604</v>
      </c>
      <c r="P316" s="7">
        <v>10871</v>
      </c>
      <c r="Q316" s="7">
        <v>11338</v>
      </c>
      <c r="R316" s="7">
        <v>11243</v>
      </c>
      <c r="S316" s="7">
        <v>11519</v>
      </c>
      <c r="T316" s="7">
        <v>11880</v>
      </c>
      <c r="U316" s="7">
        <v>12135</v>
      </c>
      <c r="V316" s="7">
        <v>12271</v>
      </c>
      <c r="W316" s="7">
        <v>12463</v>
      </c>
      <c r="X316" s="7">
        <v>13342</v>
      </c>
      <c r="Y316" s="7">
        <v>13424</v>
      </c>
      <c r="Z316" s="7">
        <v>13540</v>
      </c>
      <c r="AA316" s="7">
        <v>13748</v>
      </c>
      <c r="AB316" s="7">
        <v>13836</v>
      </c>
      <c r="AC316" s="7">
        <v>13858</v>
      </c>
      <c r="AD316" s="7">
        <v>13793</v>
      </c>
      <c r="AE316" s="7">
        <v>13883</v>
      </c>
      <c r="AF316" s="7">
        <v>14586</v>
      </c>
      <c r="AG316" s="7">
        <v>15161</v>
      </c>
      <c r="AH316" s="7">
        <v>15931</v>
      </c>
      <c r="AI316" s="7">
        <v>16401</v>
      </c>
      <c r="AJ316" s="7">
        <v>17070</v>
      </c>
      <c r="AK316" s="7">
        <v>17663</v>
      </c>
      <c r="AL316" s="7">
        <v>18332</v>
      </c>
      <c r="AM316" s="7">
        <v>19187</v>
      </c>
      <c r="AN316" s="7">
        <v>19929</v>
      </c>
      <c r="AO316" s="7">
        <v>20501</v>
      </c>
      <c r="AP316" s="7">
        <v>21147</v>
      </c>
      <c r="AQ316" s="7">
        <v>21804</v>
      </c>
      <c r="AR316" s="7">
        <v>22485</v>
      </c>
      <c r="AS316" s="7">
        <v>22972</v>
      </c>
      <c r="AT316" s="7">
        <v>23307</v>
      </c>
      <c r="AU316" s="7">
        <v>23619</v>
      </c>
      <c r="AV316" s="7">
        <v>23856</v>
      </c>
      <c r="AW316" s="7">
        <v>23993</v>
      </c>
      <c r="AX316" s="7">
        <v>24253</v>
      </c>
      <c r="AY316" s="7">
        <v>24544</v>
      </c>
      <c r="AZ316" s="7">
        <v>24856</v>
      </c>
      <c r="BA316" s="7">
        <v>24697</v>
      </c>
      <c r="BB316" s="7">
        <v>24681</v>
      </c>
      <c r="BC316" s="7">
        <v>24758</v>
      </c>
      <c r="BD316" s="7">
        <v>24507</v>
      </c>
      <c r="BE316" s="7">
        <v>24553</v>
      </c>
      <c r="BF316" s="7">
        <v>24819</v>
      </c>
      <c r="BG316" s="7">
        <v>24734</v>
      </c>
      <c r="BH316" s="7">
        <v>24908</v>
      </c>
      <c r="BI316" s="7">
        <v>24984</v>
      </c>
      <c r="BJ316" s="7"/>
    </row>
    <row r="317" spans="1:62" x14ac:dyDescent="0.35">
      <c r="A317">
        <v>17140</v>
      </c>
      <c r="B317">
        <v>28</v>
      </c>
      <c r="C317">
        <v>320</v>
      </c>
      <c r="D317" s="3">
        <v>17140</v>
      </c>
      <c r="E317" s="3"/>
      <c r="F317" s="3">
        <v>21117</v>
      </c>
      <c r="G317" s="3" t="s">
        <v>1086</v>
      </c>
      <c r="H317" s="3" t="s">
        <v>19</v>
      </c>
      <c r="I317" s="4" t="s">
        <v>1087</v>
      </c>
      <c r="J317" s="4" t="s">
        <v>1088</v>
      </c>
      <c r="K317" s="4" t="s">
        <v>1068</v>
      </c>
      <c r="L317" s="4" t="s">
        <v>1089</v>
      </c>
      <c r="M317" s="5">
        <v>996.7</v>
      </c>
      <c r="N317" s="7">
        <v>129652</v>
      </c>
      <c r="O317" s="7">
        <v>130522</v>
      </c>
      <c r="P317" s="7">
        <v>130548</v>
      </c>
      <c r="Q317" s="7">
        <v>131788</v>
      </c>
      <c r="R317" s="7">
        <v>131543</v>
      </c>
      <c r="S317" s="7">
        <v>131720</v>
      </c>
      <c r="T317" s="7">
        <v>133244</v>
      </c>
      <c r="U317" s="7">
        <v>133654</v>
      </c>
      <c r="V317" s="7">
        <v>133982</v>
      </c>
      <c r="W317" s="7">
        <v>134994</v>
      </c>
      <c r="X317" s="7">
        <v>137223</v>
      </c>
      <c r="Y317" s="7">
        <v>137186</v>
      </c>
      <c r="Z317" s="7">
        <v>137633</v>
      </c>
      <c r="AA317" s="7">
        <v>136939</v>
      </c>
      <c r="AB317" s="7">
        <v>137573</v>
      </c>
      <c r="AC317" s="7">
        <v>138250</v>
      </c>
      <c r="AD317" s="7">
        <v>139780</v>
      </c>
      <c r="AE317" s="7">
        <v>140313</v>
      </c>
      <c r="AF317" s="7">
        <v>141513</v>
      </c>
      <c r="AG317" s="7">
        <v>141724</v>
      </c>
      <c r="AH317" s="7">
        <v>142238</v>
      </c>
      <c r="AI317" s="7">
        <v>143353</v>
      </c>
      <c r="AJ317" s="7">
        <v>143956</v>
      </c>
      <c r="AK317" s="7">
        <v>145521</v>
      </c>
      <c r="AL317" s="7">
        <v>146196</v>
      </c>
      <c r="AM317" s="7">
        <v>147206</v>
      </c>
      <c r="AN317" s="7">
        <v>147535</v>
      </c>
      <c r="AO317" s="7">
        <v>148946</v>
      </c>
      <c r="AP317" s="7">
        <v>149942</v>
      </c>
      <c r="AQ317" s="7">
        <v>150914</v>
      </c>
      <c r="AR317" s="7">
        <v>151658</v>
      </c>
      <c r="AS317" s="7">
        <v>151974</v>
      </c>
      <c r="AT317" s="7">
        <v>151777</v>
      </c>
      <c r="AU317" s="7">
        <v>152591</v>
      </c>
      <c r="AV317" s="7">
        <v>153138</v>
      </c>
      <c r="AW317" s="7">
        <v>153769</v>
      </c>
      <c r="AX317" s="7">
        <v>155557</v>
      </c>
      <c r="AY317" s="7">
        <v>157240</v>
      </c>
      <c r="AZ317" s="7">
        <v>158258</v>
      </c>
      <c r="BA317" s="7">
        <v>159239</v>
      </c>
      <c r="BB317" s="7">
        <v>160006</v>
      </c>
      <c r="BC317" s="7">
        <v>160408</v>
      </c>
      <c r="BD317" s="7">
        <v>161320</v>
      </c>
      <c r="BE317" s="7">
        <v>162660</v>
      </c>
      <c r="BF317" s="7">
        <v>163195</v>
      </c>
      <c r="BG317" s="7">
        <v>164084</v>
      </c>
      <c r="BH317" s="7">
        <v>164596</v>
      </c>
      <c r="BI317" s="7">
        <v>165399</v>
      </c>
      <c r="BJ317" s="7"/>
    </row>
    <row r="318" spans="1:62" x14ac:dyDescent="0.35">
      <c r="A318">
        <v>17140</v>
      </c>
      <c r="B318">
        <v>28</v>
      </c>
      <c r="C318">
        <v>321</v>
      </c>
      <c r="D318" s="3">
        <v>17140</v>
      </c>
      <c r="E318" s="3"/>
      <c r="F318" s="3">
        <v>21191</v>
      </c>
      <c r="G318" s="3" t="s">
        <v>1090</v>
      </c>
      <c r="H318" s="3" t="s">
        <v>19</v>
      </c>
      <c r="I318" s="4" t="s">
        <v>1091</v>
      </c>
      <c r="J318" s="4" t="s">
        <v>1092</v>
      </c>
      <c r="K318" s="4" t="s">
        <v>1068</v>
      </c>
      <c r="L318" s="4" t="s">
        <v>1093</v>
      </c>
      <c r="M318" s="5">
        <v>53.7</v>
      </c>
      <c r="N318" s="7">
        <v>10012</v>
      </c>
      <c r="O318" s="7">
        <v>10259</v>
      </c>
      <c r="P318" s="7">
        <v>10404</v>
      </c>
      <c r="Q318" s="7">
        <v>10511</v>
      </c>
      <c r="R318" s="7">
        <v>10655</v>
      </c>
      <c r="S318" s="7">
        <v>10570</v>
      </c>
      <c r="T318" s="7">
        <v>10517</v>
      </c>
      <c r="U318" s="7">
        <v>10727</v>
      </c>
      <c r="V318" s="7">
        <v>10795</v>
      </c>
      <c r="W318" s="7">
        <v>10820</v>
      </c>
      <c r="X318" s="7">
        <v>10984</v>
      </c>
      <c r="Y318" s="7">
        <v>10923</v>
      </c>
      <c r="Z318" s="7">
        <v>10833</v>
      </c>
      <c r="AA318" s="7">
        <v>10971</v>
      </c>
      <c r="AB318" s="7">
        <v>10969</v>
      </c>
      <c r="AC318" s="7">
        <v>11108</v>
      </c>
      <c r="AD318" s="7">
        <v>11180</v>
      </c>
      <c r="AE318" s="7">
        <v>11374</v>
      </c>
      <c r="AF318" s="7">
        <v>11603</v>
      </c>
      <c r="AG318" s="7">
        <v>11832</v>
      </c>
      <c r="AH318" s="7">
        <v>12106</v>
      </c>
      <c r="AI318" s="7">
        <v>12431</v>
      </c>
      <c r="AJ318" s="7">
        <v>12689</v>
      </c>
      <c r="AK318" s="7">
        <v>12930</v>
      </c>
      <c r="AL318" s="7">
        <v>13243</v>
      </c>
      <c r="AM318" s="7">
        <v>13452</v>
      </c>
      <c r="AN318" s="7">
        <v>13771</v>
      </c>
      <c r="AO318" s="7">
        <v>13908</v>
      </c>
      <c r="AP318" s="7">
        <v>13815</v>
      </c>
      <c r="AQ318" s="7">
        <v>14062</v>
      </c>
      <c r="AR318" s="7">
        <v>14475</v>
      </c>
      <c r="AS318" s="7">
        <v>14593</v>
      </c>
      <c r="AT318" s="7">
        <v>14693</v>
      </c>
      <c r="AU318" s="7">
        <v>14819</v>
      </c>
      <c r="AV318" s="7">
        <v>14809</v>
      </c>
      <c r="AW318" s="7">
        <v>14884</v>
      </c>
      <c r="AX318" s="7">
        <v>14972</v>
      </c>
      <c r="AY318" s="7">
        <v>14935</v>
      </c>
      <c r="AZ318" s="7">
        <v>14867</v>
      </c>
      <c r="BA318" s="7">
        <v>14786</v>
      </c>
      <c r="BB318" s="7">
        <v>14916</v>
      </c>
      <c r="BC318" s="7">
        <v>14658</v>
      </c>
      <c r="BD318" s="7">
        <v>14542</v>
      </c>
      <c r="BE318" s="7">
        <v>14556</v>
      </c>
      <c r="BF318" s="7">
        <v>14472</v>
      </c>
      <c r="BG318" s="7">
        <v>14475</v>
      </c>
      <c r="BH318" s="7">
        <v>14576</v>
      </c>
      <c r="BI318" s="7">
        <v>14573</v>
      </c>
      <c r="BJ318" s="7"/>
    </row>
    <row r="319" spans="1:62" x14ac:dyDescent="0.35">
      <c r="A319">
        <v>17140</v>
      </c>
      <c r="B319">
        <v>28</v>
      </c>
      <c r="C319">
        <v>322</v>
      </c>
      <c r="D319" s="3">
        <v>17140</v>
      </c>
      <c r="E319" s="3"/>
      <c r="F319" s="3">
        <v>39015</v>
      </c>
      <c r="G319" s="3" t="s">
        <v>1094</v>
      </c>
      <c r="H319" s="3" t="s">
        <v>19</v>
      </c>
      <c r="I319" s="4" t="s">
        <v>1095</v>
      </c>
      <c r="J319" s="4" t="s">
        <v>1096</v>
      </c>
      <c r="K319" s="4" t="s">
        <v>1097</v>
      </c>
      <c r="L319" s="4" t="s">
        <v>1098</v>
      </c>
      <c r="M319" s="5">
        <v>468.2</v>
      </c>
      <c r="N319" s="7">
        <v>26851</v>
      </c>
      <c r="O319" s="7">
        <v>27711</v>
      </c>
      <c r="P319" s="7">
        <v>28856</v>
      </c>
      <c r="Q319" s="7">
        <v>29253</v>
      </c>
      <c r="R319" s="7">
        <v>29503</v>
      </c>
      <c r="S319" s="7">
        <v>30144</v>
      </c>
      <c r="T319" s="7">
        <v>30114</v>
      </c>
      <c r="U319" s="7">
        <v>30608</v>
      </c>
      <c r="V319" s="7">
        <v>31313</v>
      </c>
      <c r="W319" s="7">
        <v>31589</v>
      </c>
      <c r="X319" s="7">
        <v>32001</v>
      </c>
      <c r="Y319" s="7">
        <v>32157</v>
      </c>
      <c r="Z319" s="7">
        <v>32150</v>
      </c>
      <c r="AA319" s="7">
        <v>32052</v>
      </c>
      <c r="AB319" s="7">
        <v>32164</v>
      </c>
      <c r="AC319" s="7">
        <v>32663</v>
      </c>
      <c r="AD319" s="7">
        <v>32930</v>
      </c>
      <c r="AE319" s="7">
        <v>33284</v>
      </c>
      <c r="AF319" s="7">
        <v>33903</v>
      </c>
      <c r="AG319" s="7">
        <v>34575</v>
      </c>
      <c r="AH319" s="7">
        <v>35138</v>
      </c>
      <c r="AI319" s="7">
        <v>35625</v>
      </c>
      <c r="AJ319" s="7">
        <v>36351</v>
      </c>
      <c r="AK319" s="7">
        <v>37141</v>
      </c>
      <c r="AL319" s="7">
        <v>38154</v>
      </c>
      <c r="AM319" s="7">
        <v>38746</v>
      </c>
      <c r="AN319" s="7">
        <v>39398</v>
      </c>
      <c r="AO319" s="7">
        <v>40138</v>
      </c>
      <c r="AP319" s="7">
        <v>40808</v>
      </c>
      <c r="AQ319" s="7">
        <v>41544</v>
      </c>
      <c r="AR319" s="7">
        <v>42566</v>
      </c>
      <c r="AS319" s="7">
        <v>42839</v>
      </c>
      <c r="AT319" s="7">
        <v>43368</v>
      </c>
      <c r="AU319" s="7">
        <v>43794</v>
      </c>
      <c r="AV319" s="7">
        <v>43995</v>
      </c>
      <c r="AW319" s="7">
        <v>44161</v>
      </c>
      <c r="AX319" s="7">
        <v>44334</v>
      </c>
      <c r="AY319" s="7">
        <v>44490</v>
      </c>
      <c r="AZ319" s="7">
        <v>44668</v>
      </c>
      <c r="BA319" s="7">
        <v>44740</v>
      </c>
      <c r="BB319" s="7">
        <v>44880</v>
      </c>
      <c r="BC319" s="7">
        <v>44639</v>
      </c>
      <c r="BD319" s="7">
        <v>44294</v>
      </c>
      <c r="BE319" s="7">
        <v>44126</v>
      </c>
      <c r="BF319" s="7">
        <v>43944</v>
      </c>
      <c r="BG319" s="7">
        <v>43703</v>
      </c>
      <c r="BH319" s="7">
        <v>43644</v>
      </c>
      <c r="BI319" s="7">
        <v>43576</v>
      </c>
      <c r="BJ319" s="7"/>
    </row>
    <row r="320" spans="1:62" x14ac:dyDescent="0.35">
      <c r="A320">
        <v>17140</v>
      </c>
      <c r="B320">
        <v>28</v>
      </c>
      <c r="C320">
        <v>323</v>
      </c>
      <c r="D320" s="3">
        <v>17140</v>
      </c>
      <c r="E320" s="3"/>
      <c r="F320" s="3">
        <v>39017</v>
      </c>
      <c r="G320" s="3" t="s">
        <v>1099</v>
      </c>
      <c r="H320" s="3" t="s">
        <v>19</v>
      </c>
      <c r="I320" s="4" t="s">
        <v>1100</v>
      </c>
      <c r="J320" s="4" t="s">
        <v>1024</v>
      </c>
      <c r="K320" s="4" t="s">
        <v>1097</v>
      </c>
      <c r="L320" s="4" t="s">
        <v>1101</v>
      </c>
      <c r="M320" s="5">
        <v>788.2</v>
      </c>
      <c r="N320" s="7">
        <v>226820</v>
      </c>
      <c r="O320" s="7">
        <v>229295</v>
      </c>
      <c r="P320" s="7">
        <v>232422</v>
      </c>
      <c r="Q320" s="7">
        <v>236932</v>
      </c>
      <c r="R320" s="7">
        <v>239036</v>
      </c>
      <c r="S320" s="7">
        <v>240723</v>
      </c>
      <c r="T320" s="7">
        <v>241397</v>
      </c>
      <c r="U320" s="7">
        <v>245891</v>
      </c>
      <c r="V320" s="7">
        <v>251380</v>
      </c>
      <c r="W320" s="7">
        <v>256494</v>
      </c>
      <c r="X320" s="7">
        <v>259666</v>
      </c>
      <c r="Y320" s="7">
        <v>261926</v>
      </c>
      <c r="Z320" s="7">
        <v>262018</v>
      </c>
      <c r="AA320" s="7">
        <v>262760</v>
      </c>
      <c r="AB320" s="7">
        <v>267076</v>
      </c>
      <c r="AC320" s="7">
        <v>270449</v>
      </c>
      <c r="AD320" s="7">
        <v>274322</v>
      </c>
      <c r="AE320" s="7">
        <v>280023</v>
      </c>
      <c r="AF320" s="7">
        <v>283061</v>
      </c>
      <c r="AG320" s="7">
        <v>286470</v>
      </c>
      <c r="AH320" s="7">
        <v>292903</v>
      </c>
      <c r="AI320" s="7">
        <v>299492</v>
      </c>
      <c r="AJ320" s="7">
        <v>305085</v>
      </c>
      <c r="AK320" s="7">
        <v>310942</v>
      </c>
      <c r="AL320" s="7">
        <v>314626</v>
      </c>
      <c r="AM320" s="7">
        <v>318290</v>
      </c>
      <c r="AN320" s="7">
        <v>322122</v>
      </c>
      <c r="AO320" s="7">
        <v>325431</v>
      </c>
      <c r="AP320" s="7">
        <v>328265</v>
      </c>
      <c r="AQ320" s="7">
        <v>330751</v>
      </c>
      <c r="AR320" s="7">
        <v>333368</v>
      </c>
      <c r="AS320" s="7">
        <v>336679</v>
      </c>
      <c r="AT320" s="7">
        <v>339514</v>
      </c>
      <c r="AU320" s="7">
        <v>343022</v>
      </c>
      <c r="AV320" s="7">
        <v>346655</v>
      </c>
      <c r="AW320" s="7">
        <v>350732</v>
      </c>
      <c r="AX320" s="7">
        <v>356691</v>
      </c>
      <c r="AY320" s="7">
        <v>361192</v>
      </c>
      <c r="AZ320" s="7">
        <v>364179</v>
      </c>
      <c r="BA320" s="7">
        <v>366633</v>
      </c>
      <c r="BB320" s="7">
        <v>369088</v>
      </c>
      <c r="BC320" s="7">
        <v>370049</v>
      </c>
      <c r="BD320" s="7">
        <v>370432</v>
      </c>
      <c r="BE320" s="7">
        <v>371017</v>
      </c>
      <c r="BF320" s="7">
        <v>373388</v>
      </c>
      <c r="BG320" s="7">
        <v>375569</v>
      </c>
      <c r="BH320" s="7">
        <v>377933</v>
      </c>
      <c r="BI320" s="7">
        <v>380604</v>
      </c>
      <c r="BJ320" s="7"/>
    </row>
    <row r="321" spans="1:62" x14ac:dyDescent="0.35">
      <c r="A321">
        <v>17140</v>
      </c>
      <c r="B321">
        <v>28</v>
      </c>
      <c r="C321">
        <v>324</v>
      </c>
      <c r="D321" s="3">
        <v>17140</v>
      </c>
      <c r="E321" s="3"/>
      <c r="F321" s="3">
        <v>39025</v>
      </c>
      <c r="G321" s="3" t="s">
        <v>1102</v>
      </c>
      <c r="H321" s="3" t="s">
        <v>19</v>
      </c>
      <c r="I321" s="4" t="s">
        <v>1103</v>
      </c>
      <c r="J321" s="4" t="s">
        <v>1104</v>
      </c>
      <c r="K321" s="4" t="s">
        <v>1097</v>
      </c>
      <c r="L321" s="4" t="s">
        <v>1105</v>
      </c>
      <c r="M321" s="5">
        <v>436.5</v>
      </c>
      <c r="N321" s="7">
        <v>95954</v>
      </c>
      <c r="O321" s="7">
        <v>98289</v>
      </c>
      <c r="P321" s="7">
        <v>99376</v>
      </c>
      <c r="Q321" s="7">
        <v>102804</v>
      </c>
      <c r="R321" s="7">
        <v>104724</v>
      </c>
      <c r="S321" s="7">
        <v>109635</v>
      </c>
      <c r="T321" s="7">
        <v>111833</v>
      </c>
      <c r="U321" s="7">
        <v>115416</v>
      </c>
      <c r="V321" s="7">
        <v>120619</v>
      </c>
      <c r="W321" s="7">
        <v>124807</v>
      </c>
      <c r="X321" s="7">
        <v>129115</v>
      </c>
      <c r="Y321" s="7">
        <v>130936</v>
      </c>
      <c r="Z321" s="7">
        <v>132716</v>
      </c>
      <c r="AA321" s="7">
        <v>134128</v>
      </c>
      <c r="AB321" s="7">
        <v>135551</v>
      </c>
      <c r="AC321" s="7">
        <v>137394</v>
      </c>
      <c r="AD321" s="7">
        <v>139923</v>
      </c>
      <c r="AE321" s="7">
        <v>143330</v>
      </c>
      <c r="AF321" s="7">
        <v>145627</v>
      </c>
      <c r="AG321" s="7">
        <v>147785</v>
      </c>
      <c r="AH321" s="7">
        <v>150920</v>
      </c>
      <c r="AI321" s="7">
        <v>154020</v>
      </c>
      <c r="AJ321" s="7">
        <v>157006</v>
      </c>
      <c r="AK321" s="7">
        <v>160158</v>
      </c>
      <c r="AL321" s="7">
        <v>162726</v>
      </c>
      <c r="AM321" s="7">
        <v>165351</v>
      </c>
      <c r="AN321" s="7">
        <v>167937</v>
      </c>
      <c r="AO321" s="7">
        <v>170952</v>
      </c>
      <c r="AP321" s="7">
        <v>173634</v>
      </c>
      <c r="AQ321" s="7">
        <v>176389</v>
      </c>
      <c r="AR321" s="7">
        <v>177960</v>
      </c>
      <c r="AS321" s="7">
        <v>179845</v>
      </c>
      <c r="AT321" s="7">
        <v>182143</v>
      </c>
      <c r="AU321" s="7">
        <v>184446</v>
      </c>
      <c r="AV321" s="7">
        <v>187281</v>
      </c>
      <c r="AW321" s="7">
        <v>189486</v>
      </c>
      <c r="AX321" s="7">
        <v>192209</v>
      </c>
      <c r="AY321" s="7">
        <v>194346</v>
      </c>
      <c r="AZ321" s="7">
        <v>195891</v>
      </c>
      <c r="BA321" s="7">
        <v>196512</v>
      </c>
      <c r="BB321" s="7">
        <v>197590</v>
      </c>
      <c r="BC321" s="7">
        <v>198818</v>
      </c>
      <c r="BD321" s="7">
        <v>199440</v>
      </c>
      <c r="BE321" s="7">
        <v>200356</v>
      </c>
      <c r="BF321" s="7">
        <v>201377</v>
      </c>
      <c r="BG321" s="7">
        <v>201867</v>
      </c>
      <c r="BH321" s="7">
        <v>203016</v>
      </c>
      <c r="BI321" s="7">
        <v>204214</v>
      </c>
      <c r="BJ321" s="7"/>
    </row>
    <row r="322" spans="1:62" x14ac:dyDescent="0.35">
      <c r="A322">
        <v>17140</v>
      </c>
      <c r="B322">
        <v>28</v>
      </c>
      <c r="C322">
        <v>325</v>
      </c>
      <c r="D322" s="3">
        <v>17140</v>
      </c>
      <c r="E322" s="3"/>
      <c r="F322" s="3">
        <v>39061</v>
      </c>
      <c r="G322" s="3" t="s">
        <v>1106</v>
      </c>
      <c r="H322" s="3" t="s">
        <v>19</v>
      </c>
      <c r="I322" s="4" t="s">
        <v>1107</v>
      </c>
      <c r="J322" s="4" t="s">
        <v>1108</v>
      </c>
      <c r="K322" s="4" t="s">
        <v>1097</v>
      </c>
      <c r="L322" s="4" t="s">
        <v>1109</v>
      </c>
      <c r="M322" s="5">
        <v>1976.7</v>
      </c>
      <c r="N322" s="7">
        <v>925313</v>
      </c>
      <c r="O322" s="7">
        <v>922803</v>
      </c>
      <c r="P322" s="7">
        <v>913855</v>
      </c>
      <c r="Q322" s="7">
        <v>912143</v>
      </c>
      <c r="R322" s="7">
        <v>905249</v>
      </c>
      <c r="S322" s="7">
        <v>892940</v>
      </c>
      <c r="T322" s="7">
        <v>894081</v>
      </c>
      <c r="U322" s="7">
        <v>889993</v>
      </c>
      <c r="V322" s="7">
        <v>886474</v>
      </c>
      <c r="W322" s="7">
        <v>879469</v>
      </c>
      <c r="X322" s="7">
        <v>873321</v>
      </c>
      <c r="Y322" s="7">
        <v>872020</v>
      </c>
      <c r="Z322" s="7">
        <v>871032</v>
      </c>
      <c r="AA322" s="7">
        <v>869023</v>
      </c>
      <c r="AB322" s="7">
        <v>868533</v>
      </c>
      <c r="AC322" s="7">
        <v>870579</v>
      </c>
      <c r="AD322" s="7">
        <v>872229</v>
      </c>
      <c r="AE322" s="7">
        <v>873545</v>
      </c>
      <c r="AF322" s="7">
        <v>871861</v>
      </c>
      <c r="AG322" s="7">
        <v>868626</v>
      </c>
      <c r="AH322" s="7">
        <v>866732</v>
      </c>
      <c r="AI322" s="7">
        <v>870139</v>
      </c>
      <c r="AJ322" s="7">
        <v>872223</v>
      </c>
      <c r="AK322" s="7">
        <v>873002</v>
      </c>
      <c r="AL322" s="7">
        <v>869754</v>
      </c>
      <c r="AM322" s="7">
        <v>865970</v>
      </c>
      <c r="AN322" s="7">
        <v>862440</v>
      </c>
      <c r="AO322" s="7">
        <v>859490</v>
      </c>
      <c r="AP322" s="7">
        <v>855976</v>
      </c>
      <c r="AQ322" s="7">
        <v>849917</v>
      </c>
      <c r="AR322" s="7">
        <v>844124</v>
      </c>
      <c r="AS322" s="7">
        <v>840335</v>
      </c>
      <c r="AT322" s="7">
        <v>832390</v>
      </c>
      <c r="AU322" s="7">
        <v>825139</v>
      </c>
      <c r="AV322" s="7">
        <v>817306</v>
      </c>
      <c r="AW322" s="7">
        <v>810352</v>
      </c>
      <c r="AX322" s="7">
        <v>804913</v>
      </c>
      <c r="AY322" s="7">
        <v>801815</v>
      </c>
      <c r="AZ322" s="7">
        <v>799840</v>
      </c>
      <c r="BA322" s="7">
        <v>802149</v>
      </c>
      <c r="BB322" s="7">
        <v>802279</v>
      </c>
      <c r="BC322" s="7">
        <v>800617</v>
      </c>
      <c r="BD322" s="7">
        <v>802318</v>
      </c>
      <c r="BE322" s="7">
        <v>804409</v>
      </c>
      <c r="BF322" s="7">
        <v>806790</v>
      </c>
      <c r="BG322" s="7">
        <v>808405</v>
      </c>
      <c r="BH322" s="7">
        <v>810087</v>
      </c>
      <c r="BI322" s="7">
        <v>813822</v>
      </c>
      <c r="BJ322" s="7"/>
    </row>
    <row r="323" spans="1:62" x14ac:dyDescent="0.35">
      <c r="A323">
        <v>17140</v>
      </c>
      <c r="B323">
        <v>28</v>
      </c>
      <c r="C323">
        <v>326</v>
      </c>
      <c r="D323" s="3">
        <v>17140</v>
      </c>
      <c r="E323" s="3"/>
      <c r="F323" s="3">
        <v>39165</v>
      </c>
      <c r="G323" s="3" t="s">
        <v>1110</v>
      </c>
      <c r="H323" s="3" t="s">
        <v>19</v>
      </c>
      <c r="I323" s="4" t="s">
        <v>1111</v>
      </c>
      <c r="J323" s="4" t="s">
        <v>360</v>
      </c>
      <c r="K323" s="4" t="s">
        <v>1097</v>
      </c>
      <c r="L323" s="4" t="s">
        <v>1112</v>
      </c>
      <c r="M323" s="5">
        <v>530</v>
      </c>
      <c r="N323" s="7">
        <v>85720</v>
      </c>
      <c r="O323" s="7">
        <v>86600</v>
      </c>
      <c r="P323" s="7">
        <v>86727</v>
      </c>
      <c r="Q323" s="7">
        <v>88077</v>
      </c>
      <c r="R323" s="7">
        <v>88535</v>
      </c>
      <c r="S323" s="7">
        <v>88605</v>
      </c>
      <c r="T323" s="7">
        <v>91292</v>
      </c>
      <c r="U323" s="7">
        <v>93568</v>
      </c>
      <c r="V323" s="7">
        <v>96335</v>
      </c>
      <c r="W323" s="7">
        <v>98333</v>
      </c>
      <c r="X323" s="7">
        <v>99517</v>
      </c>
      <c r="Y323" s="7">
        <v>99956</v>
      </c>
      <c r="Z323" s="7">
        <v>100584</v>
      </c>
      <c r="AA323" s="7">
        <v>101083</v>
      </c>
      <c r="AB323" s="7">
        <v>102091</v>
      </c>
      <c r="AC323" s="7">
        <v>102827</v>
      </c>
      <c r="AD323" s="7">
        <v>104294</v>
      </c>
      <c r="AE323" s="7">
        <v>106983</v>
      </c>
      <c r="AF323" s="7">
        <v>109843</v>
      </c>
      <c r="AG323" s="7">
        <v>112222</v>
      </c>
      <c r="AH323" s="7">
        <v>114509</v>
      </c>
      <c r="AI323" s="7">
        <v>116883</v>
      </c>
      <c r="AJ323" s="7">
        <v>119214</v>
      </c>
      <c r="AK323" s="7">
        <v>123175</v>
      </c>
      <c r="AL323" s="7">
        <v>126729</v>
      </c>
      <c r="AM323" s="7">
        <v>130526</v>
      </c>
      <c r="AN323" s="7">
        <v>134392</v>
      </c>
      <c r="AO323" s="7">
        <v>139428</v>
      </c>
      <c r="AP323" s="7">
        <v>145427</v>
      </c>
      <c r="AQ323" s="7">
        <v>152448</v>
      </c>
      <c r="AR323" s="7">
        <v>161716</v>
      </c>
      <c r="AS323" s="7">
        <v>167851</v>
      </c>
      <c r="AT323" s="7">
        <v>174833</v>
      </c>
      <c r="AU323" s="7">
        <v>181976</v>
      </c>
      <c r="AV323" s="7">
        <v>188904</v>
      </c>
      <c r="AW323" s="7">
        <v>195499</v>
      </c>
      <c r="AX323" s="7">
        <v>200630</v>
      </c>
      <c r="AY323" s="7">
        <v>205258</v>
      </c>
      <c r="AZ323" s="7">
        <v>208640</v>
      </c>
      <c r="BA323" s="7">
        <v>211231</v>
      </c>
      <c r="BB323" s="7">
        <v>213466</v>
      </c>
      <c r="BC323" s="7">
        <v>215373</v>
      </c>
      <c r="BD323" s="7">
        <v>217255</v>
      </c>
      <c r="BE323" s="7">
        <v>219097</v>
      </c>
      <c r="BF323" s="7">
        <v>221152</v>
      </c>
      <c r="BG323" s="7">
        <v>223735</v>
      </c>
      <c r="BH323" s="7">
        <v>226476</v>
      </c>
      <c r="BI323" s="7">
        <v>228882</v>
      </c>
      <c r="BJ323" s="7"/>
    </row>
    <row r="324" spans="1:62" hidden="1" x14ac:dyDescent="0.35">
      <c r="B324">
        <v>29</v>
      </c>
      <c r="C324">
        <v>327</v>
      </c>
      <c r="D324" s="3">
        <v>29820</v>
      </c>
      <c r="E324" s="3"/>
      <c r="F324" s="3"/>
      <c r="G324" s="3" t="s">
        <v>1113</v>
      </c>
      <c r="H324" s="3" t="s">
        <v>14</v>
      </c>
      <c r="I324" s="4" t="s">
        <v>15</v>
      </c>
      <c r="J324" s="4"/>
      <c r="K324" s="4"/>
      <c r="L324" s="4" t="s">
        <v>15</v>
      </c>
      <c r="M324" s="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7"/>
    </row>
    <row r="325" spans="1:62" x14ac:dyDescent="0.35">
      <c r="A325">
        <v>29820</v>
      </c>
      <c r="B325">
        <v>29</v>
      </c>
      <c r="C325">
        <v>328</v>
      </c>
      <c r="D325" s="3">
        <v>29820</v>
      </c>
      <c r="E325" s="3"/>
      <c r="F325" s="3">
        <v>32003</v>
      </c>
      <c r="G325" s="3" t="s">
        <v>1114</v>
      </c>
      <c r="H325" s="3" t="s">
        <v>19</v>
      </c>
      <c r="I325" s="4" t="s">
        <v>1115</v>
      </c>
      <c r="J325" s="4" t="s">
        <v>1003</v>
      </c>
      <c r="K325" s="4" t="s">
        <v>1116</v>
      </c>
      <c r="L325" s="4" t="s">
        <v>1117</v>
      </c>
      <c r="M325" s="5">
        <v>676.2</v>
      </c>
      <c r="N325" s="7">
        <v>277230</v>
      </c>
      <c r="O325" s="7">
        <v>292999</v>
      </c>
      <c r="P325" s="7">
        <v>307421</v>
      </c>
      <c r="Q325" s="7">
        <v>319395</v>
      </c>
      <c r="R325" s="7">
        <v>336925</v>
      </c>
      <c r="S325" s="7">
        <v>351336</v>
      </c>
      <c r="T325" s="7">
        <v>369517</v>
      </c>
      <c r="U325" s="7">
        <v>389956</v>
      </c>
      <c r="V325" s="7">
        <v>412904</v>
      </c>
      <c r="W325" s="7">
        <v>441350</v>
      </c>
      <c r="X325" s="7">
        <v>469200</v>
      </c>
      <c r="Y325" s="7">
        <v>492744</v>
      </c>
      <c r="Z325" s="7">
        <v>513706</v>
      </c>
      <c r="AA325" s="7">
        <v>530198</v>
      </c>
      <c r="AB325" s="7">
        <v>544895</v>
      </c>
      <c r="AC325" s="7">
        <v>561074</v>
      </c>
      <c r="AD325" s="7">
        <v>580772</v>
      </c>
      <c r="AE325" s="7">
        <v>611756</v>
      </c>
      <c r="AF325" s="7">
        <v>647414</v>
      </c>
      <c r="AG325" s="7">
        <v>691470</v>
      </c>
      <c r="AH325" s="7">
        <v>756170</v>
      </c>
      <c r="AI325" s="7">
        <v>816085</v>
      </c>
      <c r="AJ325" s="7">
        <v>857357</v>
      </c>
      <c r="AK325" s="7">
        <v>902338</v>
      </c>
      <c r="AL325" s="7">
        <v>972624</v>
      </c>
      <c r="AM325" s="7">
        <v>1035847</v>
      </c>
      <c r="AN325" s="7">
        <v>1099894</v>
      </c>
      <c r="AO325" s="7">
        <v>1177230</v>
      </c>
      <c r="AP325" s="7">
        <v>1251258</v>
      </c>
      <c r="AQ325" s="7">
        <v>1321254</v>
      </c>
      <c r="AR325" s="7">
        <v>1393909</v>
      </c>
      <c r="AS325" s="7">
        <v>1460500</v>
      </c>
      <c r="AT325" s="7">
        <v>1522962</v>
      </c>
      <c r="AU325" s="7">
        <v>1584166</v>
      </c>
      <c r="AV325" s="7">
        <v>1662773</v>
      </c>
      <c r="AW325" s="7">
        <v>1729522</v>
      </c>
      <c r="AX325" s="7">
        <v>1803774</v>
      </c>
      <c r="AY325" s="7">
        <v>1867817</v>
      </c>
      <c r="AZ325" s="7">
        <v>1912349</v>
      </c>
      <c r="BA325" s="7">
        <v>1939407</v>
      </c>
      <c r="BB325" s="7">
        <v>1952906</v>
      </c>
      <c r="BC325" s="7">
        <v>1966521</v>
      </c>
      <c r="BD325" s="7">
        <v>1996290</v>
      </c>
      <c r="BE325" s="7">
        <v>2026056</v>
      </c>
      <c r="BF325" s="7">
        <v>2064991</v>
      </c>
      <c r="BG325" s="7">
        <v>2110330</v>
      </c>
      <c r="BH325" s="7">
        <v>2156724</v>
      </c>
      <c r="BI325" s="7">
        <v>2204079</v>
      </c>
      <c r="BJ325" s="7"/>
    </row>
    <row r="326" spans="1:62" hidden="1" x14ac:dyDescent="0.35">
      <c r="B326">
        <v>30</v>
      </c>
      <c r="C326">
        <v>329</v>
      </c>
      <c r="D326" s="3">
        <v>28140</v>
      </c>
      <c r="E326" s="3"/>
      <c r="F326" s="3"/>
      <c r="G326" s="3" t="s">
        <v>1118</v>
      </c>
      <c r="H326" s="3" t="s">
        <v>14</v>
      </c>
      <c r="I326" s="4" t="s">
        <v>15</v>
      </c>
      <c r="J326" s="4"/>
      <c r="K326" s="4"/>
      <c r="L326" s="4" t="s">
        <v>15</v>
      </c>
      <c r="M326" s="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7"/>
    </row>
    <row r="327" spans="1:62" x14ac:dyDescent="0.35">
      <c r="A327">
        <v>28140</v>
      </c>
      <c r="B327">
        <v>30</v>
      </c>
      <c r="C327">
        <v>330</v>
      </c>
      <c r="D327" s="3">
        <v>28140</v>
      </c>
      <c r="E327" s="3"/>
      <c r="F327" s="3">
        <v>20091</v>
      </c>
      <c r="G327" s="3" t="s">
        <v>1119</v>
      </c>
      <c r="H327" s="3" t="s">
        <v>19</v>
      </c>
      <c r="I327" s="4" t="s">
        <v>1120</v>
      </c>
      <c r="J327" s="4" t="s">
        <v>236</v>
      </c>
      <c r="K327" s="4" t="s">
        <v>1121</v>
      </c>
      <c r="L327" s="4" t="s">
        <v>1122</v>
      </c>
      <c r="M327" s="5">
        <v>1149.5999999999999</v>
      </c>
      <c r="N327" s="7">
        <v>220680</v>
      </c>
      <c r="O327" s="7">
        <v>223130</v>
      </c>
      <c r="P327" s="7">
        <v>226875</v>
      </c>
      <c r="Q327" s="7">
        <v>232241</v>
      </c>
      <c r="R327" s="7">
        <v>232843</v>
      </c>
      <c r="S327" s="7">
        <v>237078</v>
      </c>
      <c r="T327" s="7">
        <v>241985</v>
      </c>
      <c r="U327" s="7">
        <v>250255</v>
      </c>
      <c r="V327" s="7">
        <v>258631</v>
      </c>
      <c r="W327" s="7">
        <v>264182</v>
      </c>
      <c r="X327" s="7">
        <v>271524</v>
      </c>
      <c r="Y327" s="7">
        <v>275324</v>
      </c>
      <c r="Z327" s="7">
        <v>279538</v>
      </c>
      <c r="AA327" s="7">
        <v>285934</v>
      </c>
      <c r="AB327" s="7">
        <v>294551</v>
      </c>
      <c r="AC327" s="7">
        <v>303127</v>
      </c>
      <c r="AD327" s="7">
        <v>313789</v>
      </c>
      <c r="AE327" s="7">
        <v>326702</v>
      </c>
      <c r="AF327" s="7">
        <v>337508</v>
      </c>
      <c r="AG327" s="7">
        <v>347555</v>
      </c>
      <c r="AH327" s="7">
        <v>357309</v>
      </c>
      <c r="AI327" s="7">
        <v>365507</v>
      </c>
      <c r="AJ327" s="7">
        <v>374801</v>
      </c>
      <c r="AK327" s="7">
        <v>385022</v>
      </c>
      <c r="AL327" s="7">
        <v>395003</v>
      </c>
      <c r="AM327" s="7">
        <v>403202</v>
      </c>
      <c r="AN327" s="7">
        <v>411635</v>
      </c>
      <c r="AO327" s="7">
        <v>421504</v>
      </c>
      <c r="AP327" s="7">
        <v>432723</v>
      </c>
      <c r="AQ327" s="7">
        <v>443434</v>
      </c>
      <c r="AR327" s="7">
        <v>454539</v>
      </c>
      <c r="AS327" s="7">
        <v>463554</v>
      </c>
      <c r="AT327" s="7">
        <v>475239</v>
      </c>
      <c r="AU327" s="7">
        <v>485689</v>
      </c>
      <c r="AV327" s="7">
        <v>495396</v>
      </c>
      <c r="AW327" s="7">
        <v>504441</v>
      </c>
      <c r="AX327" s="7">
        <v>514813</v>
      </c>
      <c r="AY327" s="7">
        <v>523879</v>
      </c>
      <c r="AZ327" s="7">
        <v>532175</v>
      </c>
      <c r="BA327" s="7">
        <v>539396</v>
      </c>
      <c r="BB327" s="7">
        <v>545708</v>
      </c>
      <c r="BC327" s="7">
        <v>552760</v>
      </c>
      <c r="BD327" s="7">
        <v>559388</v>
      </c>
      <c r="BE327" s="7">
        <v>566287</v>
      </c>
      <c r="BF327" s="7">
        <v>572885</v>
      </c>
      <c r="BG327" s="7">
        <v>578920</v>
      </c>
      <c r="BH327" s="7">
        <v>584716</v>
      </c>
      <c r="BI327" s="7">
        <v>591178</v>
      </c>
      <c r="BJ327" s="7"/>
    </row>
    <row r="328" spans="1:62" x14ac:dyDescent="0.35">
      <c r="A328">
        <v>28140</v>
      </c>
      <c r="B328">
        <v>30</v>
      </c>
      <c r="C328">
        <v>331</v>
      </c>
      <c r="D328" s="3">
        <v>28140</v>
      </c>
      <c r="E328" s="3"/>
      <c r="F328" s="3">
        <v>20103</v>
      </c>
      <c r="G328" s="3" t="s">
        <v>1123</v>
      </c>
      <c r="H328" s="3" t="s">
        <v>19</v>
      </c>
      <c r="I328" s="4" t="s">
        <v>1124</v>
      </c>
      <c r="J328" s="4" t="s">
        <v>1125</v>
      </c>
      <c r="K328" s="4" t="s">
        <v>1121</v>
      </c>
      <c r="L328" s="4" t="s">
        <v>1126</v>
      </c>
      <c r="M328" s="5">
        <v>164.7</v>
      </c>
      <c r="N328" s="7">
        <v>53215</v>
      </c>
      <c r="O328" s="7">
        <v>52728</v>
      </c>
      <c r="P328" s="7">
        <v>53869</v>
      </c>
      <c r="Q328" s="7">
        <v>53649</v>
      </c>
      <c r="R328" s="7">
        <v>54839</v>
      </c>
      <c r="S328" s="7">
        <v>54844</v>
      </c>
      <c r="T328" s="7">
        <v>55145</v>
      </c>
      <c r="U328" s="7">
        <v>53201</v>
      </c>
      <c r="V328" s="7">
        <v>53794</v>
      </c>
      <c r="W328" s="7">
        <v>54299</v>
      </c>
      <c r="X328" s="7">
        <v>55011</v>
      </c>
      <c r="Y328" s="7">
        <v>55662</v>
      </c>
      <c r="Z328" s="7">
        <v>57241</v>
      </c>
      <c r="AA328" s="7">
        <v>59155</v>
      </c>
      <c r="AB328" s="7">
        <v>59435</v>
      </c>
      <c r="AC328" s="7">
        <v>60108</v>
      </c>
      <c r="AD328" s="7">
        <v>61541</v>
      </c>
      <c r="AE328" s="7">
        <v>63078</v>
      </c>
      <c r="AF328" s="7">
        <v>63809</v>
      </c>
      <c r="AG328" s="7">
        <v>63313</v>
      </c>
      <c r="AH328" s="7">
        <v>64610</v>
      </c>
      <c r="AI328" s="7">
        <v>65851</v>
      </c>
      <c r="AJ328" s="7">
        <v>66077</v>
      </c>
      <c r="AK328" s="7">
        <v>66635</v>
      </c>
      <c r="AL328" s="7">
        <v>67173</v>
      </c>
      <c r="AM328" s="7">
        <v>67511</v>
      </c>
      <c r="AN328" s="7">
        <v>67774</v>
      </c>
      <c r="AO328" s="7">
        <v>68076</v>
      </c>
      <c r="AP328" s="7">
        <v>68301</v>
      </c>
      <c r="AQ328" s="7">
        <v>68368</v>
      </c>
      <c r="AR328" s="7">
        <v>68957</v>
      </c>
      <c r="AS328" s="7">
        <v>69906</v>
      </c>
      <c r="AT328" s="7">
        <v>70793</v>
      </c>
      <c r="AU328" s="7">
        <v>70939</v>
      </c>
      <c r="AV328" s="7">
        <v>71373</v>
      </c>
      <c r="AW328" s="7">
        <v>71788</v>
      </c>
      <c r="AX328" s="7">
        <v>72741</v>
      </c>
      <c r="AY328" s="7">
        <v>73791</v>
      </c>
      <c r="AZ328" s="7">
        <v>74560</v>
      </c>
      <c r="BA328" s="7">
        <v>75461</v>
      </c>
      <c r="BB328" s="7">
        <v>76529</v>
      </c>
      <c r="BC328" s="7">
        <v>77053</v>
      </c>
      <c r="BD328" s="7">
        <v>77626</v>
      </c>
      <c r="BE328" s="7">
        <v>78057</v>
      </c>
      <c r="BF328" s="7">
        <v>78516</v>
      </c>
      <c r="BG328" s="7">
        <v>79010</v>
      </c>
      <c r="BH328" s="7">
        <v>80115</v>
      </c>
      <c r="BI328" s="7">
        <v>81095</v>
      </c>
      <c r="BJ328" s="7"/>
    </row>
    <row r="329" spans="1:62" x14ac:dyDescent="0.35">
      <c r="A329">
        <v>28140</v>
      </c>
      <c r="B329">
        <v>30</v>
      </c>
      <c r="C329">
        <v>332</v>
      </c>
      <c r="D329" s="3">
        <v>28140</v>
      </c>
      <c r="E329" s="3"/>
      <c r="F329" s="3">
        <v>20107</v>
      </c>
      <c r="G329" s="3" t="s">
        <v>1127</v>
      </c>
      <c r="H329" s="3" t="s">
        <v>19</v>
      </c>
      <c r="I329" s="4" t="s">
        <v>1128</v>
      </c>
      <c r="J329" s="4" t="s">
        <v>1129</v>
      </c>
      <c r="K329" s="4" t="s">
        <v>1121</v>
      </c>
      <c r="L329" s="4" t="s">
        <v>1130</v>
      </c>
      <c r="M329" s="5">
        <v>294.60000000000002</v>
      </c>
      <c r="N329" s="7">
        <v>7771</v>
      </c>
      <c r="O329" s="7">
        <v>7773</v>
      </c>
      <c r="P329" s="7">
        <v>7749</v>
      </c>
      <c r="Q329" s="7">
        <v>7831</v>
      </c>
      <c r="R329" s="7">
        <v>7837</v>
      </c>
      <c r="S329" s="7">
        <v>8023</v>
      </c>
      <c r="T329" s="7">
        <v>8079</v>
      </c>
      <c r="U329" s="7">
        <v>8350</v>
      </c>
      <c r="V329" s="7">
        <v>8290</v>
      </c>
      <c r="W329" s="7">
        <v>8277</v>
      </c>
      <c r="X329" s="7">
        <v>8207</v>
      </c>
      <c r="Y329" s="7">
        <v>8061</v>
      </c>
      <c r="Z329" s="7">
        <v>8024</v>
      </c>
      <c r="AA329" s="7">
        <v>8117</v>
      </c>
      <c r="AB329" s="7">
        <v>8219</v>
      </c>
      <c r="AC329" s="7">
        <v>8189</v>
      </c>
      <c r="AD329" s="7">
        <v>8089</v>
      </c>
      <c r="AE329" s="7">
        <v>8137</v>
      </c>
      <c r="AF329" s="7">
        <v>8255</v>
      </c>
      <c r="AG329" s="7">
        <v>8283</v>
      </c>
      <c r="AH329" s="7">
        <v>8258</v>
      </c>
      <c r="AI329" s="7">
        <v>8394</v>
      </c>
      <c r="AJ329" s="7">
        <v>8457</v>
      </c>
      <c r="AK329" s="7">
        <v>8502</v>
      </c>
      <c r="AL329" s="7">
        <v>8602</v>
      </c>
      <c r="AM329" s="7">
        <v>8798</v>
      </c>
      <c r="AN329" s="7">
        <v>9006</v>
      </c>
      <c r="AO329" s="7">
        <v>9146</v>
      </c>
      <c r="AP329" s="7">
        <v>9266</v>
      </c>
      <c r="AQ329" s="7">
        <v>9442</v>
      </c>
      <c r="AR329" s="7">
        <v>9580</v>
      </c>
      <c r="AS329" s="7">
        <v>9734</v>
      </c>
      <c r="AT329" s="7">
        <v>9724</v>
      </c>
      <c r="AU329" s="7">
        <v>9775</v>
      </c>
      <c r="AV329" s="7">
        <v>9830</v>
      </c>
      <c r="AW329" s="7">
        <v>10032</v>
      </c>
      <c r="AX329" s="7">
        <v>10013</v>
      </c>
      <c r="AY329" s="7">
        <v>9858</v>
      </c>
      <c r="AZ329" s="7">
        <v>9731</v>
      </c>
      <c r="BA329" s="7">
        <v>9669</v>
      </c>
      <c r="BB329" s="7">
        <v>9627</v>
      </c>
      <c r="BC329" s="7">
        <v>9612</v>
      </c>
      <c r="BD329" s="7">
        <v>9485</v>
      </c>
      <c r="BE329" s="7">
        <v>9544</v>
      </c>
      <c r="BF329" s="7">
        <v>9536</v>
      </c>
      <c r="BG329" s="7">
        <v>9580</v>
      </c>
      <c r="BH329" s="7">
        <v>9626</v>
      </c>
      <c r="BI329" s="7">
        <v>9726</v>
      </c>
      <c r="BJ329" s="7"/>
    </row>
    <row r="330" spans="1:62" x14ac:dyDescent="0.35">
      <c r="A330">
        <v>28140</v>
      </c>
      <c r="B330">
        <v>30</v>
      </c>
      <c r="C330">
        <v>333</v>
      </c>
      <c r="D330" s="3">
        <v>28140</v>
      </c>
      <c r="E330" s="3"/>
      <c r="F330" s="3">
        <v>20121</v>
      </c>
      <c r="G330" s="3" t="s">
        <v>1131</v>
      </c>
      <c r="H330" s="3" t="s">
        <v>19</v>
      </c>
      <c r="I330" s="4" t="s">
        <v>1132</v>
      </c>
      <c r="J330" s="4" t="s">
        <v>1133</v>
      </c>
      <c r="K330" s="4" t="s">
        <v>1121</v>
      </c>
      <c r="L330" s="4" t="s">
        <v>1134</v>
      </c>
      <c r="M330" s="5">
        <v>252.1</v>
      </c>
      <c r="N330" s="7">
        <v>19334</v>
      </c>
      <c r="O330" s="7">
        <v>19612</v>
      </c>
      <c r="P330" s="7">
        <v>20210</v>
      </c>
      <c r="Q330" s="7">
        <v>20495</v>
      </c>
      <c r="R330" s="7">
        <v>20936</v>
      </c>
      <c r="S330" s="7">
        <v>20761</v>
      </c>
      <c r="T330" s="7">
        <v>20761</v>
      </c>
      <c r="U330" s="7">
        <v>21440</v>
      </c>
      <c r="V330" s="7">
        <v>21679</v>
      </c>
      <c r="W330" s="7">
        <v>21417</v>
      </c>
      <c r="X330" s="7">
        <v>21674</v>
      </c>
      <c r="Y330" s="7">
        <v>21795</v>
      </c>
      <c r="Z330" s="7">
        <v>21787</v>
      </c>
      <c r="AA330" s="7">
        <v>21783</v>
      </c>
      <c r="AB330" s="7">
        <v>21897</v>
      </c>
      <c r="AC330" s="7">
        <v>21997</v>
      </c>
      <c r="AD330" s="7">
        <v>22060</v>
      </c>
      <c r="AE330" s="7">
        <v>22462</v>
      </c>
      <c r="AF330" s="7">
        <v>23018</v>
      </c>
      <c r="AG330" s="7">
        <v>23295</v>
      </c>
      <c r="AH330" s="7">
        <v>23577</v>
      </c>
      <c r="AI330" s="7">
        <v>23889</v>
      </c>
      <c r="AJ330" s="7">
        <v>24176</v>
      </c>
      <c r="AK330" s="7">
        <v>24364</v>
      </c>
      <c r="AL330" s="7">
        <v>25091</v>
      </c>
      <c r="AM330" s="7">
        <v>25667</v>
      </c>
      <c r="AN330" s="7">
        <v>26332</v>
      </c>
      <c r="AO330" s="7">
        <v>26799</v>
      </c>
      <c r="AP330" s="7">
        <v>27121</v>
      </c>
      <c r="AQ330" s="7">
        <v>27875</v>
      </c>
      <c r="AR330" s="7">
        <v>28536</v>
      </c>
      <c r="AS330" s="7">
        <v>28770</v>
      </c>
      <c r="AT330" s="7">
        <v>29072</v>
      </c>
      <c r="AU330" s="7">
        <v>29437</v>
      </c>
      <c r="AV330" s="7">
        <v>30158</v>
      </c>
      <c r="AW330" s="7">
        <v>30758</v>
      </c>
      <c r="AX330" s="7">
        <v>31180</v>
      </c>
      <c r="AY330" s="7">
        <v>31962</v>
      </c>
      <c r="AZ330" s="7">
        <v>32131</v>
      </c>
      <c r="BA330" s="7">
        <v>32445</v>
      </c>
      <c r="BB330" s="7">
        <v>32884</v>
      </c>
      <c r="BC330" s="7">
        <v>32735</v>
      </c>
      <c r="BD330" s="7">
        <v>32669</v>
      </c>
      <c r="BE330" s="7">
        <v>32834</v>
      </c>
      <c r="BF330" s="7">
        <v>32873</v>
      </c>
      <c r="BG330" s="7">
        <v>32751</v>
      </c>
      <c r="BH330" s="7">
        <v>32963</v>
      </c>
      <c r="BI330" s="7">
        <v>33461</v>
      </c>
      <c r="BJ330" s="7"/>
    </row>
    <row r="331" spans="1:62" x14ac:dyDescent="0.35">
      <c r="A331">
        <v>28140</v>
      </c>
      <c r="B331">
        <v>30</v>
      </c>
      <c r="C331">
        <v>334</v>
      </c>
      <c r="D331" s="3">
        <v>28140</v>
      </c>
      <c r="E331" s="3"/>
      <c r="F331" s="3">
        <v>20209</v>
      </c>
      <c r="G331" s="3" t="s">
        <v>1135</v>
      </c>
      <c r="H331" s="3" t="s">
        <v>19</v>
      </c>
      <c r="I331" s="4" t="s">
        <v>1136</v>
      </c>
      <c r="J331" s="4" t="s">
        <v>1137</v>
      </c>
      <c r="K331" s="4" t="s">
        <v>1121</v>
      </c>
      <c r="L331" s="4" t="s">
        <v>1138</v>
      </c>
      <c r="M331" s="5">
        <v>1039</v>
      </c>
      <c r="N331" s="7">
        <v>186831</v>
      </c>
      <c r="O331" s="7">
        <v>186806</v>
      </c>
      <c r="P331" s="7">
        <v>185882</v>
      </c>
      <c r="Q331" s="7">
        <v>184394</v>
      </c>
      <c r="R331" s="7">
        <v>182010</v>
      </c>
      <c r="S331" s="7">
        <v>178639</v>
      </c>
      <c r="T331" s="7">
        <v>178103</v>
      </c>
      <c r="U331" s="7">
        <v>175359</v>
      </c>
      <c r="V331" s="7">
        <v>173937</v>
      </c>
      <c r="W331" s="7">
        <v>173051</v>
      </c>
      <c r="X331" s="7">
        <v>172254</v>
      </c>
      <c r="Y331" s="7">
        <v>171784</v>
      </c>
      <c r="Z331" s="7">
        <v>170995</v>
      </c>
      <c r="AA331" s="7">
        <v>170246</v>
      </c>
      <c r="AB331" s="7">
        <v>169423</v>
      </c>
      <c r="AC331" s="7">
        <v>169896</v>
      </c>
      <c r="AD331" s="7">
        <v>169587</v>
      </c>
      <c r="AE331" s="7">
        <v>168252</v>
      </c>
      <c r="AF331" s="7">
        <v>166582</v>
      </c>
      <c r="AG331" s="7">
        <v>163637</v>
      </c>
      <c r="AH331" s="7">
        <v>161973</v>
      </c>
      <c r="AI331" s="7">
        <v>161073</v>
      </c>
      <c r="AJ331" s="7">
        <v>160260</v>
      </c>
      <c r="AK331" s="7">
        <v>159449</v>
      </c>
      <c r="AL331" s="7">
        <v>158308</v>
      </c>
      <c r="AM331" s="7">
        <v>157887</v>
      </c>
      <c r="AN331" s="7">
        <v>157650</v>
      </c>
      <c r="AO331" s="7">
        <v>157858</v>
      </c>
      <c r="AP331" s="7">
        <v>158228</v>
      </c>
      <c r="AQ331" s="7">
        <v>157980</v>
      </c>
      <c r="AR331" s="7">
        <v>157883</v>
      </c>
      <c r="AS331" s="7">
        <v>158372</v>
      </c>
      <c r="AT331" s="7">
        <v>157498</v>
      </c>
      <c r="AU331" s="7">
        <v>156276</v>
      </c>
      <c r="AV331" s="7">
        <v>154874</v>
      </c>
      <c r="AW331" s="7">
        <v>154356</v>
      </c>
      <c r="AX331" s="7">
        <v>153689</v>
      </c>
      <c r="AY331" s="7">
        <v>154267</v>
      </c>
      <c r="AZ331" s="7">
        <v>155092</v>
      </c>
      <c r="BA331" s="7">
        <v>156416</v>
      </c>
      <c r="BB331" s="7">
        <v>157641</v>
      </c>
      <c r="BC331" s="7">
        <v>158022</v>
      </c>
      <c r="BD331" s="7">
        <v>159471</v>
      </c>
      <c r="BE331" s="7">
        <v>160940</v>
      </c>
      <c r="BF331" s="7">
        <v>162106</v>
      </c>
      <c r="BG331" s="7">
        <v>163384</v>
      </c>
      <c r="BH331" s="7">
        <v>164418</v>
      </c>
      <c r="BI331" s="7">
        <v>165288</v>
      </c>
      <c r="BJ331" s="7"/>
    </row>
    <row r="332" spans="1:62" x14ac:dyDescent="0.35">
      <c r="A332">
        <v>28140</v>
      </c>
      <c r="B332">
        <v>30</v>
      </c>
      <c r="C332">
        <v>335</v>
      </c>
      <c r="D332" s="3">
        <v>28140</v>
      </c>
      <c r="E332" s="3"/>
      <c r="F332" s="3">
        <v>29013</v>
      </c>
      <c r="G332" s="3" t="s">
        <v>1139</v>
      </c>
      <c r="H332" s="3" t="s">
        <v>19</v>
      </c>
      <c r="I332" s="4" t="s">
        <v>1140</v>
      </c>
      <c r="J332" s="4" t="s">
        <v>1141</v>
      </c>
      <c r="K332" s="4" t="s">
        <v>841</v>
      </c>
      <c r="L332" s="4" t="s">
        <v>1142</v>
      </c>
      <c r="M332" s="5">
        <v>20.399999999999999</v>
      </c>
      <c r="N332" s="7">
        <v>15449</v>
      </c>
      <c r="O332" s="7">
        <v>15376</v>
      </c>
      <c r="P332" s="7">
        <v>15866</v>
      </c>
      <c r="Q332" s="7">
        <v>16229</v>
      </c>
      <c r="R332" s="7">
        <v>16221</v>
      </c>
      <c r="S332" s="7">
        <v>16485</v>
      </c>
      <c r="T332" s="7">
        <v>16218</v>
      </c>
      <c r="U332" s="7">
        <v>16341</v>
      </c>
      <c r="V332" s="7">
        <v>15893</v>
      </c>
      <c r="W332" s="7">
        <v>15668</v>
      </c>
      <c r="X332" s="7">
        <v>15841</v>
      </c>
      <c r="Y332" s="7">
        <v>15644</v>
      </c>
      <c r="Z332" s="7">
        <v>15359</v>
      </c>
      <c r="AA332" s="7">
        <v>15583</v>
      </c>
      <c r="AB332" s="7">
        <v>15585</v>
      </c>
      <c r="AC332" s="7">
        <v>15446</v>
      </c>
      <c r="AD332" s="7">
        <v>15309</v>
      </c>
      <c r="AE332" s="7">
        <v>15368</v>
      </c>
      <c r="AF332" s="7">
        <v>15469</v>
      </c>
      <c r="AG332" s="7">
        <v>15261</v>
      </c>
      <c r="AH332" s="7">
        <v>14987</v>
      </c>
      <c r="AI332" s="7">
        <v>15106</v>
      </c>
      <c r="AJ332" s="7">
        <v>15210</v>
      </c>
      <c r="AK332" s="7">
        <v>15385</v>
      </c>
      <c r="AL332" s="7">
        <v>15466</v>
      </c>
      <c r="AM332" s="7">
        <v>15735</v>
      </c>
      <c r="AN332" s="7">
        <v>15927</v>
      </c>
      <c r="AO332" s="7">
        <v>16013</v>
      </c>
      <c r="AP332" s="7">
        <v>16130</v>
      </c>
      <c r="AQ332" s="7">
        <v>16407</v>
      </c>
      <c r="AR332" s="7">
        <v>16700</v>
      </c>
      <c r="AS332" s="7">
        <v>16801</v>
      </c>
      <c r="AT332" s="7">
        <v>17009</v>
      </c>
      <c r="AU332" s="7">
        <v>17109</v>
      </c>
      <c r="AV332" s="7">
        <v>17088</v>
      </c>
      <c r="AW332" s="7">
        <v>17117</v>
      </c>
      <c r="AX332" s="7">
        <v>17193</v>
      </c>
      <c r="AY332" s="7">
        <v>17189</v>
      </c>
      <c r="AZ332" s="7">
        <v>17194</v>
      </c>
      <c r="BA332" s="7">
        <v>17044</v>
      </c>
      <c r="BB332" s="7">
        <v>17034</v>
      </c>
      <c r="BC332" s="7">
        <v>16967</v>
      </c>
      <c r="BD332" s="7">
        <v>16619</v>
      </c>
      <c r="BE332" s="7">
        <v>16432</v>
      </c>
      <c r="BF332" s="7">
        <v>16520</v>
      </c>
      <c r="BG332" s="7">
        <v>16367</v>
      </c>
      <c r="BH332" s="7">
        <v>16371</v>
      </c>
      <c r="BI332" s="7">
        <v>16334</v>
      </c>
      <c r="BJ332" s="7"/>
    </row>
    <row r="333" spans="1:62" x14ac:dyDescent="0.35">
      <c r="A333">
        <v>28140</v>
      </c>
      <c r="B333">
        <v>30</v>
      </c>
      <c r="C333">
        <v>336</v>
      </c>
      <c r="D333" s="3">
        <v>28140</v>
      </c>
      <c r="E333" s="3"/>
      <c r="F333" s="3">
        <v>29025</v>
      </c>
      <c r="G333" s="3" t="s">
        <v>1143</v>
      </c>
      <c r="H333" s="3" t="s">
        <v>19</v>
      </c>
      <c r="I333" s="4" t="s">
        <v>1144</v>
      </c>
      <c r="J333" s="4" t="s">
        <v>1145</v>
      </c>
      <c r="K333" s="4" t="s">
        <v>841</v>
      </c>
      <c r="L333" s="4" t="s">
        <v>1146</v>
      </c>
      <c r="M333" s="5">
        <v>176.1</v>
      </c>
      <c r="N333" s="7">
        <v>8368</v>
      </c>
      <c r="O333" s="7">
        <v>8460</v>
      </c>
      <c r="P333" s="7">
        <v>8753</v>
      </c>
      <c r="Q333" s="7">
        <v>8831</v>
      </c>
      <c r="R333" s="7">
        <v>8814</v>
      </c>
      <c r="S333" s="7">
        <v>8979</v>
      </c>
      <c r="T333" s="7">
        <v>8921</v>
      </c>
      <c r="U333" s="7">
        <v>8859</v>
      </c>
      <c r="V333" s="7">
        <v>8859</v>
      </c>
      <c r="W333" s="7">
        <v>8825</v>
      </c>
      <c r="X333" s="7">
        <v>8658</v>
      </c>
      <c r="Y333" s="7">
        <v>8593</v>
      </c>
      <c r="Z333" s="7">
        <v>8495</v>
      </c>
      <c r="AA333" s="7">
        <v>8357</v>
      </c>
      <c r="AB333" s="7">
        <v>8240</v>
      </c>
      <c r="AC333" s="7">
        <v>8252</v>
      </c>
      <c r="AD333" s="7">
        <v>8269</v>
      </c>
      <c r="AE333" s="7">
        <v>8339</v>
      </c>
      <c r="AF333" s="7">
        <v>8361</v>
      </c>
      <c r="AG333" s="7">
        <v>8389</v>
      </c>
      <c r="AH333" s="7">
        <v>8384</v>
      </c>
      <c r="AI333" s="7">
        <v>8369</v>
      </c>
      <c r="AJ333" s="7">
        <v>8461</v>
      </c>
      <c r="AK333" s="7">
        <v>8451</v>
      </c>
      <c r="AL333" s="7">
        <v>8603</v>
      </c>
      <c r="AM333" s="7">
        <v>8556</v>
      </c>
      <c r="AN333" s="7">
        <v>8599</v>
      </c>
      <c r="AO333" s="7">
        <v>8725</v>
      </c>
      <c r="AP333" s="7">
        <v>8811</v>
      </c>
      <c r="AQ333" s="7">
        <v>8920</v>
      </c>
      <c r="AR333" s="7">
        <v>8975</v>
      </c>
      <c r="AS333" s="7">
        <v>9006</v>
      </c>
      <c r="AT333" s="7">
        <v>9041</v>
      </c>
      <c r="AU333" s="7">
        <v>9152</v>
      </c>
      <c r="AV333" s="7">
        <v>9230</v>
      </c>
      <c r="AW333" s="7">
        <v>9273</v>
      </c>
      <c r="AX333" s="7">
        <v>9343</v>
      </c>
      <c r="AY333" s="7">
        <v>9395</v>
      </c>
      <c r="AZ333" s="7">
        <v>9359</v>
      </c>
      <c r="BA333" s="7">
        <v>9365</v>
      </c>
      <c r="BB333" s="7">
        <v>9434</v>
      </c>
      <c r="BC333" s="7">
        <v>9281</v>
      </c>
      <c r="BD333" s="7">
        <v>9093</v>
      </c>
      <c r="BE333" s="7">
        <v>9045</v>
      </c>
      <c r="BF333" s="7">
        <v>9005</v>
      </c>
      <c r="BG333" s="7">
        <v>9011</v>
      </c>
      <c r="BH333" s="7">
        <v>9070</v>
      </c>
      <c r="BI333" s="7">
        <v>9100</v>
      </c>
      <c r="BJ333" s="7"/>
    </row>
    <row r="334" spans="1:62" x14ac:dyDescent="0.35">
      <c r="A334">
        <v>28140</v>
      </c>
      <c r="B334">
        <v>30</v>
      </c>
      <c r="C334">
        <v>337</v>
      </c>
      <c r="D334" s="3">
        <v>28140</v>
      </c>
      <c r="E334" s="3"/>
      <c r="F334" s="3">
        <v>29037</v>
      </c>
      <c r="G334" s="3" t="s">
        <v>1147</v>
      </c>
      <c r="H334" s="3" t="s">
        <v>19</v>
      </c>
      <c r="I334" s="4" t="s">
        <v>1148</v>
      </c>
      <c r="J334" s="4" t="s">
        <v>1149</v>
      </c>
      <c r="K334" s="4" t="s">
        <v>841</v>
      </c>
      <c r="L334" s="4" t="s">
        <v>1150</v>
      </c>
      <c r="M334" s="5">
        <v>142.80000000000001</v>
      </c>
      <c r="N334" s="7">
        <v>39894</v>
      </c>
      <c r="O334" s="7">
        <v>41698</v>
      </c>
      <c r="P334" s="7">
        <v>44122</v>
      </c>
      <c r="Q334" s="7">
        <v>46774</v>
      </c>
      <c r="R334" s="7">
        <v>47368</v>
      </c>
      <c r="S334" s="7">
        <v>48485</v>
      </c>
      <c r="T334" s="7">
        <v>49223</v>
      </c>
      <c r="U334" s="7">
        <v>49079</v>
      </c>
      <c r="V334" s="7">
        <v>49816</v>
      </c>
      <c r="W334" s="7">
        <v>49653</v>
      </c>
      <c r="X334" s="7">
        <v>51313</v>
      </c>
      <c r="Y334" s="7">
        <v>52227</v>
      </c>
      <c r="Z334" s="7">
        <v>52702</v>
      </c>
      <c r="AA334" s="7">
        <v>53289</v>
      </c>
      <c r="AB334" s="7">
        <v>54875</v>
      </c>
      <c r="AC334" s="7">
        <v>55934</v>
      </c>
      <c r="AD334" s="7">
        <v>57404</v>
      </c>
      <c r="AE334" s="7">
        <v>59320</v>
      </c>
      <c r="AF334" s="7">
        <v>60965</v>
      </c>
      <c r="AG334" s="7">
        <v>62510</v>
      </c>
      <c r="AH334" s="7">
        <v>64155</v>
      </c>
      <c r="AI334" s="7">
        <v>65698</v>
      </c>
      <c r="AJ334" s="7">
        <v>66960</v>
      </c>
      <c r="AK334" s="7">
        <v>68649</v>
      </c>
      <c r="AL334" s="7">
        <v>70822</v>
      </c>
      <c r="AM334" s="7">
        <v>72731</v>
      </c>
      <c r="AN334" s="7">
        <v>74256</v>
      </c>
      <c r="AO334" s="7">
        <v>76290</v>
      </c>
      <c r="AP334" s="7">
        <v>78534</v>
      </c>
      <c r="AQ334" s="7">
        <v>80750</v>
      </c>
      <c r="AR334" s="7">
        <v>82592</v>
      </c>
      <c r="AS334" s="7">
        <v>84504</v>
      </c>
      <c r="AT334" s="7">
        <v>86645</v>
      </c>
      <c r="AU334" s="7">
        <v>88020</v>
      </c>
      <c r="AV334" s="7">
        <v>90759</v>
      </c>
      <c r="AW334" s="7">
        <v>92520</v>
      </c>
      <c r="AX334" s="7">
        <v>94494</v>
      </c>
      <c r="AY334" s="7">
        <v>96845</v>
      </c>
      <c r="AZ334" s="7">
        <v>98095</v>
      </c>
      <c r="BA334" s="7">
        <v>98835</v>
      </c>
      <c r="BB334" s="7">
        <v>99756</v>
      </c>
      <c r="BC334" s="7">
        <v>99971</v>
      </c>
      <c r="BD334" s="7">
        <v>100418</v>
      </c>
      <c r="BE334" s="7">
        <v>100679</v>
      </c>
      <c r="BF334" s="7">
        <v>100865</v>
      </c>
      <c r="BG334" s="7">
        <v>101390</v>
      </c>
      <c r="BH334" s="7">
        <v>102780</v>
      </c>
      <c r="BI334" s="7">
        <v>103724</v>
      </c>
      <c r="BJ334" s="7"/>
    </row>
    <row r="335" spans="1:62" x14ac:dyDescent="0.35">
      <c r="A335">
        <v>28140</v>
      </c>
      <c r="B335">
        <v>30</v>
      </c>
      <c r="C335">
        <v>338</v>
      </c>
      <c r="D335" s="3">
        <v>28140</v>
      </c>
      <c r="E335" s="3"/>
      <c r="F335" s="3">
        <v>29047</v>
      </c>
      <c r="G335" s="3" t="s">
        <v>1151</v>
      </c>
      <c r="H335" s="3" t="s">
        <v>19</v>
      </c>
      <c r="I335" s="4" t="s">
        <v>1152</v>
      </c>
      <c r="J335" s="4" t="s">
        <v>1153</v>
      </c>
      <c r="K335" s="4" t="s">
        <v>841</v>
      </c>
      <c r="L335" s="4" t="s">
        <v>1154</v>
      </c>
      <c r="M335" s="5">
        <v>558.6</v>
      </c>
      <c r="N335" s="7">
        <v>124304</v>
      </c>
      <c r="O335" s="7">
        <v>126723</v>
      </c>
      <c r="P335" s="7">
        <v>128666</v>
      </c>
      <c r="Q335" s="7">
        <v>132181</v>
      </c>
      <c r="R335" s="7">
        <v>132116</v>
      </c>
      <c r="S335" s="7">
        <v>131705</v>
      </c>
      <c r="T335" s="7">
        <v>132774</v>
      </c>
      <c r="U335" s="7">
        <v>134165</v>
      </c>
      <c r="V335" s="7">
        <v>136052</v>
      </c>
      <c r="W335" s="7">
        <v>136663</v>
      </c>
      <c r="X335" s="7">
        <v>136643</v>
      </c>
      <c r="Y335" s="7">
        <v>136602</v>
      </c>
      <c r="Z335" s="7">
        <v>137084</v>
      </c>
      <c r="AA335" s="7">
        <v>137084</v>
      </c>
      <c r="AB335" s="7">
        <v>139071</v>
      </c>
      <c r="AC335" s="7">
        <v>141719</v>
      </c>
      <c r="AD335" s="7">
        <v>143556</v>
      </c>
      <c r="AE335" s="7">
        <v>146370</v>
      </c>
      <c r="AF335" s="7">
        <v>148345</v>
      </c>
      <c r="AG335" s="7">
        <v>150717</v>
      </c>
      <c r="AH335" s="7">
        <v>154200</v>
      </c>
      <c r="AI335" s="7">
        <v>157062</v>
      </c>
      <c r="AJ335" s="7">
        <v>159528</v>
      </c>
      <c r="AK335" s="7">
        <v>162636</v>
      </c>
      <c r="AL335" s="7">
        <v>165463</v>
      </c>
      <c r="AM335" s="7">
        <v>168087</v>
      </c>
      <c r="AN335" s="7">
        <v>171620</v>
      </c>
      <c r="AO335" s="7">
        <v>175421</v>
      </c>
      <c r="AP335" s="7">
        <v>178064</v>
      </c>
      <c r="AQ335" s="7">
        <v>181984</v>
      </c>
      <c r="AR335" s="7">
        <v>184703</v>
      </c>
      <c r="AS335" s="7">
        <v>188024</v>
      </c>
      <c r="AT335" s="7">
        <v>190959</v>
      </c>
      <c r="AU335" s="7">
        <v>193436</v>
      </c>
      <c r="AV335" s="7">
        <v>196718</v>
      </c>
      <c r="AW335" s="7">
        <v>200659</v>
      </c>
      <c r="AX335" s="7">
        <v>206369</v>
      </c>
      <c r="AY335" s="7">
        <v>211179</v>
      </c>
      <c r="AZ335" s="7">
        <v>215142</v>
      </c>
      <c r="BA335" s="7">
        <v>219669</v>
      </c>
      <c r="BB335" s="7">
        <v>222682</v>
      </c>
      <c r="BC335" s="7">
        <v>225167</v>
      </c>
      <c r="BD335" s="7">
        <v>227568</v>
      </c>
      <c r="BE335" s="7">
        <v>230356</v>
      </c>
      <c r="BF335" s="7">
        <v>233094</v>
      </c>
      <c r="BG335" s="7">
        <v>235253</v>
      </c>
      <c r="BH335" s="7">
        <v>238762</v>
      </c>
      <c r="BI335" s="7">
        <v>242874</v>
      </c>
      <c r="BJ335" s="7"/>
    </row>
    <row r="336" spans="1:62" x14ac:dyDescent="0.35">
      <c r="A336">
        <v>28140</v>
      </c>
      <c r="B336">
        <v>30</v>
      </c>
      <c r="C336">
        <v>339</v>
      </c>
      <c r="D336" s="3">
        <v>28140</v>
      </c>
      <c r="E336" s="3"/>
      <c r="F336" s="3">
        <v>29049</v>
      </c>
      <c r="G336" s="3" t="s">
        <v>1155</v>
      </c>
      <c r="H336" s="3" t="s">
        <v>19</v>
      </c>
      <c r="I336" s="4" t="s">
        <v>1156</v>
      </c>
      <c r="J336" s="4" t="s">
        <v>817</v>
      </c>
      <c r="K336" s="4" t="s">
        <v>841</v>
      </c>
      <c r="L336" s="4" t="s">
        <v>1157</v>
      </c>
      <c r="M336" s="5">
        <v>133.1</v>
      </c>
      <c r="N336" s="7">
        <v>12562</v>
      </c>
      <c r="O336" s="7">
        <v>13004</v>
      </c>
      <c r="P336" s="7">
        <v>13634</v>
      </c>
      <c r="Q336" s="7">
        <v>14237</v>
      </c>
      <c r="R336" s="7">
        <v>14235</v>
      </c>
      <c r="S336" s="7">
        <v>14880</v>
      </c>
      <c r="T336" s="7">
        <v>14816</v>
      </c>
      <c r="U336" s="7">
        <v>15009</v>
      </c>
      <c r="V336" s="7">
        <v>15288</v>
      </c>
      <c r="W336" s="7">
        <v>15580</v>
      </c>
      <c r="X336" s="7">
        <v>15975</v>
      </c>
      <c r="Y336" s="7">
        <v>16150</v>
      </c>
      <c r="Z336" s="7">
        <v>16056</v>
      </c>
      <c r="AA336" s="7">
        <v>15866</v>
      </c>
      <c r="AB336" s="7">
        <v>16006</v>
      </c>
      <c r="AC336" s="7">
        <v>16040</v>
      </c>
      <c r="AD336" s="7">
        <v>16174</v>
      </c>
      <c r="AE336" s="7">
        <v>16130</v>
      </c>
      <c r="AF336" s="7">
        <v>16291</v>
      </c>
      <c r="AG336" s="7">
        <v>16380</v>
      </c>
      <c r="AH336" s="7">
        <v>16650</v>
      </c>
      <c r="AI336" s="7">
        <v>16796</v>
      </c>
      <c r="AJ336" s="7">
        <v>16927</v>
      </c>
      <c r="AK336" s="7">
        <v>17020</v>
      </c>
      <c r="AL336" s="7">
        <v>17165</v>
      </c>
      <c r="AM336" s="7">
        <v>17525</v>
      </c>
      <c r="AN336" s="7">
        <v>17708</v>
      </c>
      <c r="AO336" s="7">
        <v>18153</v>
      </c>
      <c r="AP336" s="7">
        <v>18456</v>
      </c>
      <c r="AQ336" s="7">
        <v>18827</v>
      </c>
      <c r="AR336" s="7">
        <v>19046</v>
      </c>
      <c r="AS336" s="7">
        <v>19371</v>
      </c>
      <c r="AT336" s="7">
        <v>19525</v>
      </c>
      <c r="AU336" s="7">
        <v>20034</v>
      </c>
      <c r="AV336" s="7">
        <v>20409</v>
      </c>
      <c r="AW336" s="7">
        <v>20392</v>
      </c>
      <c r="AX336" s="7">
        <v>20347</v>
      </c>
      <c r="AY336" s="7">
        <v>20774</v>
      </c>
      <c r="AZ336" s="7">
        <v>20781</v>
      </c>
      <c r="BA336" s="7">
        <v>20765</v>
      </c>
      <c r="BB336" s="7">
        <v>20740</v>
      </c>
      <c r="BC336" s="7">
        <v>20676</v>
      </c>
      <c r="BD336" s="7">
        <v>20558</v>
      </c>
      <c r="BE336" s="7">
        <v>20561</v>
      </c>
      <c r="BF336" s="7">
        <v>20259</v>
      </c>
      <c r="BG336" s="7">
        <v>20572</v>
      </c>
      <c r="BH336" s="7">
        <v>20530</v>
      </c>
      <c r="BI336" s="7">
        <v>20554</v>
      </c>
      <c r="BJ336" s="7"/>
    </row>
    <row r="337" spans="1:62" x14ac:dyDescent="0.35">
      <c r="A337">
        <v>28140</v>
      </c>
      <c r="B337">
        <v>30</v>
      </c>
      <c r="C337">
        <v>340</v>
      </c>
      <c r="D337" s="3">
        <v>28140</v>
      </c>
      <c r="E337" s="3"/>
      <c r="F337" s="3">
        <v>29095</v>
      </c>
      <c r="G337" s="3" t="s">
        <v>1158</v>
      </c>
      <c r="H337" s="3" t="s">
        <v>19</v>
      </c>
      <c r="I337" s="4" t="s">
        <v>1159</v>
      </c>
      <c r="J337" s="4" t="s">
        <v>1160</v>
      </c>
      <c r="K337" s="4" t="s">
        <v>841</v>
      </c>
      <c r="L337" s="4" t="s">
        <v>1161</v>
      </c>
      <c r="M337" s="5">
        <v>1115.3</v>
      </c>
      <c r="N337" s="7">
        <v>654970</v>
      </c>
      <c r="O337" s="7">
        <v>658147</v>
      </c>
      <c r="P337" s="7">
        <v>652886</v>
      </c>
      <c r="Q337" s="7">
        <v>652743</v>
      </c>
      <c r="R337" s="7">
        <v>647749</v>
      </c>
      <c r="S337" s="7">
        <v>635014</v>
      </c>
      <c r="T337" s="7">
        <v>636811</v>
      </c>
      <c r="U337" s="7">
        <v>631751</v>
      </c>
      <c r="V337" s="7">
        <v>631849</v>
      </c>
      <c r="W337" s="7">
        <v>631821</v>
      </c>
      <c r="X337" s="7">
        <v>629439</v>
      </c>
      <c r="Y337" s="7">
        <v>629250</v>
      </c>
      <c r="Z337" s="7">
        <v>628059</v>
      </c>
      <c r="AA337" s="7">
        <v>627960</v>
      </c>
      <c r="AB337" s="7">
        <v>630710</v>
      </c>
      <c r="AC337" s="7">
        <v>633479</v>
      </c>
      <c r="AD337" s="7">
        <v>635150</v>
      </c>
      <c r="AE337" s="7">
        <v>636635</v>
      </c>
      <c r="AF337" s="7">
        <v>637077</v>
      </c>
      <c r="AG337" s="7">
        <v>633704</v>
      </c>
      <c r="AH337" s="7">
        <v>633447</v>
      </c>
      <c r="AI337" s="7">
        <v>635985</v>
      </c>
      <c r="AJ337" s="7">
        <v>638090</v>
      </c>
      <c r="AK337" s="7">
        <v>640518</v>
      </c>
      <c r="AL337" s="7">
        <v>643259</v>
      </c>
      <c r="AM337" s="7">
        <v>643866</v>
      </c>
      <c r="AN337" s="7">
        <v>650309</v>
      </c>
      <c r="AO337" s="7">
        <v>653593</v>
      </c>
      <c r="AP337" s="7">
        <v>654606</v>
      </c>
      <c r="AQ337" s="7">
        <v>654073</v>
      </c>
      <c r="AR337" s="7">
        <v>655709</v>
      </c>
      <c r="AS337" s="7">
        <v>657012</v>
      </c>
      <c r="AT337" s="7">
        <v>658765</v>
      </c>
      <c r="AU337" s="7">
        <v>658914</v>
      </c>
      <c r="AV337" s="7">
        <v>658307</v>
      </c>
      <c r="AW337" s="7">
        <v>658592</v>
      </c>
      <c r="AX337" s="7">
        <v>660539</v>
      </c>
      <c r="AY337" s="7">
        <v>662995</v>
      </c>
      <c r="AZ337" s="7">
        <v>665427</v>
      </c>
      <c r="BA337" s="7">
        <v>670763</v>
      </c>
      <c r="BB337" s="7">
        <v>674804</v>
      </c>
      <c r="BC337" s="7">
        <v>675290</v>
      </c>
      <c r="BD337" s="7">
        <v>677376</v>
      </c>
      <c r="BE337" s="7">
        <v>680062</v>
      </c>
      <c r="BF337" s="7">
        <v>683516</v>
      </c>
      <c r="BG337" s="7">
        <v>687182</v>
      </c>
      <c r="BH337" s="7">
        <v>693115</v>
      </c>
      <c r="BI337" s="7">
        <v>698895</v>
      </c>
      <c r="BJ337" s="7"/>
    </row>
    <row r="338" spans="1:62" x14ac:dyDescent="0.35">
      <c r="A338">
        <v>28140</v>
      </c>
      <c r="B338">
        <v>30</v>
      </c>
      <c r="C338">
        <v>341</v>
      </c>
      <c r="D338" s="3">
        <v>28140</v>
      </c>
      <c r="E338" s="3"/>
      <c r="F338" s="3">
        <v>29107</v>
      </c>
      <c r="G338" s="3" t="s">
        <v>1162</v>
      </c>
      <c r="H338" s="3" t="s">
        <v>19</v>
      </c>
      <c r="I338" s="4" t="s">
        <v>1163</v>
      </c>
      <c r="J338" s="4" t="s">
        <v>1164</v>
      </c>
      <c r="K338" s="4" t="s">
        <v>841</v>
      </c>
      <c r="L338" s="4" t="s">
        <v>1165</v>
      </c>
      <c r="M338" s="5">
        <v>75</v>
      </c>
      <c r="N338" s="7">
        <v>26705</v>
      </c>
      <c r="O338" s="7">
        <v>27015</v>
      </c>
      <c r="P338" s="7">
        <v>27667</v>
      </c>
      <c r="Q338" s="7">
        <v>28629</v>
      </c>
      <c r="R338" s="7">
        <v>28661</v>
      </c>
      <c r="S338" s="7">
        <v>29002</v>
      </c>
      <c r="T338" s="7">
        <v>28697</v>
      </c>
      <c r="U338" s="7">
        <v>29012</v>
      </c>
      <c r="V338" s="7">
        <v>29207</v>
      </c>
      <c r="W338" s="7">
        <v>29209</v>
      </c>
      <c r="X338" s="7">
        <v>29982</v>
      </c>
      <c r="Y338" s="7">
        <v>30032</v>
      </c>
      <c r="Z338" s="7">
        <v>29863</v>
      </c>
      <c r="AA338" s="7">
        <v>29862</v>
      </c>
      <c r="AB338" s="7">
        <v>30231</v>
      </c>
      <c r="AC338" s="7">
        <v>30366</v>
      </c>
      <c r="AD338" s="7">
        <v>30617</v>
      </c>
      <c r="AE338" s="7">
        <v>30739</v>
      </c>
      <c r="AF338" s="7">
        <v>31094</v>
      </c>
      <c r="AG338" s="7">
        <v>31238</v>
      </c>
      <c r="AH338" s="7">
        <v>31077</v>
      </c>
      <c r="AI338" s="7">
        <v>31180</v>
      </c>
      <c r="AJ338" s="7">
        <v>31146</v>
      </c>
      <c r="AK338" s="7">
        <v>31559</v>
      </c>
      <c r="AL338" s="7">
        <v>31973</v>
      </c>
      <c r="AM338" s="7">
        <v>32093</v>
      </c>
      <c r="AN338" s="7">
        <v>32242</v>
      </c>
      <c r="AO338" s="7">
        <v>32492</v>
      </c>
      <c r="AP338" s="7">
        <v>32673</v>
      </c>
      <c r="AQ338" s="7">
        <v>32805</v>
      </c>
      <c r="AR338" s="7">
        <v>33000</v>
      </c>
      <c r="AS338" s="7">
        <v>32927</v>
      </c>
      <c r="AT338" s="7">
        <v>32984</v>
      </c>
      <c r="AU338" s="7">
        <v>33081</v>
      </c>
      <c r="AV338" s="7">
        <v>33110</v>
      </c>
      <c r="AW338" s="7">
        <v>33280</v>
      </c>
      <c r="AX338" s="7">
        <v>33288</v>
      </c>
      <c r="AY338" s="7">
        <v>33186</v>
      </c>
      <c r="AZ338" s="7">
        <v>33434</v>
      </c>
      <c r="BA338" s="7">
        <v>33246</v>
      </c>
      <c r="BB338" s="7">
        <v>33394</v>
      </c>
      <c r="BC338" s="7">
        <v>33215</v>
      </c>
      <c r="BD338" s="7">
        <v>33064</v>
      </c>
      <c r="BE338" s="7">
        <v>32835</v>
      </c>
      <c r="BF338" s="7">
        <v>32633</v>
      </c>
      <c r="BG338" s="7">
        <v>32626</v>
      </c>
      <c r="BH338" s="7">
        <v>32542</v>
      </c>
      <c r="BI338" s="7">
        <v>32641</v>
      </c>
      <c r="BJ338" s="7"/>
    </row>
    <row r="339" spans="1:62" x14ac:dyDescent="0.35">
      <c r="A339">
        <v>28140</v>
      </c>
      <c r="B339">
        <v>30</v>
      </c>
      <c r="C339">
        <v>342</v>
      </c>
      <c r="D339" s="3">
        <v>28140</v>
      </c>
      <c r="E339" s="3"/>
      <c r="F339" s="3">
        <v>29165</v>
      </c>
      <c r="G339" s="3" t="s">
        <v>1166</v>
      </c>
      <c r="H339" s="3" t="s">
        <v>19</v>
      </c>
      <c r="I339" s="4" t="s">
        <v>1167</v>
      </c>
      <c r="J339" s="4" t="s">
        <v>1168</v>
      </c>
      <c r="K339" s="4" t="s">
        <v>841</v>
      </c>
      <c r="L339" s="4" t="s">
        <v>1169</v>
      </c>
      <c r="M339" s="5">
        <v>212.6</v>
      </c>
      <c r="N339" s="7">
        <v>32409</v>
      </c>
      <c r="O339" s="7">
        <v>33756</v>
      </c>
      <c r="P339" s="7">
        <v>34774</v>
      </c>
      <c r="Q339" s="7">
        <v>36520</v>
      </c>
      <c r="R339" s="7">
        <v>37603</v>
      </c>
      <c r="S339" s="7">
        <v>39540</v>
      </c>
      <c r="T339" s="7">
        <v>40753</v>
      </c>
      <c r="U339" s="7">
        <v>42511</v>
      </c>
      <c r="V339" s="7">
        <v>44859</v>
      </c>
      <c r="W339" s="7">
        <v>46144</v>
      </c>
      <c r="X339" s="7">
        <v>46550</v>
      </c>
      <c r="Y339" s="7">
        <v>47167</v>
      </c>
      <c r="Z339" s="7">
        <v>47916</v>
      </c>
      <c r="AA339" s="7">
        <v>48116</v>
      </c>
      <c r="AB339" s="7">
        <v>49068</v>
      </c>
      <c r="AC339" s="7">
        <v>50065</v>
      </c>
      <c r="AD339" s="7">
        <v>51271</v>
      </c>
      <c r="AE339" s="7">
        <v>53178</v>
      </c>
      <c r="AF339" s="7">
        <v>55138</v>
      </c>
      <c r="AG339" s="7">
        <v>56574</v>
      </c>
      <c r="AH339" s="7">
        <v>58274</v>
      </c>
      <c r="AI339" s="7">
        <v>59753</v>
      </c>
      <c r="AJ339" s="7">
        <v>61600</v>
      </c>
      <c r="AK339" s="7">
        <v>63742</v>
      </c>
      <c r="AL339" s="7">
        <v>65209</v>
      </c>
      <c r="AM339" s="7">
        <v>66825</v>
      </c>
      <c r="AN339" s="7">
        <v>67886</v>
      </c>
      <c r="AO339" s="7">
        <v>69479</v>
      </c>
      <c r="AP339" s="7">
        <v>70790</v>
      </c>
      <c r="AQ339" s="7">
        <v>72555</v>
      </c>
      <c r="AR339" s="7">
        <v>74316</v>
      </c>
      <c r="AS339" s="7">
        <v>76143</v>
      </c>
      <c r="AT339" s="7">
        <v>77986</v>
      </c>
      <c r="AU339" s="7">
        <v>79577</v>
      </c>
      <c r="AV339" s="7">
        <v>81106</v>
      </c>
      <c r="AW339" s="7">
        <v>82615</v>
      </c>
      <c r="AX339" s="7">
        <v>83913</v>
      </c>
      <c r="AY339" s="7">
        <v>85656</v>
      </c>
      <c r="AZ339" s="7">
        <v>87003</v>
      </c>
      <c r="BA339" s="7">
        <v>88219</v>
      </c>
      <c r="BB339" s="7">
        <v>89685</v>
      </c>
      <c r="BC339" s="7">
        <v>90810</v>
      </c>
      <c r="BD339" s="7">
        <v>92110</v>
      </c>
      <c r="BE339" s="7">
        <v>93367</v>
      </c>
      <c r="BF339" s="7">
        <v>94883</v>
      </c>
      <c r="BG339" s="7">
        <v>96405</v>
      </c>
      <c r="BH339" s="7">
        <v>98653</v>
      </c>
      <c r="BI339" s="7">
        <v>101187</v>
      </c>
      <c r="BJ339" s="7"/>
    </row>
    <row r="340" spans="1:62" x14ac:dyDescent="0.35">
      <c r="A340">
        <v>28140</v>
      </c>
      <c r="B340">
        <v>30</v>
      </c>
      <c r="C340">
        <v>343</v>
      </c>
      <c r="D340" s="3">
        <v>28140</v>
      </c>
      <c r="E340" s="3"/>
      <c r="F340" s="3">
        <v>29177</v>
      </c>
      <c r="G340" s="3" t="s">
        <v>1170</v>
      </c>
      <c r="H340" s="3" t="s">
        <v>19</v>
      </c>
      <c r="I340" s="4" t="s">
        <v>1171</v>
      </c>
      <c r="J340" s="4" t="s">
        <v>1172</v>
      </c>
      <c r="K340" s="4" t="s">
        <v>841</v>
      </c>
      <c r="L340" s="4" t="s">
        <v>1173</v>
      </c>
      <c r="M340" s="5">
        <v>41.3</v>
      </c>
      <c r="N340" s="7">
        <v>17706</v>
      </c>
      <c r="O340" s="7">
        <v>18125</v>
      </c>
      <c r="P340" s="7">
        <v>18899</v>
      </c>
      <c r="Q340" s="7">
        <v>19880</v>
      </c>
      <c r="R340" s="7">
        <v>19738</v>
      </c>
      <c r="S340" s="7">
        <v>20393</v>
      </c>
      <c r="T340" s="7">
        <v>19840</v>
      </c>
      <c r="U340" s="7">
        <v>19794</v>
      </c>
      <c r="V340" s="7">
        <v>20640</v>
      </c>
      <c r="W340" s="7">
        <v>20901</v>
      </c>
      <c r="X340" s="7">
        <v>21424</v>
      </c>
      <c r="Y340" s="7">
        <v>21492</v>
      </c>
      <c r="Z340" s="7">
        <v>21450</v>
      </c>
      <c r="AA340" s="7">
        <v>21308</v>
      </c>
      <c r="AB340" s="7">
        <v>21479</v>
      </c>
      <c r="AC340" s="7">
        <v>21746</v>
      </c>
      <c r="AD340" s="7">
        <v>21661</v>
      </c>
      <c r="AE340" s="7">
        <v>21886</v>
      </c>
      <c r="AF340" s="7">
        <v>22063</v>
      </c>
      <c r="AG340" s="7">
        <v>21865</v>
      </c>
      <c r="AH340" s="7">
        <v>22004</v>
      </c>
      <c r="AI340" s="7">
        <v>21853</v>
      </c>
      <c r="AJ340" s="7">
        <v>21634</v>
      </c>
      <c r="AK340" s="7">
        <v>22032</v>
      </c>
      <c r="AL340" s="7">
        <v>21815</v>
      </c>
      <c r="AM340" s="7">
        <v>22104</v>
      </c>
      <c r="AN340" s="7">
        <v>22454</v>
      </c>
      <c r="AO340" s="7">
        <v>22988</v>
      </c>
      <c r="AP340" s="7">
        <v>23273</v>
      </c>
      <c r="AQ340" s="7">
        <v>23291</v>
      </c>
      <c r="AR340" s="7">
        <v>23393</v>
      </c>
      <c r="AS340" s="7">
        <v>23427</v>
      </c>
      <c r="AT340" s="7">
        <v>23538</v>
      </c>
      <c r="AU340" s="7">
        <v>23703</v>
      </c>
      <c r="AV340" s="7">
        <v>23739</v>
      </c>
      <c r="AW340" s="7">
        <v>23605</v>
      </c>
      <c r="AX340" s="7">
        <v>23842</v>
      </c>
      <c r="AY340" s="7">
        <v>23712</v>
      </c>
      <c r="AZ340" s="7">
        <v>23764</v>
      </c>
      <c r="BA340" s="7">
        <v>23541</v>
      </c>
      <c r="BB340" s="7">
        <v>23494</v>
      </c>
      <c r="BC340" s="7">
        <v>23321</v>
      </c>
      <c r="BD340" s="7">
        <v>23056</v>
      </c>
      <c r="BE340" s="7">
        <v>23040</v>
      </c>
      <c r="BF340" s="7">
        <v>22911</v>
      </c>
      <c r="BG340" s="7">
        <v>22770</v>
      </c>
      <c r="BH340" s="7">
        <v>22721</v>
      </c>
      <c r="BI340" s="7">
        <v>22855</v>
      </c>
      <c r="BJ340" s="7"/>
    </row>
    <row r="341" spans="1:62" hidden="1" x14ac:dyDescent="0.35">
      <c r="B341">
        <v>31</v>
      </c>
      <c r="C341">
        <v>344</v>
      </c>
      <c r="D341" s="3">
        <v>12420</v>
      </c>
      <c r="E341" s="3"/>
      <c r="F341" s="3"/>
      <c r="G341" s="3" t="s">
        <v>1174</v>
      </c>
      <c r="H341" s="3" t="s">
        <v>14</v>
      </c>
      <c r="I341" s="4" t="s">
        <v>15</v>
      </c>
      <c r="J341" s="4"/>
      <c r="K341" s="4"/>
      <c r="L341" s="4" t="s">
        <v>15</v>
      </c>
      <c r="M341" s="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7"/>
    </row>
    <row r="342" spans="1:62" x14ac:dyDescent="0.35">
      <c r="A342">
        <v>12420</v>
      </c>
      <c r="B342">
        <v>31</v>
      </c>
      <c r="C342">
        <v>345</v>
      </c>
      <c r="D342" s="3">
        <v>12420</v>
      </c>
      <c r="E342" s="3"/>
      <c r="F342" s="3">
        <v>48021</v>
      </c>
      <c r="G342" s="3" t="s">
        <v>1175</v>
      </c>
      <c r="H342" s="3" t="s">
        <v>19</v>
      </c>
      <c r="I342" s="4" t="s">
        <v>1176</v>
      </c>
      <c r="J342" s="4" t="s">
        <v>1177</v>
      </c>
      <c r="K342" s="4" t="s">
        <v>203</v>
      </c>
      <c r="L342" s="4" t="s">
        <v>1178</v>
      </c>
      <c r="M342" s="5">
        <v>83.5</v>
      </c>
      <c r="N342" s="7">
        <v>17524</v>
      </c>
      <c r="O342" s="7">
        <v>18501</v>
      </c>
      <c r="P342" s="7">
        <v>19494</v>
      </c>
      <c r="Q342" s="7">
        <v>20438</v>
      </c>
      <c r="R342" s="7">
        <v>20895</v>
      </c>
      <c r="S342" s="7">
        <v>21152</v>
      </c>
      <c r="T342" s="7">
        <v>21596</v>
      </c>
      <c r="U342" s="7">
        <v>22218</v>
      </c>
      <c r="V342" s="7">
        <v>22732</v>
      </c>
      <c r="W342" s="7">
        <v>24066</v>
      </c>
      <c r="X342" s="7">
        <v>25077</v>
      </c>
      <c r="Y342" s="7">
        <v>26437</v>
      </c>
      <c r="Z342" s="7">
        <v>28445</v>
      </c>
      <c r="AA342" s="7">
        <v>29667</v>
      </c>
      <c r="AB342" s="7">
        <v>32043</v>
      </c>
      <c r="AC342" s="7">
        <v>34542</v>
      </c>
      <c r="AD342" s="7">
        <v>37166</v>
      </c>
      <c r="AE342" s="7">
        <v>38082</v>
      </c>
      <c r="AF342" s="7">
        <v>38509</v>
      </c>
      <c r="AG342" s="7">
        <v>38497</v>
      </c>
      <c r="AH342" s="7">
        <v>38260</v>
      </c>
      <c r="AI342" s="7">
        <v>38869</v>
      </c>
      <c r="AJ342" s="7">
        <v>40036</v>
      </c>
      <c r="AK342" s="7">
        <v>41381</v>
      </c>
      <c r="AL342" s="7">
        <v>43433</v>
      </c>
      <c r="AM342" s="7">
        <v>45810</v>
      </c>
      <c r="AN342" s="7">
        <v>48739</v>
      </c>
      <c r="AO342" s="7">
        <v>51058</v>
      </c>
      <c r="AP342" s="7">
        <v>53066</v>
      </c>
      <c r="AQ342" s="7">
        <v>55682</v>
      </c>
      <c r="AR342" s="7">
        <v>58234</v>
      </c>
      <c r="AS342" s="7">
        <v>61106</v>
      </c>
      <c r="AT342" s="7">
        <v>63508</v>
      </c>
      <c r="AU342" s="7">
        <v>65825</v>
      </c>
      <c r="AV342" s="7">
        <v>67122</v>
      </c>
      <c r="AW342" s="7">
        <v>68233</v>
      </c>
      <c r="AX342" s="7">
        <v>69720</v>
      </c>
      <c r="AY342" s="7">
        <v>71348</v>
      </c>
      <c r="AZ342" s="7">
        <v>72389</v>
      </c>
      <c r="BA342" s="7">
        <v>73587</v>
      </c>
      <c r="BB342" s="7">
        <v>74317</v>
      </c>
      <c r="BC342" s="7">
        <v>75090</v>
      </c>
      <c r="BD342" s="7">
        <v>74799</v>
      </c>
      <c r="BE342" s="7">
        <v>75896</v>
      </c>
      <c r="BF342" s="7">
        <v>77919</v>
      </c>
      <c r="BG342" s="7">
        <v>80198</v>
      </c>
      <c r="BH342" s="7">
        <v>82754</v>
      </c>
      <c r="BI342" s="7">
        <v>84761</v>
      </c>
      <c r="BJ342" s="7"/>
    </row>
    <row r="343" spans="1:62" x14ac:dyDescent="0.35">
      <c r="A343">
        <v>12420</v>
      </c>
      <c r="B343">
        <v>31</v>
      </c>
      <c r="C343">
        <v>346</v>
      </c>
      <c r="D343" s="3">
        <v>12420</v>
      </c>
      <c r="E343" s="3"/>
      <c r="F343" s="3">
        <v>48055</v>
      </c>
      <c r="G343" s="3" t="s">
        <v>1179</v>
      </c>
      <c r="H343" s="3" t="s">
        <v>19</v>
      </c>
      <c r="I343" s="4" t="s">
        <v>1180</v>
      </c>
      <c r="J343" s="4" t="s">
        <v>1145</v>
      </c>
      <c r="K343" s="4" t="s">
        <v>203</v>
      </c>
      <c r="L343" s="4" t="s">
        <v>1181</v>
      </c>
      <c r="M343" s="5">
        <v>176.1</v>
      </c>
      <c r="N343" s="7">
        <v>21259</v>
      </c>
      <c r="O343" s="7">
        <v>21531</v>
      </c>
      <c r="P343" s="7">
        <v>21469</v>
      </c>
      <c r="Q343" s="7">
        <v>22233</v>
      </c>
      <c r="R343" s="7">
        <v>22161</v>
      </c>
      <c r="S343" s="7">
        <v>22061</v>
      </c>
      <c r="T343" s="7">
        <v>22398</v>
      </c>
      <c r="U343" s="7">
        <v>22530</v>
      </c>
      <c r="V343" s="7">
        <v>22820</v>
      </c>
      <c r="W343" s="7">
        <v>22952</v>
      </c>
      <c r="X343" s="7">
        <v>23775</v>
      </c>
      <c r="Y343" s="7">
        <v>24274</v>
      </c>
      <c r="Z343" s="7">
        <v>24537</v>
      </c>
      <c r="AA343" s="7">
        <v>25224</v>
      </c>
      <c r="AB343" s="7">
        <v>25696</v>
      </c>
      <c r="AC343" s="7">
        <v>26571</v>
      </c>
      <c r="AD343" s="7">
        <v>27448</v>
      </c>
      <c r="AE343" s="7">
        <v>27357</v>
      </c>
      <c r="AF343" s="7">
        <v>27283</v>
      </c>
      <c r="AG343" s="7">
        <v>26807</v>
      </c>
      <c r="AH343" s="7">
        <v>26277</v>
      </c>
      <c r="AI343" s="7">
        <v>26405</v>
      </c>
      <c r="AJ343" s="7">
        <v>26600</v>
      </c>
      <c r="AK343" s="7">
        <v>27010</v>
      </c>
      <c r="AL343" s="7">
        <v>27567</v>
      </c>
      <c r="AM343" s="7">
        <v>28905</v>
      </c>
      <c r="AN343" s="7">
        <v>29546</v>
      </c>
      <c r="AO343" s="7">
        <v>30208</v>
      </c>
      <c r="AP343" s="7">
        <v>30763</v>
      </c>
      <c r="AQ343" s="7">
        <v>31485</v>
      </c>
      <c r="AR343" s="7">
        <v>32378</v>
      </c>
      <c r="AS343" s="7">
        <v>33654</v>
      </c>
      <c r="AT343" s="7">
        <v>34715</v>
      </c>
      <c r="AU343" s="7">
        <v>35330</v>
      </c>
      <c r="AV343" s="7">
        <v>36200</v>
      </c>
      <c r="AW343" s="7">
        <v>36388</v>
      </c>
      <c r="AX343" s="7">
        <v>36533</v>
      </c>
      <c r="AY343" s="7">
        <v>36906</v>
      </c>
      <c r="AZ343" s="7">
        <v>37671</v>
      </c>
      <c r="BA343" s="7">
        <v>37829</v>
      </c>
      <c r="BB343" s="7">
        <v>38128</v>
      </c>
      <c r="BC343" s="7">
        <v>38422</v>
      </c>
      <c r="BD343" s="7">
        <v>38684</v>
      </c>
      <c r="BE343" s="7">
        <v>39205</v>
      </c>
      <c r="BF343" s="7">
        <v>39693</v>
      </c>
      <c r="BG343" s="7">
        <v>40377</v>
      </c>
      <c r="BH343" s="7">
        <v>41108</v>
      </c>
      <c r="BI343" s="7">
        <v>42338</v>
      </c>
      <c r="BJ343" s="7"/>
    </row>
    <row r="344" spans="1:62" x14ac:dyDescent="0.35">
      <c r="A344">
        <v>12420</v>
      </c>
      <c r="B344">
        <v>31</v>
      </c>
      <c r="C344">
        <v>347</v>
      </c>
      <c r="D344" s="3">
        <v>12420</v>
      </c>
      <c r="E344" s="3"/>
      <c r="F344" s="3">
        <v>48209</v>
      </c>
      <c r="G344" s="3" t="s">
        <v>1182</v>
      </c>
      <c r="H344" s="3" t="s">
        <v>19</v>
      </c>
      <c r="I344" s="4" t="s">
        <v>1183</v>
      </c>
      <c r="J344" s="4" t="s">
        <v>1184</v>
      </c>
      <c r="K344" s="4" t="s">
        <v>203</v>
      </c>
      <c r="L344" s="4" t="s">
        <v>1185</v>
      </c>
      <c r="M344" s="5">
        <v>231.7</v>
      </c>
      <c r="N344" s="7">
        <v>27988</v>
      </c>
      <c r="O344" s="7">
        <v>29396</v>
      </c>
      <c r="P344" s="7">
        <v>32360</v>
      </c>
      <c r="Q344" s="7">
        <v>34480</v>
      </c>
      <c r="R344" s="7">
        <v>35909</v>
      </c>
      <c r="S344" s="7">
        <v>34127</v>
      </c>
      <c r="T344" s="7">
        <v>34524</v>
      </c>
      <c r="U344" s="7">
        <v>35837</v>
      </c>
      <c r="V344" s="7">
        <v>37627</v>
      </c>
      <c r="W344" s="7">
        <v>39216</v>
      </c>
      <c r="X344" s="7">
        <v>41124</v>
      </c>
      <c r="Y344" s="7">
        <v>42970</v>
      </c>
      <c r="Z344" s="7">
        <v>43502</v>
      </c>
      <c r="AA344" s="7">
        <v>46910</v>
      </c>
      <c r="AB344" s="7">
        <v>50830</v>
      </c>
      <c r="AC344" s="7">
        <v>56231</v>
      </c>
      <c r="AD344" s="7">
        <v>61365</v>
      </c>
      <c r="AE344" s="7">
        <v>63258</v>
      </c>
      <c r="AF344" s="7">
        <v>64541</v>
      </c>
      <c r="AG344" s="7">
        <v>65419</v>
      </c>
      <c r="AH344" s="7">
        <v>65767</v>
      </c>
      <c r="AI344" s="7">
        <v>67125</v>
      </c>
      <c r="AJ344" s="7">
        <v>68635</v>
      </c>
      <c r="AK344" s="7">
        <v>70871</v>
      </c>
      <c r="AL344" s="7">
        <v>74779</v>
      </c>
      <c r="AM344" s="7">
        <v>78956</v>
      </c>
      <c r="AN344" s="7">
        <v>82010</v>
      </c>
      <c r="AO344" s="7">
        <v>85902</v>
      </c>
      <c r="AP344" s="7">
        <v>89981</v>
      </c>
      <c r="AQ344" s="7">
        <v>93622</v>
      </c>
      <c r="AR344" s="7">
        <v>99267</v>
      </c>
      <c r="AS344" s="7">
        <v>104739</v>
      </c>
      <c r="AT344" s="7">
        <v>111397</v>
      </c>
      <c r="AU344" s="7">
        <v>115665</v>
      </c>
      <c r="AV344" s="7">
        <v>119395</v>
      </c>
      <c r="AW344" s="7">
        <v>125302</v>
      </c>
      <c r="AX344" s="7">
        <v>132111</v>
      </c>
      <c r="AY344" s="7">
        <v>140480</v>
      </c>
      <c r="AZ344" s="7">
        <v>147674</v>
      </c>
      <c r="BA344" s="7">
        <v>153619</v>
      </c>
      <c r="BB344" s="7">
        <v>158203</v>
      </c>
      <c r="BC344" s="7">
        <v>163234</v>
      </c>
      <c r="BD344" s="7">
        <v>168478</v>
      </c>
      <c r="BE344" s="7">
        <v>176019</v>
      </c>
      <c r="BF344" s="7">
        <v>184871</v>
      </c>
      <c r="BG344" s="7">
        <v>194497</v>
      </c>
      <c r="BH344" s="7">
        <v>204345</v>
      </c>
      <c r="BI344" s="7">
        <v>214485</v>
      </c>
      <c r="BJ344" s="7"/>
    </row>
    <row r="345" spans="1:62" x14ac:dyDescent="0.35">
      <c r="A345">
        <v>12420</v>
      </c>
      <c r="B345">
        <v>31</v>
      </c>
      <c r="C345">
        <v>348</v>
      </c>
      <c r="D345" s="3">
        <v>12420</v>
      </c>
      <c r="E345" s="3"/>
      <c r="F345" s="3">
        <v>48453</v>
      </c>
      <c r="G345" s="3" t="s">
        <v>1186</v>
      </c>
      <c r="H345" s="3" t="s">
        <v>19</v>
      </c>
      <c r="I345" s="4" t="s">
        <v>1187</v>
      </c>
      <c r="J345" s="4" t="s">
        <v>1188</v>
      </c>
      <c r="K345" s="4" t="s">
        <v>203</v>
      </c>
      <c r="L345" s="4" t="s">
        <v>1189</v>
      </c>
      <c r="M345" s="5">
        <v>1034.4000000000001</v>
      </c>
      <c r="N345" s="7">
        <v>298461</v>
      </c>
      <c r="O345" s="7">
        <v>310264</v>
      </c>
      <c r="P345" s="7">
        <v>332158</v>
      </c>
      <c r="Q345" s="7">
        <v>349273</v>
      </c>
      <c r="R345" s="7">
        <v>358864</v>
      </c>
      <c r="S345" s="7">
        <v>369672</v>
      </c>
      <c r="T345" s="7">
        <v>386078</v>
      </c>
      <c r="U345" s="7">
        <v>393387</v>
      </c>
      <c r="V345" s="7">
        <v>390569</v>
      </c>
      <c r="W345" s="7">
        <v>414367</v>
      </c>
      <c r="X345" s="7">
        <v>422015</v>
      </c>
      <c r="Y345" s="7">
        <v>430439</v>
      </c>
      <c r="Z345" s="7">
        <v>449811</v>
      </c>
      <c r="AA345" s="7">
        <v>473882</v>
      </c>
      <c r="AB345" s="7">
        <v>499412</v>
      </c>
      <c r="AC345" s="7">
        <v>530508</v>
      </c>
      <c r="AD345" s="7">
        <v>547420</v>
      </c>
      <c r="AE345" s="7">
        <v>552142</v>
      </c>
      <c r="AF345" s="7">
        <v>557224</v>
      </c>
      <c r="AG345" s="7">
        <v>565404</v>
      </c>
      <c r="AH345" s="7">
        <v>581024</v>
      </c>
      <c r="AI345" s="7">
        <v>602113</v>
      </c>
      <c r="AJ345" s="7">
        <v>624947</v>
      </c>
      <c r="AK345" s="7">
        <v>649226</v>
      </c>
      <c r="AL345" s="7">
        <v>671759</v>
      </c>
      <c r="AM345" s="7">
        <v>696278</v>
      </c>
      <c r="AN345" s="7">
        <v>717194</v>
      </c>
      <c r="AO345" s="7">
        <v>736587</v>
      </c>
      <c r="AP345" s="7">
        <v>761335</v>
      </c>
      <c r="AQ345" s="7">
        <v>788500</v>
      </c>
      <c r="AR345" s="7">
        <v>819692</v>
      </c>
      <c r="AS345" s="7">
        <v>844877</v>
      </c>
      <c r="AT345" s="7">
        <v>848090</v>
      </c>
      <c r="AU345" s="7">
        <v>856315</v>
      </c>
      <c r="AV345" s="7">
        <v>870809</v>
      </c>
      <c r="AW345" s="7">
        <v>891266</v>
      </c>
      <c r="AX345" s="7">
        <v>925151</v>
      </c>
      <c r="AY345" s="7">
        <v>955399</v>
      </c>
      <c r="AZ345" s="7">
        <v>980699</v>
      </c>
      <c r="BA345" s="7">
        <v>1006503</v>
      </c>
      <c r="BB345" s="7">
        <v>1030522</v>
      </c>
      <c r="BC345" s="7">
        <v>1061687</v>
      </c>
      <c r="BD345" s="7">
        <v>1096535</v>
      </c>
      <c r="BE345" s="7">
        <v>1121960</v>
      </c>
      <c r="BF345" s="7">
        <v>1151387</v>
      </c>
      <c r="BG345" s="7">
        <v>1178292</v>
      </c>
      <c r="BH345" s="7">
        <v>1204582</v>
      </c>
      <c r="BI345" s="7">
        <v>1226698</v>
      </c>
      <c r="BJ345" s="7"/>
    </row>
    <row r="346" spans="1:62" x14ac:dyDescent="0.35">
      <c r="A346">
        <v>12420</v>
      </c>
      <c r="B346">
        <v>31</v>
      </c>
      <c r="C346">
        <v>349</v>
      </c>
      <c r="D346" s="3">
        <v>12420</v>
      </c>
      <c r="E346" s="3"/>
      <c r="F346" s="3">
        <v>48491</v>
      </c>
      <c r="G346" s="3" t="s">
        <v>1190</v>
      </c>
      <c r="H346" s="3" t="s">
        <v>19</v>
      </c>
      <c r="I346" s="4" t="s">
        <v>1191</v>
      </c>
      <c r="J346" s="4" t="s">
        <v>1192</v>
      </c>
      <c r="K346" s="4" t="s">
        <v>203</v>
      </c>
      <c r="L346" s="4" t="s">
        <v>1193</v>
      </c>
      <c r="M346" s="5">
        <v>378</v>
      </c>
      <c r="N346" s="7">
        <v>37744</v>
      </c>
      <c r="O346" s="7">
        <v>39557</v>
      </c>
      <c r="P346" s="7">
        <v>42506</v>
      </c>
      <c r="Q346" s="7">
        <v>46944</v>
      </c>
      <c r="R346" s="7">
        <v>48154</v>
      </c>
      <c r="S346" s="7">
        <v>50338</v>
      </c>
      <c r="T346" s="7">
        <v>53075</v>
      </c>
      <c r="U346" s="7">
        <v>58064</v>
      </c>
      <c r="V346" s="7">
        <v>64911</v>
      </c>
      <c r="W346" s="7">
        <v>70913</v>
      </c>
      <c r="X346" s="7">
        <v>77656</v>
      </c>
      <c r="Y346" s="7">
        <v>81836</v>
      </c>
      <c r="Z346" s="7">
        <v>87163</v>
      </c>
      <c r="AA346" s="7">
        <v>92626</v>
      </c>
      <c r="AB346" s="7">
        <v>99670</v>
      </c>
      <c r="AC346" s="7">
        <v>110653</v>
      </c>
      <c r="AD346" s="7">
        <v>119720</v>
      </c>
      <c r="AE346" s="7">
        <v>126561</v>
      </c>
      <c r="AF346" s="7">
        <v>129604</v>
      </c>
      <c r="AG346" s="7">
        <v>135718</v>
      </c>
      <c r="AH346" s="7">
        <v>140570</v>
      </c>
      <c r="AI346" s="7">
        <v>146166</v>
      </c>
      <c r="AJ346" s="7">
        <v>152615</v>
      </c>
      <c r="AK346" s="7">
        <v>161300</v>
      </c>
      <c r="AL346" s="7">
        <v>171387</v>
      </c>
      <c r="AM346" s="7">
        <v>181608</v>
      </c>
      <c r="AN346" s="7">
        <v>195548</v>
      </c>
      <c r="AO346" s="7">
        <v>207509</v>
      </c>
      <c r="AP346" s="7">
        <v>220434</v>
      </c>
      <c r="AQ346" s="7">
        <v>236609</v>
      </c>
      <c r="AR346" s="7">
        <v>255379</v>
      </c>
      <c r="AS346" s="7">
        <v>276940</v>
      </c>
      <c r="AT346" s="7">
        <v>290112</v>
      </c>
      <c r="AU346" s="7">
        <v>302895</v>
      </c>
      <c r="AV346" s="7">
        <v>316532</v>
      </c>
      <c r="AW346" s="7">
        <v>332169</v>
      </c>
      <c r="AX346" s="7">
        <v>351970</v>
      </c>
      <c r="AY346" s="7">
        <v>373723</v>
      </c>
      <c r="AZ346" s="7">
        <v>395437</v>
      </c>
      <c r="BA346" s="7">
        <v>410800</v>
      </c>
      <c r="BB346" s="7">
        <v>426325</v>
      </c>
      <c r="BC346" s="7">
        <v>442177</v>
      </c>
      <c r="BD346" s="7">
        <v>456070</v>
      </c>
      <c r="BE346" s="7">
        <v>470448</v>
      </c>
      <c r="BF346" s="7">
        <v>488385</v>
      </c>
      <c r="BG346" s="7">
        <v>507420</v>
      </c>
      <c r="BH346" s="7">
        <v>527769</v>
      </c>
      <c r="BI346" s="7">
        <v>547545</v>
      </c>
      <c r="BJ346" s="7"/>
    </row>
    <row r="347" spans="1:62" hidden="1" x14ac:dyDescent="0.35">
      <c r="B347">
        <v>32</v>
      </c>
      <c r="C347">
        <v>350</v>
      </c>
      <c r="D347" s="3">
        <v>17460</v>
      </c>
      <c r="E347" s="3"/>
      <c r="F347" s="3"/>
      <c r="G347" s="3" t="s">
        <v>1194</v>
      </c>
      <c r="H347" s="3" t="s">
        <v>14</v>
      </c>
      <c r="I347" s="4" t="s">
        <v>15</v>
      </c>
      <c r="J347" s="4"/>
      <c r="K347" s="4"/>
      <c r="L347" s="4" t="s">
        <v>15</v>
      </c>
      <c r="M347" s="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7"/>
    </row>
    <row r="348" spans="1:62" x14ac:dyDescent="0.35">
      <c r="A348">
        <v>17460</v>
      </c>
      <c r="B348">
        <v>32</v>
      </c>
      <c r="C348">
        <v>351</v>
      </c>
      <c r="D348" s="3">
        <v>17460</v>
      </c>
      <c r="E348" s="3"/>
      <c r="F348" s="3">
        <v>39035</v>
      </c>
      <c r="G348" s="3" t="s">
        <v>1195</v>
      </c>
      <c r="H348" s="3" t="s">
        <v>19</v>
      </c>
      <c r="I348" s="4" t="s">
        <v>1196</v>
      </c>
      <c r="J348" s="4" t="s">
        <v>1197</v>
      </c>
      <c r="K348" s="4" t="s">
        <v>1097</v>
      </c>
      <c r="L348" s="4" t="s">
        <v>1198</v>
      </c>
      <c r="M348" s="5">
        <v>2800</v>
      </c>
      <c r="N348" s="7">
        <v>1718191</v>
      </c>
      <c r="O348" s="7">
        <v>1707602</v>
      </c>
      <c r="P348" s="7">
        <v>1670008</v>
      </c>
      <c r="Q348" s="7">
        <v>1643740</v>
      </c>
      <c r="R348" s="7">
        <v>1617102</v>
      </c>
      <c r="S348" s="7">
        <v>1595203</v>
      </c>
      <c r="T348" s="7">
        <v>1578058</v>
      </c>
      <c r="U348" s="7">
        <v>1559063</v>
      </c>
      <c r="V348" s="7">
        <v>1538658</v>
      </c>
      <c r="W348" s="7">
        <v>1514173</v>
      </c>
      <c r="X348" s="7">
        <v>1496188</v>
      </c>
      <c r="Y348" s="7">
        <v>1485868</v>
      </c>
      <c r="Z348" s="7">
        <v>1474686</v>
      </c>
      <c r="AA348" s="7">
        <v>1472060</v>
      </c>
      <c r="AB348" s="7">
        <v>1466935</v>
      </c>
      <c r="AC348" s="7">
        <v>1458564</v>
      </c>
      <c r="AD348" s="7">
        <v>1448588</v>
      </c>
      <c r="AE348" s="7">
        <v>1438906</v>
      </c>
      <c r="AF348" s="7">
        <v>1421542</v>
      </c>
      <c r="AG348" s="7">
        <v>1417483</v>
      </c>
      <c r="AH348" s="7">
        <v>1412363</v>
      </c>
      <c r="AI348" s="7">
        <v>1417671</v>
      </c>
      <c r="AJ348" s="7">
        <v>1422812</v>
      </c>
      <c r="AK348" s="7">
        <v>1426966</v>
      </c>
      <c r="AL348" s="7">
        <v>1426291</v>
      </c>
      <c r="AM348" s="7">
        <v>1422616</v>
      </c>
      <c r="AN348" s="7">
        <v>1418382</v>
      </c>
      <c r="AO348" s="7">
        <v>1411041</v>
      </c>
      <c r="AP348" s="7">
        <v>1405644</v>
      </c>
      <c r="AQ348" s="7">
        <v>1399752</v>
      </c>
      <c r="AR348" s="7">
        <v>1391959</v>
      </c>
      <c r="AS348" s="7">
        <v>1382520</v>
      </c>
      <c r="AT348" s="7">
        <v>1371493</v>
      </c>
      <c r="AU348" s="7">
        <v>1359929</v>
      </c>
      <c r="AV348" s="7">
        <v>1346714</v>
      </c>
      <c r="AW348" s="7">
        <v>1330612</v>
      </c>
      <c r="AX348" s="7">
        <v>1312816</v>
      </c>
      <c r="AY348" s="7">
        <v>1301540</v>
      </c>
      <c r="AZ348" s="7">
        <v>1291479</v>
      </c>
      <c r="BA348" s="7">
        <v>1285082</v>
      </c>
      <c r="BB348" s="7">
        <v>1278200</v>
      </c>
      <c r="BC348" s="7">
        <v>1270461</v>
      </c>
      <c r="BD348" s="7">
        <v>1266210</v>
      </c>
      <c r="BE348" s="7">
        <v>1264622</v>
      </c>
      <c r="BF348" s="7">
        <v>1262459</v>
      </c>
      <c r="BG348" s="7">
        <v>1257957</v>
      </c>
      <c r="BH348" s="7">
        <v>1253454</v>
      </c>
      <c r="BI348" s="7">
        <v>1248514</v>
      </c>
      <c r="BJ348" s="7"/>
    </row>
    <row r="349" spans="1:62" x14ac:dyDescent="0.35">
      <c r="A349">
        <v>17460</v>
      </c>
      <c r="B349">
        <v>32</v>
      </c>
      <c r="C349">
        <v>352</v>
      </c>
      <c r="D349" s="3">
        <v>17460</v>
      </c>
      <c r="E349" s="3"/>
      <c r="F349" s="3">
        <v>39055</v>
      </c>
      <c r="G349" s="3" t="s">
        <v>1199</v>
      </c>
      <c r="H349" s="3" t="s">
        <v>19</v>
      </c>
      <c r="I349" s="4" t="s">
        <v>1200</v>
      </c>
      <c r="J349" s="4" t="s">
        <v>1201</v>
      </c>
      <c r="K349" s="4" t="s">
        <v>1097</v>
      </c>
      <c r="L349" s="4" t="s">
        <v>1202</v>
      </c>
      <c r="M349" s="5">
        <v>233.4</v>
      </c>
      <c r="N349" s="7">
        <v>63024</v>
      </c>
      <c r="O349" s="7">
        <v>63224</v>
      </c>
      <c r="P349" s="7">
        <v>63516</v>
      </c>
      <c r="Q349" s="7">
        <v>65788</v>
      </c>
      <c r="R349" s="7">
        <v>66064</v>
      </c>
      <c r="S349" s="7">
        <v>67733</v>
      </c>
      <c r="T349" s="7">
        <v>67835</v>
      </c>
      <c r="U349" s="7">
        <v>70415</v>
      </c>
      <c r="V349" s="7">
        <v>73252</v>
      </c>
      <c r="W349" s="7">
        <v>73615</v>
      </c>
      <c r="X349" s="7">
        <v>74607</v>
      </c>
      <c r="Y349" s="7">
        <v>74749</v>
      </c>
      <c r="Z349" s="7">
        <v>74938</v>
      </c>
      <c r="AA349" s="7">
        <v>75170</v>
      </c>
      <c r="AB349" s="7">
        <v>75241</v>
      </c>
      <c r="AC349" s="7">
        <v>75560</v>
      </c>
      <c r="AD349" s="7">
        <v>76270</v>
      </c>
      <c r="AE349" s="7">
        <v>76935</v>
      </c>
      <c r="AF349" s="7">
        <v>79149</v>
      </c>
      <c r="AG349" s="7">
        <v>80398</v>
      </c>
      <c r="AH349" s="7">
        <v>81362</v>
      </c>
      <c r="AI349" s="7">
        <v>82225</v>
      </c>
      <c r="AJ349" s="7">
        <v>83175</v>
      </c>
      <c r="AK349" s="7">
        <v>82257</v>
      </c>
      <c r="AL349" s="7">
        <v>83391</v>
      </c>
      <c r="AM349" s="7">
        <v>84815</v>
      </c>
      <c r="AN349" s="7">
        <v>86448</v>
      </c>
      <c r="AO349" s="7">
        <v>88072</v>
      </c>
      <c r="AP349" s="7">
        <v>89231</v>
      </c>
      <c r="AQ349" s="7">
        <v>90085</v>
      </c>
      <c r="AR349" s="7">
        <v>91179</v>
      </c>
      <c r="AS349" s="7">
        <v>91429</v>
      </c>
      <c r="AT349" s="7">
        <v>91970</v>
      </c>
      <c r="AU349" s="7">
        <v>93042</v>
      </c>
      <c r="AV349" s="7">
        <v>93218</v>
      </c>
      <c r="AW349" s="7">
        <v>93614</v>
      </c>
      <c r="AX349" s="7">
        <v>93839</v>
      </c>
      <c r="AY349" s="7">
        <v>93742</v>
      </c>
      <c r="AZ349" s="7">
        <v>93583</v>
      </c>
      <c r="BA349" s="7">
        <v>93446</v>
      </c>
      <c r="BB349" s="7">
        <v>93396</v>
      </c>
      <c r="BC349" s="7">
        <v>93292</v>
      </c>
      <c r="BD349" s="7">
        <v>93776</v>
      </c>
      <c r="BE349" s="7">
        <v>93840</v>
      </c>
      <c r="BF349" s="7">
        <v>93976</v>
      </c>
      <c r="BG349" s="7">
        <v>93895</v>
      </c>
      <c r="BH349" s="7">
        <v>93848</v>
      </c>
      <c r="BI349" s="7">
        <v>93918</v>
      </c>
      <c r="BJ349" s="7"/>
    </row>
    <row r="350" spans="1:62" x14ac:dyDescent="0.35">
      <c r="A350">
        <v>17460</v>
      </c>
      <c r="B350">
        <v>32</v>
      </c>
      <c r="C350">
        <v>353</v>
      </c>
      <c r="D350" s="3">
        <v>17460</v>
      </c>
      <c r="E350" s="3"/>
      <c r="F350" s="3">
        <v>39085</v>
      </c>
      <c r="G350" s="3" t="s">
        <v>1203</v>
      </c>
      <c r="H350" s="3" t="s">
        <v>19</v>
      </c>
      <c r="I350" s="4" t="s">
        <v>1204</v>
      </c>
      <c r="J350" s="4" t="s">
        <v>180</v>
      </c>
      <c r="K350" s="4" t="s">
        <v>1097</v>
      </c>
      <c r="L350" s="4" t="s">
        <v>1205</v>
      </c>
      <c r="M350" s="5">
        <v>1585.6</v>
      </c>
      <c r="N350" s="7">
        <v>197382</v>
      </c>
      <c r="O350" s="7">
        <v>198111</v>
      </c>
      <c r="P350" s="7">
        <v>198193</v>
      </c>
      <c r="Q350" s="7">
        <v>201658</v>
      </c>
      <c r="R350" s="7">
        <v>203441</v>
      </c>
      <c r="S350" s="7">
        <v>209261</v>
      </c>
      <c r="T350" s="7">
        <v>209762</v>
      </c>
      <c r="U350" s="7">
        <v>210048</v>
      </c>
      <c r="V350" s="7">
        <v>211190</v>
      </c>
      <c r="W350" s="7">
        <v>212530</v>
      </c>
      <c r="X350" s="7">
        <v>213260</v>
      </c>
      <c r="Y350" s="7">
        <v>214017</v>
      </c>
      <c r="Z350" s="7">
        <v>214284</v>
      </c>
      <c r="AA350" s="7">
        <v>214475</v>
      </c>
      <c r="AB350" s="7">
        <v>214950</v>
      </c>
      <c r="AC350" s="7">
        <v>213642</v>
      </c>
      <c r="AD350" s="7">
        <v>213035</v>
      </c>
      <c r="AE350" s="7">
        <v>213347</v>
      </c>
      <c r="AF350" s="7">
        <v>213637</v>
      </c>
      <c r="AG350" s="7">
        <v>214749</v>
      </c>
      <c r="AH350" s="7">
        <v>215919</v>
      </c>
      <c r="AI350" s="7">
        <v>218236</v>
      </c>
      <c r="AJ350" s="7">
        <v>220473</v>
      </c>
      <c r="AK350" s="7">
        <v>222060</v>
      </c>
      <c r="AL350" s="7">
        <v>223030</v>
      </c>
      <c r="AM350" s="7">
        <v>224790</v>
      </c>
      <c r="AN350" s="7">
        <v>226395</v>
      </c>
      <c r="AO350" s="7">
        <v>227046</v>
      </c>
      <c r="AP350" s="7">
        <v>227687</v>
      </c>
      <c r="AQ350" s="7">
        <v>227605</v>
      </c>
      <c r="AR350" s="7">
        <v>227548</v>
      </c>
      <c r="AS350" s="7">
        <v>227648</v>
      </c>
      <c r="AT350" s="7">
        <v>227747</v>
      </c>
      <c r="AU350" s="7">
        <v>227232</v>
      </c>
      <c r="AV350" s="7">
        <v>227829</v>
      </c>
      <c r="AW350" s="7">
        <v>227647</v>
      </c>
      <c r="AX350" s="7">
        <v>228203</v>
      </c>
      <c r="AY350" s="7">
        <v>228930</v>
      </c>
      <c r="AZ350" s="7">
        <v>229904</v>
      </c>
      <c r="BA350" s="7">
        <v>229954</v>
      </c>
      <c r="BB350" s="7">
        <v>229991</v>
      </c>
      <c r="BC350" s="7">
        <v>229934</v>
      </c>
      <c r="BD350" s="7">
        <v>229485</v>
      </c>
      <c r="BE350" s="7">
        <v>229885</v>
      </c>
      <c r="BF350" s="7">
        <v>229662</v>
      </c>
      <c r="BG350" s="7">
        <v>229571</v>
      </c>
      <c r="BH350" s="7">
        <v>229270</v>
      </c>
      <c r="BI350" s="7">
        <v>230117</v>
      </c>
      <c r="BJ350" s="7"/>
    </row>
    <row r="351" spans="1:62" x14ac:dyDescent="0.35">
      <c r="A351">
        <v>17460</v>
      </c>
      <c r="B351">
        <v>32</v>
      </c>
      <c r="C351">
        <v>354</v>
      </c>
      <c r="D351" s="3">
        <v>17460</v>
      </c>
      <c r="E351" s="3"/>
      <c r="F351" s="3">
        <v>39093</v>
      </c>
      <c r="G351" s="3" t="s">
        <v>1206</v>
      </c>
      <c r="H351" s="3" t="s">
        <v>19</v>
      </c>
      <c r="I351" s="4" t="s">
        <v>1207</v>
      </c>
      <c r="J351" s="4" t="s">
        <v>1208</v>
      </c>
      <c r="K351" s="4" t="s">
        <v>1097</v>
      </c>
      <c r="L351" s="4" t="s">
        <v>1209</v>
      </c>
      <c r="M351" s="5">
        <v>613.6</v>
      </c>
      <c r="N351" s="7">
        <v>257297</v>
      </c>
      <c r="O351" s="7">
        <v>259129</v>
      </c>
      <c r="P351" s="7">
        <v>260702</v>
      </c>
      <c r="Q351" s="7">
        <v>264866</v>
      </c>
      <c r="R351" s="7">
        <v>268117</v>
      </c>
      <c r="S351" s="7">
        <v>268520</v>
      </c>
      <c r="T351" s="7">
        <v>265122</v>
      </c>
      <c r="U351" s="7">
        <v>270917</v>
      </c>
      <c r="V351" s="7">
        <v>275850</v>
      </c>
      <c r="W351" s="7">
        <v>272973</v>
      </c>
      <c r="X351" s="7">
        <v>274784</v>
      </c>
      <c r="Y351" s="7">
        <v>273173</v>
      </c>
      <c r="Z351" s="7">
        <v>271801</v>
      </c>
      <c r="AA351" s="7">
        <v>269615</v>
      </c>
      <c r="AB351" s="7">
        <v>268729</v>
      </c>
      <c r="AC351" s="7">
        <v>268301</v>
      </c>
      <c r="AD351" s="7">
        <v>267403</v>
      </c>
      <c r="AE351" s="7">
        <v>267931</v>
      </c>
      <c r="AF351" s="7">
        <v>268438</v>
      </c>
      <c r="AG351" s="7">
        <v>270221</v>
      </c>
      <c r="AH351" s="7">
        <v>271711</v>
      </c>
      <c r="AI351" s="7">
        <v>273893</v>
      </c>
      <c r="AJ351" s="7">
        <v>276174</v>
      </c>
      <c r="AK351" s="7">
        <v>278090</v>
      </c>
      <c r="AL351" s="7">
        <v>279752</v>
      </c>
      <c r="AM351" s="7">
        <v>281085</v>
      </c>
      <c r="AN351" s="7">
        <v>282321</v>
      </c>
      <c r="AO351" s="7">
        <v>283518</v>
      </c>
      <c r="AP351" s="7">
        <v>283428</v>
      </c>
      <c r="AQ351" s="7">
        <v>283364</v>
      </c>
      <c r="AR351" s="7">
        <v>285095</v>
      </c>
      <c r="AS351" s="7">
        <v>285827</v>
      </c>
      <c r="AT351" s="7">
        <v>287489</v>
      </c>
      <c r="AU351" s="7">
        <v>290622</v>
      </c>
      <c r="AV351" s="7">
        <v>292125</v>
      </c>
      <c r="AW351" s="7">
        <v>294873</v>
      </c>
      <c r="AX351" s="7">
        <v>297259</v>
      </c>
      <c r="AY351" s="7">
        <v>298609</v>
      </c>
      <c r="AZ351" s="7">
        <v>299814</v>
      </c>
      <c r="BA351" s="7">
        <v>300893</v>
      </c>
      <c r="BB351" s="7">
        <v>301461</v>
      </c>
      <c r="BC351" s="7">
        <v>301816</v>
      </c>
      <c r="BD351" s="7">
        <v>301637</v>
      </c>
      <c r="BE351" s="7">
        <v>302908</v>
      </c>
      <c r="BF351" s="7">
        <v>304313</v>
      </c>
      <c r="BG351" s="7">
        <v>305291</v>
      </c>
      <c r="BH351" s="7">
        <v>306590</v>
      </c>
      <c r="BI351" s="7">
        <v>307924</v>
      </c>
      <c r="BJ351" s="7"/>
    </row>
    <row r="352" spans="1:62" x14ac:dyDescent="0.35">
      <c r="A352">
        <v>17460</v>
      </c>
      <c r="B352">
        <v>32</v>
      </c>
      <c r="C352">
        <v>355</v>
      </c>
      <c r="D352" s="3">
        <v>17460</v>
      </c>
      <c r="E352" s="3"/>
      <c r="F352" s="3">
        <v>39103</v>
      </c>
      <c r="G352" s="3" t="s">
        <v>1210</v>
      </c>
      <c r="H352" s="3" t="s">
        <v>19</v>
      </c>
      <c r="I352" s="4" t="s">
        <v>1211</v>
      </c>
      <c r="J352" s="4" t="s">
        <v>974</v>
      </c>
      <c r="K352" s="4" t="s">
        <v>1097</v>
      </c>
      <c r="L352" s="4" t="s">
        <v>1212</v>
      </c>
      <c r="M352" s="5">
        <v>409</v>
      </c>
      <c r="N352" s="7">
        <v>83059</v>
      </c>
      <c r="O352" s="7">
        <v>84451</v>
      </c>
      <c r="P352" s="7">
        <v>85212</v>
      </c>
      <c r="Q352" s="7">
        <v>90003</v>
      </c>
      <c r="R352" s="7">
        <v>92904</v>
      </c>
      <c r="S352" s="7">
        <v>96841</v>
      </c>
      <c r="T352" s="7">
        <v>99148</v>
      </c>
      <c r="U352" s="7">
        <v>103199</v>
      </c>
      <c r="V352" s="7">
        <v>107903</v>
      </c>
      <c r="W352" s="7">
        <v>111314</v>
      </c>
      <c r="X352" s="7">
        <v>113504</v>
      </c>
      <c r="Y352" s="7">
        <v>114312</v>
      </c>
      <c r="Z352" s="7">
        <v>114975</v>
      </c>
      <c r="AA352" s="7">
        <v>115226</v>
      </c>
      <c r="AB352" s="7">
        <v>115438</v>
      </c>
      <c r="AC352" s="7">
        <v>115174</v>
      </c>
      <c r="AD352" s="7">
        <v>115310</v>
      </c>
      <c r="AE352" s="7">
        <v>116772</v>
      </c>
      <c r="AF352" s="7">
        <v>119307</v>
      </c>
      <c r="AG352" s="7">
        <v>120851</v>
      </c>
      <c r="AH352" s="7">
        <v>122933</v>
      </c>
      <c r="AI352" s="7">
        <v>125487</v>
      </c>
      <c r="AJ352" s="7">
        <v>128402</v>
      </c>
      <c r="AK352" s="7">
        <v>131025</v>
      </c>
      <c r="AL352" s="7">
        <v>133839</v>
      </c>
      <c r="AM352" s="7">
        <v>136897</v>
      </c>
      <c r="AN352" s="7">
        <v>140052</v>
      </c>
      <c r="AO352" s="7">
        <v>142999</v>
      </c>
      <c r="AP352" s="7">
        <v>145578</v>
      </c>
      <c r="AQ352" s="7">
        <v>149137</v>
      </c>
      <c r="AR352" s="7">
        <v>151751</v>
      </c>
      <c r="AS352" s="7">
        <v>154363</v>
      </c>
      <c r="AT352" s="7">
        <v>157502</v>
      </c>
      <c r="AU352" s="7">
        <v>160325</v>
      </c>
      <c r="AV352" s="7">
        <v>163048</v>
      </c>
      <c r="AW352" s="7">
        <v>164953</v>
      </c>
      <c r="AX352" s="7">
        <v>167298</v>
      </c>
      <c r="AY352" s="7">
        <v>168775</v>
      </c>
      <c r="AZ352" s="7">
        <v>170330</v>
      </c>
      <c r="BA352" s="7">
        <v>171688</v>
      </c>
      <c r="BB352" s="7">
        <v>172509</v>
      </c>
      <c r="BC352" s="7">
        <v>173488</v>
      </c>
      <c r="BD352" s="7">
        <v>173603</v>
      </c>
      <c r="BE352" s="7">
        <v>174589</v>
      </c>
      <c r="BF352" s="7">
        <v>175817</v>
      </c>
      <c r="BG352" s="7">
        <v>176128</v>
      </c>
      <c r="BH352" s="7">
        <v>176903</v>
      </c>
      <c r="BI352" s="7">
        <v>178371</v>
      </c>
      <c r="BJ352" s="7"/>
    </row>
    <row r="353" spans="1:62" hidden="1" x14ac:dyDescent="0.35">
      <c r="B353">
        <v>33</v>
      </c>
      <c r="C353">
        <v>356</v>
      </c>
      <c r="D353" s="3">
        <v>18140</v>
      </c>
      <c r="E353" s="3"/>
      <c r="F353" s="3"/>
      <c r="G353" s="3" t="s">
        <v>1213</v>
      </c>
      <c r="H353" s="3" t="s">
        <v>14</v>
      </c>
      <c r="I353" s="4" t="s">
        <v>15</v>
      </c>
      <c r="J353" s="4"/>
      <c r="K353" s="4"/>
      <c r="L353" s="4" t="s">
        <v>15</v>
      </c>
      <c r="M353" s="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7"/>
    </row>
    <row r="354" spans="1:62" x14ac:dyDescent="0.35">
      <c r="A354">
        <v>18140</v>
      </c>
      <c r="B354">
        <v>33</v>
      </c>
      <c r="C354">
        <v>357</v>
      </c>
      <c r="D354" s="3">
        <v>18140</v>
      </c>
      <c r="E354" s="3"/>
      <c r="F354" s="3">
        <v>39041</v>
      </c>
      <c r="G354" s="3" t="s">
        <v>1214</v>
      </c>
      <c r="H354" s="3" t="s">
        <v>19</v>
      </c>
      <c r="I354" s="4" t="s">
        <v>1215</v>
      </c>
      <c r="J354" s="4" t="s">
        <v>419</v>
      </c>
      <c r="K354" s="4" t="s">
        <v>1097</v>
      </c>
      <c r="L354" s="4" t="s">
        <v>1216</v>
      </c>
      <c r="M354" s="5">
        <v>3040.5</v>
      </c>
      <c r="N354" s="7">
        <v>43052</v>
      </c>
      <c r="O354" s="7">
        <v>43637</v>
      </c>
      <c r="P354" s="7">
        <v>44314</v>
      </c>
      <c r="Q354" s="7">
        <v>47297</v>
      </c>
      <c r="R354" s="7">
        <v>49564</v>
      </c>
      <c r="S354" s="7">
        <v>49401</v>
      </c>
      <c r="T354" s="7">
        <v>49863</v>
      </c>
      <c r="U354" s="7">
        <v>50866</v>
      </c>
      <c r="V354" s="7">
        <v>51990</v>
      </c>
      <c r="W354" s="7">
        <v>53645</v>
      </c>
      <c r="X354" s="7">
        <v>54097</v>
      </c>
      <c r="Y354" s="7">
        <v>54826</v>
      </c>
      <c r="Z354" s="7">
        <v>55721</v>
      </c>
      <c r="AA354" s="7">
        <v>56405</v>
      </c>
      <c r="AB354" s="7">
        <v>57051</v>
      </c>
      <c r="AC354" s="7">
        <v>58012</v>
      </c>
      <c r="AD354" s="7">
        <v>59495</v>
      </c>
      <c r="AE354" s="7">
        <v>60673</v>
      </c>
      <c r="AF354" s="7">
        <v>62995</v>
      </c>
      <c r="AG354" s="7">
        <v>65126</v>
      </c>
      <c r="AH354" s="7">
        <v>67482</v>
      </c>
      <c r="AI354" s="7">
        <v>70273</v>
      </c>
      <c r="AJ354" s="7">
        <v>72549</v>
      </c>
      <c r="AK354" s="7">
        <v>75526</v>
      </c>
      <c r="AL354" s="7">
        <v>79346</v>
      </c>
      <c r="AM354" s="7">
        <v>82849</v>
      </c>
      <c r="AN354" s="7">
        <v>88068</v>
      </c>
      <c r="AO354" s="7">
        <v>93592</v>
      </c>
      <c r="AP354" s="7">
        <v>99666</v>
      </c>
      <c r="AQ354" s="7">
        <v>105518</v>
      </c>
      <c r="AR354" s="7">
        <v>111759</v>
      </c>
      <c r="AS354" s="7">
        <v>118646</v>
      </c>
      <c r="AT354" s="7">
        <v>126172</v>
      </c>
      <c r="AU354" s="7">
        <v>133842</v>
      </c>
      <c r="AV354" s="7">
        <v>141348</v>
      </c>
      <c r="AW354" s="7">
        <v>149153</v>
      </c>
      <c r="AX354" s="7">
        <v>156164</v>
      </c>
      <c r="AY354" s="7">
        <v>161796</v>
      </c>
      <c r="AZ354" s="7">
        <v>166652</v>
      </c>
      <c r="BA354" s="7">
        <v>170676</v>
      </c>
      <c r="BB354" s="7">
        <v>175116</v>
      </c>
      <c r="BC354" s="7">
        <v>178546</v>
      </c>
      <c r="BD354" s="7">
        <v>181148</v>
      </c>
      <c r="BE354" s="7">
        <v>185319</v>
      </c>
      <c r="BF354" s="7">
        <v>189382</v>
      </c>
      <c r="BG354" s="7">
        <v>193179</v>
      </c>
      <c r="BH354" s="7">
        <v>196777</v>
      </c>
      <c r="BI354" s="7">
        <v>200464</v>
      </c>
      <c r="BJ354" s="7"/>
    </row>
    <row r="355" spans="1:62" x14ac:dyDescent="0.35">
      <c r="A355">
        <v>18140</v>
      </c>
      <c r="B355">
        <v>33</v>
      </c>
      <c r="C355">
        <v>358</v>
      </c>
      <c r="D355" s="3">
        <v>18140</v>
      </c>
      <c r="E355" s="3"/>
      <c r="F355" s="3">
        <v>39045</v>
      </c>
      <c r="G355" s="3" t="s">
        <v>1217</v>
      </c>
      <c r="H355" s="3" t="s">
        <v>19</v>
      </c>
      <c r="I355" s="4" t="s">
        <v>1218</v>
      </c>
      <c r="J355" s="4" t="s">
        <v>1219</v>
      </c>
      <c r="K355" s="4" t="s">
        <v>1097</v>
      </c>
      <c r="L355" s="4" t="s">
        <v>1220</v>
      </c>
      <c r="M355" s="5">
        <v>1467.2</v>
      </c>
      <c r="N355" s="7">
        <v>73700</v>
      </c>
      <c r="O355" s="7">
        <v>75322</v>
      </c>
      <c r="P355" s="7">
        <v>76731</v>
      </c>
      <c r="Q355" s="7">
        <v>79251</v>
      </c>
      <c r="R355" s="7">
        <v>81805</v>
      </c>
      <c r="S355" s="7">
        <v>84079</v>
      </c>
      <c r="T355" s="7">
        <v>85574</v>
      </c>
      <c r="U355" s="7">
        <v>86412</v>
      </c>
      <c r="V355" s="7">
        <v>88784</v>
      </c>
      <c r="W355" s="7">
        <v>91533</v>
      </c>
      <c r="X355" s="7">
        <v>94209</v>
      </c>
      <c r="Y355" s="7">
        <v>95829</v>
      </c>
      <c r="Z355" s="7">
        <v>95772</v>
      </c>
      <c r="AA355" s="7">
        <v>95611</v>
      </c>
      <c r="AB355" s="7">
        <v>95826</v>
      </c>
      <c r="AC355" s="7">
        <v>96403</v>
      </c>
      <c r="AD355" s="7">
        <v>97524</v>
      </c>
      <c r="AE355" s="7">
        <v>99506</v>
      </c>
      <c r="AF355" s="7">
        <v>100883</v>
      </c>
      <c r="AG355" s="7">
        <v>102106</v>
      </c>
      <c r="AH355" s="7">
        <v>103823</v>
      </c>
      <c r="AI355" s="7">
        <v>105605</v>
      </c>
      <c r="AJ355" s="7">
        <v>108021</v>
      </c>
      <c r="AK355" s="7">
        <v>110264</v>
      </c>
      <c r="AL355" s="7">
        <v>112137</v>
      </c>
      <c r="AM355" s="7">
        <v>114410</v>
      </c>
      <c r="AN355" s="7">
        <v>115822</v>
      </c>
      <c r="AO355" s="7">
        <v>117432</v>
      </c>
      <c r="AP355" s="7">
        <v>119250</v>
      </c>
      <c r="AQ355" s="7">
        <v>121431</v>
      </c>
      <c r="AR355" s="7">
        <v>123485</v>
      </c>
      <c r="AS355" s="7">
        <v>126245</v>
      </c>
      <c r="AT355" s="7">
        <v>129355</v>
      </c>
      <c r="AU355" s="7">
        <v>132770</v>
      </c>
      <c r="AV355" s="7">
        <v>136074</v>
      </c>
      <c r="AW355" s="7">
        <v>138745</v>
      </c>
      <c r="AX355" s="7">
        <v>141005</v>
      </c>
      <c r="AY355" s="7">
        <v>142915</v>
      </c>
      <c r="AZ355" s="7">
        <v>144029</v>
      </c>
      <c r="BA355" s="7">
        <v>145446</v>
      </c>
      <c r="BB355" s="7">
        <v>146396</v>
      </c>
      <c r="BC355" s="7">
        <v>147140</v>
      </c>
      <c r="BD355" s="7">
        <v>147272</v>
      </c>
      <c r="BE355" s="7">
        <v>148712</v>
      </c>
      <c r="BF355" s="7">
        <v>150309</v>
      </c>
      <c r="BG355" s="7">
        <v>151197</v>
      </c>
      <c r="BH355" s="7">
        <v>152681</v>
      </c>
      <c r="BI355" s="7">
        <v>154733</v>
      </c>
      <c r="BJ355" s="7"/>
    </row>
    <row r="356" spans="1:62" x14ac:dyDescent="0.35">
      <c r="A356">
        <v>18140</v>
      </c>
      <c r="B356">
        <v>33</v>
      </c>
      <c r="C356">
        <v>359</v>
      </c>
      <c r="D356" s="3">
        <v>18140</v>
      </c>
      <c r="E356" s="3"/>
      <c r="F356" s="3">
        <v>39049</v>
      </c>
      <c r="G356" s="3" t="s">
        <v>1221</v>
      </c>
      <c r="H356" s="3" t="s">
        <v>19</v>
      </c>
      <c r="I356" s="4" t="s">
        <v>1222</v>
      </c>
      <c r="J356" s="4" t="s">
        <v>840</v>
      </c>
      <c r="K356" s="4" t="s">
        <v>1097</v>
      </c>
      <c r="L356" s="4" t="s">
        <v>1223</v>
      </c>
      <c r="M356" s="5">
        <v>2186.1</v>
      </c>
      <c r="N356" s="7">
        <v>836777</v>
      </c>
      <c r="O356" s="7">
        <v>850908</v>
      </c>
      <c r="P356" s="7">
        <v>857167</v>
      </c>
      <c r="Q356" s="7">
        <v>860668</v>
      </c>
      <c r="R356" s="7">
        <v>864428</v>
      </c>
      <c r="S356" s="7">
        <v>867435</v>
      </c>
      <c r="T356" s="7">
        <v>868970</v>
      </c>
      <c r="U356" s="7">
        <v>875164</v>
      </c>
      <c r="V356" s="7">
        <v>877466</v>
      </c>
      <c r="W356" s="7">
        <v>877363</v>
      </c>
      <c r="X356" s="7">
        <v>871475</v>
      </c>
      <c r="Y356" s="7">
        <v>878738</v>
      </c>
      <c r="Z356" s="7">
        <v>880298</v>
      </c>
      <c r="AA356" s="7">
        <v>887215</v>
      </c>
      <c r="AB356" s="7">
        <v>895686</v>
      </c>
      <c r="AC356" s="7">
        <v>902754</v>
      </c>
      <c r="AD356" s="7">
        <v>912944</v>
      </c>
      <c r="AE356" s="7">
        <v>924831</v>
      </c>
      <c r="AF356" s="7">
        <v>942064</v>
      </c>
      <c r="AG356" s="7">
        <v>952212</v>
      </c>
      <c r="AH356" s="7">
        <v>965600</v>
      </c>
      <c r="AI356" s="7">
        <v>981175</v>
      </c>
      <c r="AJ356" s="7">
        <v>995873</v>
      </c>
      <c r="AK356" s="7">
        <v>1008616</v>
      </c>
      <c r="AL356" s="7">
        <v>1017751</v>
      </c>
      <c r="AM356" s="7">
        <v>1026057</v>
      </c>
      <c r="AN356" s="7">
        <v>1033866</v>
      </c>
      <c r="AO356" s="7">
        <v>1043193</v>
      </c>
      <c r="AP356" s="7">
        <v>1050922</v>
      </c>
      <c r="AQ356" s="7">
        <v>1061223</v>
      </c>
      <c r="AR356" s="7">
        <v>1072018</v>
      </c>
      <c r="AS356" s="7">
        <v>1082938</v>
      </c>
      <c r="AT356" s="7">
        <v>1088693</v>
      </c>
      <c r="AU356" s="7">
        <v>1095250</v>
      </c>
      <c r="AV356" s="7">
        <v>1099603</v>
      </c>
      <c r="AW356" s="7">
        <v>1105497</v>
      </c>
      <c r="AX356" s="7">
        <v>1115924</v>
      </c>
      <c r="AY356" s="7">
        <v>1127174</v>
      </c>
      <c r="AZ356" s="7">
        <v>1141183</v>
      </c>
      <c r="BA356" s="7">
        <v>1155408</v>
      </c>
      <c r="BB356" s="7">
        <v>1166274</v>
      </c>
      <c r="BC356" s="7">
        <v>1180739</v>
      </c>
      <c r="BD356" s="7">
        <v>1198608</v>
      </c>
      <c r="BE356" s="7">
        <v>1216299</v>
      </c>
      <c r="BF356" s="7">
        <v>1235582</v>
      </c>
      <c r="BG356" s="7">
        <v>1253674</v>
      </c>
      <c r="BH356" s="7">
        <v>1269998</v>
      </c>
      <c r="BI356" s="7">
        <v>1291981</v>
      </c>
      <c r="BJ356" s="7"/>
    </row>
    <row r="357" spans="1:62" x14ac:dyDescent="0.35">
      <c r="A357">
        <v>18140</v>
      </c>
      <c r="B357">
        <v>33</v>
      </c>
      <c r="C357">
        <v>360</v>
      </c>
      <c r="D357" s="3">
        <v>18140</v>
      </c>
      <c r="E357" s="3"/>
      <c r="F357" s="3">
        <v>39073</v>
      </c>
      <c r="G357" s="3" t="s">
        <v>1224</v>
      </c>
      <c r="H357" s="3" t="s">
        <v>19</v>
      </c>
      <c r="I357" s="4" t="s">
        <v>1225</v>
      </c>
      <c r="J357" s="4" t="s">
        <v>1226</v>
      </c>
      <c r="K357" s="4" t="s">
        <v>1097</v>
      </c>
      <c r="L357" s="4" t="s">
        <v>1227</v>
      </c>
      <c r="M357" s="5">
        <v>69.7</v>
      </c>
      <c r="N357" s="7">
        <v>20438</v>
      </c>
      <c r="O357" s="7">
        <v>20859</v>
      </c>
      <c r="P357" s="7">
        <v>21531</v>
      </c>
      <c r="Q357" s="7">
        <v>21429</v>
      </c>
      <c r="R357" s="7">
        <v>22161</v>
      </c>
      <c r="S357" s="7">
        <v>22308</v>
      </c>
      <c r="T357" s="7">
        <v>22880</v>
      </c>
      <c r="U357" s="7">
        <v>23185</v>
      </c>
      <c r="V357" s="7">
        <v>23284</v>
      </c>
      <c r="W357" s="7">
        <v>23975</v>
      </c>
      <c r="X357" s="7">
        <v>24317</v>
      </c>
      <c r="Y357" s="7">
        <v>24228</v>
      </c>
      <c r="Z357" s="7">
        <v>24119</v>
      </c>
      <c r="AA357" s="7">
        <v>24444</v>
      </c>
      <c r="AB357" s="7">
        <v>24563</v>
      </c>
      <c r="AC357" s="7">
        <v>24462</v>
      </c>
      <c r="AD357" s="7">
        <v>24575</v>
      </c>
      <c r="AE357" s="7">
        <v>24815</v>
      </c>
      <c r="AF357" s="7">
        <v>24798</v>
      </c>
      <c r="AG357" s="7">
        <v>25280</v>
      </c>
      <c r="AH357" s="7">
        <v>25594</v>
      </c>
      <c r="AI357" s="7">
        <v>25903</v>
      </c>
      <c r="AJ357" s="7">
        <v>26442</v>
      </c>
      <c r="AK357" s="7">
        <v>26766</v>
      </c>
      <c r="AL357" s="7">
        <v>27027</v>
      </c>
      <c r="AM357" s="7">
        <v>27443</v>
      </c>
      <c r="AN357" s="7">
        <v>27832</v>
      </c>
      <c r="AO357" s="7">
        <v>27939</v>
      </c>
      <c r="AP357" s="7">
        <v>28082</v>
      </c>
      <c r="AQ357" s="7">
        <v>28222</v>
      </c>
      <c r="AR357" s="7">
        <v>28262</v>
      </c>
      <c r="AS357" s="7">
        <v>28452</v>
      </c>
      <c r="AT357" s="7">
        <v>28653</v>
      </c>
      <c r="AU357" s="7">
        <v>28823</v>
      </c>
      <c r="AV357" s="7">
        <v>28962</v>
      </c>
      <c r="AW357" s="7">
        <v>29058</v>
      </c>
      <c r="AX357" s="7">
        <v>29097</v>
      </c>
      <c r="AY357" s="7">
        <v>29418</v>
      </c>
      <c r="AZ357" s="7">
        <v>29445</v>
      </c>
      <c r="BA357" s="7">
        <v>29358</v>
      </c>
      <c r="BB357" s="7">
        <v>29479</v>
      </c>
      <c r="BC357" s="7">
        <v>29462</v>
      </c>
      <c r="BD357" s="7">
        <v>29302</v>
      </c>
      <c r="BE357" s="7">
        <v>28647</v>
      </c>
      <c r="BF357" s="7">
        <v>28739</v>
      </c>
      <c r="BG357" s="7">
        <v>28491</v>
      </c>
      <c r="BH357" s="7">
        <v>28386</v>
      </c>
      <c r="BI357" s="7">
        <v>28474</v>
      </c>
      <c r="BJ357" s="7"/>
    </row>
    <row r="358" spans="1:62" x14ac:dyDescent="0.35">
      <c r="A358">
        <v>18140</v>
      </c>
      <c r="B358">
        <v>33</v>
      </c>
      <c r="C358">
        <v>361</v>
      </c>
      <c r="D358" s="3">
        <v>18140</v>
      </c>
      <c r="E358" s="3"/>
      <c r="F358" s="3">
        <v>39089</v>
      </c>
      <c r="G358" s="3" t="s">
        <v>1228</v>
      </c>
      <c r="H358" s="3" t="s">
        <v>19</v>
      </c>
      <c r="I358" s="4" t="s">
        <v>1229</v>
      </c>
      <c r="J358" s="4" t="s">
        <v>1230</v>
      </c>
      <c r="K358" s="4" t="s">
        <v>1097</v>
      </c>
      <c r="L358" s="4" t="s">
        <v>1231</v>
      </c>
      <c r="M358" s="5">
        <v>243.9</v>
      </c>
      <c r="N358" s="7">
        <v>108201</v>
      </c>
      <c r="O358" s="7">
        <v>109845</v>
      </c>
      <c r="P358" s="7">
        <v>110697</v>
      </c>
      <c r="Q358" s="7">
        <v>110890</v>
      </c>
      <c r="R358" s="7">
        <v>112260</v>
      </c>
      <c r="S358" s="7">
        <v>115601</v>
      </c>
      <c r="T358" s="7">
        <v>115190</v>
      </c>
      <c r="U358" s="7">
        <v>116348</v>
      </c>
      <c r="V358" s="7">
        <v>118722</v>
      </c>
      <c r="W358" s="7">
        <v>119969</v>
      </c>
      <c r="X358" s="7">
        <v>121413</v>
      </c>
      <c r="Y358" s="7">
        <v>122473</v>
      </c>
      <c r="Z358" s="7">
        <v>123337</v>
      </c>
      <c r="AA358" s="7">
        <v>123740</v>
      </c>
      <c r="AB358" s="7">
        <v>123921</v>
      </c>
      <c r="AC358" s="7">
        <v>124394</v>
      </c>
      <c r="AD358" s="7">
        <v>124371</v>
      </c>
      <c r="AE358" s="7">
        <v>124979</v>
      </c>
      <c r="AF358" s="7">
        <v>125946</v>
      </c>
      <c r="AG358" s="7">
        <v>126740</v>
      </c>
      <c r="AH358" s="7">
        <v>129006</v>
      </c>
      <c r="AI358" s="7">
        <v>130696</v>
      </c>
      <c r="AJ358" s="7">
        <v>131967</v>
      </c>
      <c r="AK358" s="7">
        <v>133691</v>
      </c>
      <c r="AL358" s="7">
        <v>135205</v>
      </c>
      <c r="AM358" s="7">
        <v>136880</v>
      </c>
      <c r="AN358" s="7">
        <v>133975</v>
      </c>
      <c r="AO358" s="7">
        <v>135686</v>
      </c>
      <c r="AP358" s="7">
        <v>141393</v>
      </c>
      <c r="AQ358" s="7">
        <v>143697</v>
      </c>
      <c r="AR358" s="7">
        <v>146268</v>
      </c>
      <c r="AS358" s="7">
        <v>148226</v>
      </c>
      <c r="AT358" s="7">
        <v>150061</v>
      </c>
      <c r="AU358" s="7">
        <v>152582</v>
      </c>
      <c r="AV358" s="7">
        <v>155264</v>
      </c>
      <c r="AW358" s="7">
        <v>157950</v>
      </c>
      <c r="AX358" s="7">
        <v>160263</v>
      </c>
      <c r="AY358" s="7">
        <v>162375</v>
      </c>
      <c r="AZ358" s="7">
        <v>163916</v>
      </c>
      <c r="BA358" s="7">
        <v>165283</v>
      </c>
      <c r="BB358" s="7">
        <v>166713</v>
      </c>
      <c r="BC358" s="7">
        <v>167149</v>
      </c>
      <c r="BD358" s="7">
        <v>167568</v>
      </c>
      <c r="BE358" s="7">
        <v>168401</v>
      </c>
      <c r="BF358" s="7">
        <v>169295</v>
      </c>
      <c r="BG358" s="7">
        <v>170425</v>
      </c>
      <c r="BH358" s="7">
        <v>171822</v>
      </c>
      <c r="BI358" s="7">
        <v>173448</v>
      </c>
      <c r="BJ358" s="7"/>
    </row>
    <row r="359" spans="1:62" x14ac:dyDescent="0.35">
      <c r="A359">
        <v>18140</v>
      </c>
      <c r="B359">
        <v>33</v>
      </c>
      <c r="C359">
        <v>362</v>
      </c>
      <c r="D359" s="3">
        <v>18140</v>
      </c>
      <c r="E359" s="3"/>
      <c r="F359" s="3">
        <v>39097</v>
      </c>
      <c r="G359" s="3" t="s">
        <v>1232</v>
      </c>
      <c r="H359" s="3" t="s">
        <v>19</v>
      </c>
      <c r="I359" s="4" t="s">
        <v>1233</v>
      </c>
      <c r="J359" s="4" t="s">
        <v>829</v>
      </c>
      <c r="K359" s="4" t="s">
        <v>1097</v>
      </c>
      <c r="L359" s="4" t="s">
        <v>1234</v>
      </c>
      <c r="M359" s="5">
        <v>417.7</v>
      </c>
      <c r="N359" s="7">
        <v>28446</v>
      </c>
      <c r="O359" s="7">
        <v>28937</v>
      </c>
      <c r="P359" s="7">
        <v>29388</v>
      </c>
      <c r="Q359" s="7">
        <v>28302</v>
      </c>
      <c r="R359" s="7">
        <v>30780</v>
      </c>
      <c r="S359" s="7">
        <v>32371</v>
      </c>
      <c r="T359" s="7">
        <v>32112</v>
      </c>
      <c r="U359" s="7">
        <v>31975</v>
      </c>
      <c r="V359" s="7">
        <v>32249</v>
      </c>
      <c r="W359" s="7">
        <v>32497</v>
      </c>
      <c r="X359" s="7">
        <v>33151</v>
      </c>
      <c r="Y359" s="7">
        <v>33597</v>
      </c>
      <c r="Z359" s="7">
        <v>33877</v>
      </c>
      <c r="AA359" s="7">
        <v>34495</v>
      </c>
      <c r="AB359" s="7">
        <v>34280</v>
      </c>
      <c r="AC359" s="7">
        <v>34630</v>
      </c>
      <c r="AD359" s="7">
        <v>34846</v>
      </c>
      <c r="AE359" s="7">
        <v>35315</v>
      </c>
      <c r="AF359" s="7">
        <v>36251</v>
      </c>
      <c r="AG359" s="7">
        <v>37036</v>
      </c>
      <c r="AH359" s="7">
        <v>37111</v>
      </c>
      <c r="AI359" s="7">
        <v>37749</v>
      </c>
      <c r="AJ359" s="7">
        <v>38624</v>
      </c>
      <c r="AK359" s="7">
        <v>39209</v>
      </c>
      <c r="AL359" s="7">
        <v>39907</v>
      </c>
      <c r="AM359" s="7">
        <v>40326</v>
      </c>
      <c r="AN359" s="7">
        <v>40412</v>
      </c>
      <c r="AO359" s="7">
        <v>40086</v>
      </c>
      <c r="AP359" s="7">
        <v>40334</v>
      </c>
      <c r="AQ359" s="7">
        <v>40299</v>
      </c>
      <c r="AR359" s="7">
        <v>40218</v>
      </c>
      <c r="AS359" s="7">
        <v>40256</v>
      </c>
      <c r="AT359" s="7">
        <v>40539</v>
      </c>
      <c r="AU359" s="7">
        <v>40879</v>
      </c>
      <c r="AV359" s="7">
        <v>41122</v>
      </c>
      <c r="AW359" s="7">
        <v>41292</v>
      </c>
      <c r="AX359" s="7">
        <v>41865</v>
      </c>
      <c r="AY359" s="7">
        <v>42392</v>
      </c>
      <c r="AZ359" s="7">
        <v>43163</v>
      </c>
      <c r="BA359" s="7">
        <v>43353</v>
      </c>
      <c r="BB359" s="7">
        <v>43434</v>
      </c>
      <c r="BC359" s="7">
        <v>43112</v>
      </c>
      <c r="BD359" s="7">
        <v>42982</v>
      </c>
      <c r="BE359" s="7">
        <v>43224</v>
      </c>
      <c r="BF359" s="7">
        <v>43953</v>
      </c>
      <c r="BG359" s="7">
        <v>44095</v>
      </c>
      <c r="BH359" s="7">
        <v>43354</v>
      </c>
      <c r="BI359" s="7">
        <v>44036</v>
      </c>
      <c r="BJ359" s="7"/>
    </row>
    <row r="360" spans="1:62" x14ac:dyDescent="0.35">
      <c r="A360">
        <v>18140</v>
      </c>
      <c r="B360">
        <v>33</v>
      </c>
      <c r="C360">
        <v>363</v>
      </c>
      <c r="D360" s="3">
        <v>18140</v>
      </c>
      <c r="E360" s="3"/>
      <c r="F360" s="3">
        <v>39117</v>
      </c>
      <c r="G360" s="3" t="s">
        <v>1235</v>
      </c>
      <c r="H360" s="3" t="s">
        <v>19</v>
      </c>
      <c r="I360" s="4" t="s">
        <v>1236</v>
      </c>
      <c r="J360" s="4" t="s">
        <v>1237</v>
      </c>
      <c r="K360" s="4" t="s">
        <v>1097</v>
      </c>
      <c r="L360" s="4" t="s">
        <v>1238</v>
      </c>
      <c r="M360" s="5">
        <v>85.8</v>
      </c>
      <c r="N360" s="7">
        <v>21632</v>
      </c>
      <c r="O360" s="7">
        <v>22765</v>
      </c>
      <c r="P360" s="7">
        <v>23582</v>
      </c>
      <c r="Q360" s="7">
        <v>24463</v>
      </c>
      <c r="R360" s="7">
        <v>25243</v>
      </c>
      <c r="S360" s="7">
        <v>26002</v>
      </c>
      <c r="T360" s="7">
        <v>25859</v>
      </c>
      <c r="U360" s="7">
        <v>26479</v>
      </c>
      <c r="V360" s="7">
        <v>26726</v>
      </c>
      <c r="W360" s="7">
        <v>26992</v>
      </c>
      <c r="X360" s="7">
        <v>26561</v>
      </c>
      <c r="Y360" s="7">
        <v>26740</v>
      </c>
      <c r="Z360" s="7">
        <v>26606</v>
      </c>
      <c r="AA360" s="7">
        <v>26614</v>
      </c>
      <c r="AB360" s="7">
        <v>26719</v>
      </c>
      <c r="AC360" s="7">
        <v>26926</v>
      </c>
      <c r="AD360" s="7">
        <v>26841</v>
      </c>
      <c r="AE360" s="7">
        <v>27068</v>
      </c>
      <c r="AF360" s="7">
        <v>27260</v>
      </c>
      <c r="AG360" s="7">
        <v>27613</v>
      </c>
      <c r="AH360" s="7">
        <v>27784</v>
      </c>
      <c r="AI360" s="7">
        <v>27982</v>
      </c>
      <c r="AJ360" s="7">
        <v>28317</v>
      </c>
      <c r="AK360" s="7">
        <v>28790</v>
      </c>
      <c r="AL360" s="7">
        <v>29164</v>
      </c>
      <c r="AM360" s="7">
        <v>29588</v>
      </c>
      <c r="AN360" s="7">
        <v>29864</v>
      </c>
      <c r="AO360" s="7">
        <v>30309</v>
      </c>
      <c r="AP360" s="7">
        <v>30623</v>
      </c>
      <c r="AQ360" s="7">
        <v>31198</v>
      </c>
      <c r="AR360" s="7">
        <v>31813</v>
      </c>
      <c r="AS360" s="7">
        <v>32438</v>
      </c>
      <c r="AT360" s="7">
        <v>32955</v>
      </c>
      <c r="AU360" s="7">
        <v>33524</v>
      </c>
      <c r="AV360" s="7">
        <v>34025</v>
      </c>
      <c r="AW360" s="7">
        <v>34271</v>
      </c>
      <c r="AX360" s="7">
        <v>34561</v>
      </c>
      <c r="AY360" s="7">
        <v>34937</v>
      </c>
      <c r="AZ360" s="7">
        <v>34877</v>
      </c>
      <c r="BA360" s="7">
        <v>34907</v>
      </c>
      <c r="BB360" s="7">
        <v>34791</v>
      </c>
      <c r="BC360" s="7">
        <v>34806</v>
      </c>
      <c r="BD360" s="7">
        <v>34831</v>
      </c>
      <c r="BE360" s="7">
        <v>34842</v>
      </c>
      <c r="BF360" s="7">
        <v>34936</v>
      </c>
      <c r="BG360" s="7">
        <v>34950</v>
      </c>
      <c r="BH360" s="7">
        <v>34954</v>
      </c>
      <c r="BI360" s="7">
        <v>34994</v>
      </c>
      <c r="BJ360" s="7"/>
    </row>
    <row r="361" spans="1:62" x14ac:dyDescent="0.35">
      <c r="A361">
        <v>18140</v>
      </c>
      <c r="B361">
        <v>33</v>
      </c>
      <c r="C361">
        <v>364</v>
      </c>
      <c r="D361" s="3">
        <v>18140</v>
      </c>
      <c r="E361" s="3"/>
      <c r="F361" s="3">
        <v>39127</v>
      </c>
      <c r="G361" s="3" t="s">
        <v>1239</v>
      </c>
      <c r="H361" s="3" t="s">
        <v>19</v>
      </c>
      <c r="I361" s="4" t="s">
        <v>1240</v>
      </c>
      <c r="J361" s="4" t="s">
        <v>1241</v>
      </c>
      <c r="K361" s="4" t="s">
        <v>1097</v>
      </c>
      <c r="L361" s="4" t="s">
        <v>1242</v>
      </c>
      <c r="M361" s="5">
        <v>88.4</v>
      </c>
      <c r="N361" s="7">
        <v>27554</v>
      </c>
      <c r="O361" s="7">
        <v>28019</v>
      </c>
      <c r="P361" s="7">
        <v>27862</v>
      </c>
      <c r="Q361" s="7">
        <v>30122</v>
      </c>
      <c r="R361" s="7">
        <v>28929</v>
      </c>
      <c r="S361" s="7">
        <v>30456</v>
      </c>
      <c r="T361" s="7">
        <v>29805</v>
      </c>
      <c r="U361" s="7">
        <v>30186</v>
      </c>
      <c r="V361" s="7">
        <v>30885</v>
      </c>
      <c r="W361" s="7">
        <v>30916</v>
      </c>
      <c r="X361" s="7">
        <v>31092</v>
      </c>
      <c r="Y361" s="7">
        <v>31154</v>
      </c>
      <c r="Z361" s="7">
        <v>31371</v>
      </c>
      <c r="AA361" s="7">
        <v>31100</v>
      </c>
      <c r="AB361" s="7">
        <v>31191</v>
      </c>
      <c r="AC361" s="7">
        <v>31258</v>
      </c>
      <c r="AD361" s="7">
        <v>31144</v>
      </c>
      <c r="AE361" s="7">
        <v>31251</v>
      </c>
      <c r="AF361" s="7">
        <v>31241</v>
      </c>
      <c r="AG361" s="7">
        <v>31561</v>
      </c>
      <c r="AH361" s="7">
        <v>31596</v>
      </c>
      <c r="AI361" s="7">
        <v>31716</v>
      </c>
      <c r="AJ361" s="7">
        <v>32189</v>
      </c>
      <c r="AK361" s="7">
        <v>32565</v>
      </c>
      <c r="AL361" s="7">
        <v>33051</v>
      </c>
      <c r="AM361" s="7">
        <v>33298</v>
      </c>
      <c r="AN361" s="7">
        <v>33668</v>
      </c>
      <c r="AO361" s="7">
        <v>33984</v>
      </c>
      <c r="AP361" s="7">
        <v>33945</v>
      </c>
      <c r="AQ361" s="7">
        <v>33960</v>
      </c>
      <c r="AR361" s="7">
        <v>34099</v>
      </c>
      <c r="AS361" s="7">
        <v>34375</v>
      </c>
      <c r="AT361" s="7">
        <v>34629</v>
      </c>
      <c r="AU361" s="7">
        <v>34944</v>
      </c>
      <c r="AV361" s="7">
        <v>35117</v>
      </c>
      <c r="AW361" s="7">
        <v>35254</v>
      </c>
      <c r="AX361" s="7">
        <v>35430</v>
      </c>
      <c r="AY361" s="7">
        <v>35582</v>
      </c>
      <c r="AZ361" s="7">
        <v>36150</v>
      </c>
      <c r="BA361" s="7">
        <v>35996</v>
      </c>
      <c r="BB361" s="7">
        <v>36040</v>
      </c>
      <c r="BC361" s="7">
        <v>36227</v>
      </c>
      <c r="BD361" s="7">
        <v>35982</v>
      </c>
      <c r="BE361" s="7">
        <v>35997</v>
      </c>
      <c r="BF361" s="7">
        <v>35917</v>
      </c>
      <c r="BG361" s="7">
        <v>35958</v>
      </c>
      <c r="BH361" s="7">
        <v>36019</v>
      </c>
      <c r="BI361" s="7">
        <v>36024</v>
      </c>
      <c r="BJ361" s="7"/>
    </row>
    <row r="362" spans="1:62" x14ac:dyDescent="0.35">
      <c r="A362">
        <v>18140</v>
      </c>
      <c r="B362">
        <v>33</v>
      </c>
      <c r="C362">
        <v>365</v>
      </c>
      <c r="D362" s="3">
        <v>18140</v>
      </c>
      <c r="E362" s="3"/>
      <c r="F362" s="3">
        <v>39129</v>
      </c>
      <c r="G362" s="3" t="s">
        <v>1243</v>
      </c>
      <c r="H362" s="3" t="s">
        <v>19</v>
      </c>
      <c r="I362" s="4" t="s">
        <v>1244</v>
      </c>
      <c r="J362" s="4" t="s">
        <v>1245</v>
      </c>
      <c r="K362" s="4" t="s">
        <v>1097</v>
      </c>
      <c r="L362" s="4" t="s">
        <v>1246</v>
      </c>
      <c r="M362" s="5">
        <v>111.1</v>
      </c>
      <c r="N362" s="7">
        <v>40329</v>
      </c>
      <c r="O362" s="7">
        <v>41389</v>
      </c>
      <c r="P362" s="7">
        <v>42265</v>
      </c>
      <c r="Q362" s="7">
        <v>43085</v>
      </c>
      <c r="R362" s="7">
        <v>43528</v>
      </c>
      <c r="S362" s="7">
        <v>44337</v>
      </c>
      <c r="T362" s="7">
        <v>43967</v>
      </c>
      <c r="U362" s="7">
        <v>44150</v>
      </c>
      <c r="V362" s="7">
        <v>44390</v>
      </c>
      <c r="W362" s="7">
        <v>44136</v>
      </c>
      <c r="X362" s="7">
        <v>43650</v>
      </c>
      <c r="Y362" s="7">
        <v>43398</v>
      </c>
      <c r="Z362" s="7">
        <v>42972</v>
      </c>
      <c r="AA362" s="7">
        <v>42534</v>
      </c>
      <c r="AB362" s="7">
        <v>42963</v>
      </c>
      <c r="AC362" s="7">
        <v>45306</v>
      </c>
      <c r="AD362" s="7">
        <v>45673</v>
      </c>
      <c r="AE362" s="7">
        <v>46197</v>
      </c>
      <c r="AF362" s="7">
        <v>47097</v>
      </c>
      <c r="AG362" s="7">
        <v>48337</v>
      </c>
      <c r="AH362" s="7">
        <v>48257</v>
      </c>
      <c r="AI362" s="7">
        <v>48835</v>
      </c>
      <c r="AJ362" s="7">
        <v>50158</v>
      </c>
      <c r="AK362" s="7">
        <v>50992</v>
      </c>
      <c r="AL362" s="7">
        <v>51545</v>
      </c>
      <c r="AM362" s="7">
        <v>52253</v>
      </c>
      <c r="AN362" s="7">
        <v>52328</v>
      </c>
      <c r="AO362" s="7">
        <v>52554</v>
      </c>
      <c r="AP362" s="7">
        <v>53155</v>
      </c>
      <c r="AQ362" s="7">
        <v>52492</v>
      </c>
      <c r="AR362" s="7">
        <v>52808</v>
      </c>
      <c r="AS362" s="7">
        <v>52344</v>
      </c>
      <c r="AT362" s="7">
        <v>51778</v>
      </c>
      <c r="AU362" s="7">
        <v>51983</v>
      </c>
      <c r="AV362" s="7">
        <v>52238</v>
      </c>
      <c r="AW362" s="7">
        <v>52954</v>
      </c>
      <c r="AX362" s="7">
        <v>54094</v>
      </c>
      <c r="AY362" s="7">
        <v>55044</v>
      </c>
      <c r="AZ362" s="7">
        <v>55376</v>
      </c>
      <c r="BA362" s="7">
        <v>55323</v>
      </c>
      <c r="BB362" s="7">
        <v>55733</v>
      </c>
      <c r="BC362" s="7">
        <v>55936</v>
      </c>
      <c r="BD362" s="7">
        <v>56227</v>
      </c>
      <c r="BE362" s="7">
        <v>56345</v>
      </c>
      <c r="BF362" s="7">
        <v>56693</v>
      </c>
      <c r="BG362" s="7">
        <v>56975</v>
      </c>
      <c r="BH362" s="7">
        <v>57530</v>
      </c>
      <c r="BI362" s="7">
        <v>57830</v>
      </c>
      <c r="BJ362" s="7"/>
    </row>
    <row r="363" spans="1:62" x14ac:dyDescent="0.35">
      <c r="A363">
        <v>18140</v>
      </c>
      <c r="B363">
        <v>33</v>
      </c>
      <c r="C363">
        <v>366</v>
      </c>
      <c r="D363" s="3">
        <v>18140</v>
      </c>
      <c r="E363" s="3"/>
      <c r="F363" s="3">
        <v>39159</v>
      </c>
      <c r="G363" s="3" t="s">
        <v>1247</v>
      </c>
      <c r="H363" s="3" t="s">
        <v>19</v>
      </c>
      <c r="I363" s="4" t="s">
        <v>1248</v>
      </c>
      <c r="J363" s="4" t="s">
        <v>61</v>
      </c>
      <c r="K363" s="4" t="s">
        <v>1097</v>
      </c>
      <c r="L363" s="4" t="s">
        <v>1249</v>
      </c>
      <c r="M363" s="5">
        <v>5216.1000000000004</v>
      </c>
      <c r="N363" s="7">
        <v>24068</v>
      </c>
      <c r="O363" s="7">
        <v>25198</v>
      </c>
      <c r="P363" s="7">
        <v>24992</v>
      </c>
      <c r="Q363" s="7">
        <v>25918</v>
      </c>
      <c r="R363" s="7">
        <v>28221</v>
      </c>
      <c r="S363" s="7">
        <v>27643</v>
      </c>
      <c r="T363" s="7">
        <v>28319</v>
      </c>
      <c r="U363" s="7">
        <v>31080</v>
      </c>
      <c r="V363" s="7">
        <v>29399</v>
      </c>
      <c r="W363" s="7">
        <v>29395</v>
      </c>
      <c r="X363" s="7">
        <v>29581</v>
      </c>
      <c r="Y363" s="7">
        <v>29629</v>
      </c>
      <c r="Z363" s="7">
        <v>29915</v>
      </c>
      <c r="AA363" s="7">
        <v>29837</v>
      </c>
      <c r="AB363" s="7">
        <v>29920</v>
      </c>
      <c r="AC363" s="7">
        <v>30294</v>
      </c>
      <c r="AD363" s="7">
        <v>30628</v>
      </c>
      <c r="AE363" s="7">
        <v>30999</v>
      </c>
      <c r="AF363" s="7">
        <v>31568</v>
      </c>
      <c r="AG363" s="7">
        <v>31910</v>
      </c>
      <c r="AH363" s="7">
        <v>32010</v>
      </c>
      <c r="AI363" s="7">
        <v>32625</v>
      </c>
      <c r="AJ363" s="7">
        <v>33472</v>
      </c>
      <c r="AK363" s="7">
        <v>34192</v>
      </c>
      <c r="AL363" s="7">
        <v>35089</v>
      </c>
      <c r="AM363" s="7">
        <v>36308</v>
      </c>
      <c r="AN363" s="7">
        <v>37276</v>
      </c>
      <c r="AO363" s="7">
        <v>38360</v>
      </c>
      <c r="AP363" s="7">
        <v>39320</v>
      </c>
      <c r="AQ363" s="7">
        <v>40154</v>
      </c>
      <c r="AR363" s="7">
        <v>41338</v>
      </c>
      <c r="AS363" s="7">
        <v>42859</v>
      </c>
      <c r="AT363" s="7">
        <v>43517</v>
      </c>
      <c r="AU363" s="7">
        <v>44665</v>
      </c>
      <c r="AV363" s="7">
        <v>45819</v>
      </c>
      <c r="AW363" s="7">
        <v>46952</v>
      </c>
      <c r="AX363" s="7">
        <v>48589</v>
      </c>
      <c r="AY363" s="7">
        <v>49906</v>
      </c>
      <c r="AZ363" s="7">
        <v>50856</v>
      </c>
      <c r="BA363" s="7">
        <v>51798</v>
      </c>
      <c r="BB363" s="7">
        <v>52389</v>
      </c>
      <c r="BC363" s="7">
        <v>53025</v>
      </c>
      <c r="BD363" s="7">
        <v>52724</v>
      </c>
      <c r="BE363" s="7">
        <v>53334</v>
      </c>
      <c r="BF363" s="7">
        <v>53654</v>
      </c>
      <c r="BG363" s="7">
        <v>54254</v>
      </c>
      <c r="BH363" s="7">
        <v>55456</v>
      </c>
      <c r="BI363" s="7">
        <v>56741</v>
      </c>
      <c r="BJ363" s="7"/>
    </row>
    <row r="364" spans="1:62" hidden="1" x14ac:dyDescent="0.35">
      <c r="B364">
        <v>34</v>
      </c>
      <c r="C364">
        <v>367</v>
      </c>
      <c r="D364" s="3">
        <v>26900</v>
      </c>
      <c r="E364" s="3"/>
      <c r="F364" s="3"/>
      <c r="G364" s="3" t="s">
        <v>1250</v>
      </c>
      <c r="H364" s="3" t="s">
        <v>14</v>
      </c>
      <c r="I364" s="4" t="s">
        <v>15</v>
      </c>
      <c r="J364" s="4"/>
      <c r="K364" s="4"/>
      <c r="L364" s="4" t="s">
        <v>15</v>
      </c>
      <c r="M364" s="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7"/>
    </row>
    <row r="365" spans="1:62" x14ac:dyDescent="0.35">
      <c r="A365">
        <v>26900</v>
      </c>
      <c r="B365">
        <v>34</v>
      </c>
      <c r="C365">
        <v>368</v>
      </c>
      <c r="D365" s="3">
        <v>26900</v>
      </c>
      <c r="E365" s="3"/>
      <c r="F365" s="3">
        <v>18011</v>
      </c>
      <c r="G365" s="3" t="s">
        <v>1251</v>
      </c>
      <c r="H365" s="3" t="s">
        <v>19</v>
      </c>
      <c r="I365" s="4" t="s">
        <v>1252</v>
      </c>
      <c r="J365" s="4" t="s">
        <v>1067</v>
      </c>
      <c r="K365" s="4" t="s">
        <v>176</v>
      </c>
      <c r="L365" s="4" t="s">
        <v>1253</v>
      </c>
      <c r="M365" s="5">
        <v>482.3</v>
      </c>
      <c r="N365" s="7">
        <v>30949</v>
      </c>
      <c r="O365" s="7">
        <v>31279</v>
      </c>
      <c r="P365" s="7">
        <v>31646</v>
      </c>
      <c r="Q365" s="7">
        <v>32114</v>
      </c>
      <c r="R365" s="7">
        <v>31969</v>
      </c>
      <c r="S365" s="7">
        <v>32677</v>
      </c>
      <c r="T365" s="7">
        <v>33201</v>
      </c>
      <c r="U365" s="7">
        <v>33817</v>
      </c>
      <c r="V365" s="7">
        <v>34583</v>
      </c>
      <c r="W365" s="7">
        <v>35736</v>
      </c>
      <c r="X365" s="7">
        <v>36617</v>
      </c>
      <c r="Y365" s="7">
        <v>37124</v>
      </c>
      <c r="Z365" s="7">
        <v>37178</v>
      </c>
      <c r="AA365" s="7">
        <v>36934</v>
      </c>
      <c r="AB365" s="7">
        <v>37168</v>
      </c>
      <c r="AC365" s="7">
        <v>37138</v>
      </c>
      <c r="AD365" s="7">
        <v>37070</v>
      </c>
      <c r="AE365" s="7">
        <v>37569</v>
      </c>
      <c r="AF365" s="7">
        <v>37847</v>
      </c>
      <c r="AG365" s="7">
        <v>37890</v>
      </c>
      <c r="AH365" s="7">
        <v>38304</v>
      </c>
      <c r="AI365" s="7">
        <v>38851</v>
      </c>
      <c r="AJ365" s="7">
        <v>39601</v>
      </c>
      <c r="AK365" s="7">
        <v>40365</v>
      </c>
      <c r="AL365" s="7">
        <v>41141</v>
      </c>
      <c r="AM365" s="7">
        <v>41951</v>
      </c>
      <c r="AN365" s="7">
        <v>42669</v>
      </c>
      <c r="AO365" s="7">
        <v>43297</v>
      </c>
      <c r="AP365" s="7">
        <v>44167</v>
      </c>
      <c r="AQ365" s="7">
        <v>45163</v>
      </c>
      <c r="AR365" s="7">
        <v>46390</v>
      </c>
      <c r="AS365" s="7">
        <v>47035</v>
      </c>
      <c r="AT365" s="7">
        <v>48071</v>
      </c>
      <c r="AU365" s="7">
        <v>49047</v>
      </c>
      <c r="AV365" s="7">
        <v>50158</v>
      </c>
      <c r="AW365" s="7">
        <v>51261</v>
      </c>
      <c r="AX365" s="7">
        <v>52750</v>
      </c>
      <c r="AY365" s="7">
        <v>53778</v>
      </c>
      <c r="AZ365" s="7">
        <v>54648</v>
      </c>
      <c r="BA365" s="7">
        <v>55915</v>
      </c>
      <c r="BB365" s="7">
        <v>56909</v>
      </c>
      <c r="BC365" s="7">
        <v>57884</v>
      </c>
      <c r="BD365" s="7">
        <v>58999</v>
      </c>
      <c r="BE365" s="7">
        <v>60312</v>
      </c>
      <c r="BF365" s="7">
        <v>61602</v>
      </c>
      <c r="BG365" s="7">
        <v>63037</v>
      </c>
      <c r="BH365" s="7">
        <v>64239</v>
      </c>
      <c r="BI365" s="7">
        <v>65875</v>
      </c>
      <c r="BJ365" s="7"/>
    </row>
    <row r="366" spans="1:62" x14ac:dyDescent="0.35">
      <c r="A366">
        <v>26900</v>
      </c>
      <c r="B366">
        <v>34</v>
      </c>
      <c r="C366">
        <v>369</v>
      </c>
      <c r="D366" s="3">
        <v>26900</v>
      </c>
      <c r="E366" s="3"/>
      <c r="F366" s="3">
        <v>18013</v>
      </c>
      <c r="G366" s="3" t="s">
        <v>1254</v>
      </c>
      <c r="H366" s="3" t="s">
        <v>19</v>
      </c>
      <c r="I366" s="4" t="s">
        <v>1255</v>
      </c>
      <c r="J366" s="4" t="s">
        <v>1096</v>
      </c>
      <c r="K366" s="4" t="s">
        <v>176</v>
      </c>
      <c r="L366" s="4" t="s">
        <v>1256</v>
      </c>
      <c r="M366" s="5">
        <v>468.2</v>
      </c>
      <c r="N366" s="7">
        <v>9121</v>
      </c>
      <c r="O366" s="7">
        <v>9377</v>
      </c>
      <c r="P366" s="7">
        <v>9618</v>
      </c>
      <c r="Q366" s="7">
        <v>10037</v>
      </c>
      <c r="R366" s="7">
        <v>10241</v>
      </c>
      <c r="S366" s="7">
        <v>10601</v>
      </c>
      <c r="T366" s="7">
        <v>10912</v>
      </c>
      <c r="U366" s="7">
        <v>11282</v>
      </c>
      <c r="V366" s="7">
        <v>11653</v>
      </c>
      <c r="W366" s="7">
        <v>12047</v>
      </c>
      <c r="X366" s="7">
        <v>12378</v>
      </c>
      <c r="Y366" s="7">
        <v>12346</v>
      </c>
      <c r="Z366" s="7">
        <v>12465</v>
      </c>
      <c r="AA366" s="7">
        <v>12586</v>
      </c>
      <c r="AB366" s="7">
        <v>12697</v>
      </c>
      <c r="AC366" s="7">
        <v>12883</v>
      </c>
      <c r="AD366" s="7">
        <v>13140</v>
      </c>
      <c r="AE366" s="7">
        <v>13315</v>
      </c>
      <c r="AF366" s="7">
        <v>13469</v>
      </c>
      <c r="AG366" s="7">
        <v>13775</v>
      </c>
      <c r="AH366" s="7">
        <v>14131</v>
      </c>
      <c r="AI366" s="7">
        <v>14263</v>
      </c>
      <c r="AJ366" s="7">
        <v>14386</v>
      </c>
      <c r="AK366" s="7">
        <v>14532</v>
      </c>
      <c r="AL366" s="7">
        <v>14382</v>
      </c>
      <c r="AM366" s="7">
        <v>14435</v>
      </c>
      <c r="AN366" s="7">
        <v>14528</v>
      </c>
      <c r="AO366" s="7">
        <v>14628</v>
      </c>
      <c r="AP366" s="7">
        <v>14873</v>
      </c>
      <c r="AQ366" s="7">
        <v>14857</v>
      </c>
      <c r="AR366" s="7">
        <v>14998</v>
      </c>
      <c r="AS366" s="7">
        <v>15200</v>
      </c>
      <c r="AT366" s="7">
        <v>15339</v>
      </c>
      <c r="AU366" s="7">
        <v>15375</v>
      </c>
      <c r="AV366" s="7">
        <v>15390</v>
      </c>
      <c r="AW366" s="7">
        <v>15283</v>
      </c>
      <c r="AX366" s="7">
        <v>15329</v>
      </c>
      <c r="AY366" s="7">
        <v>15274</v>
      </c>
      <c r="AZ366" s="7">
        <v>15274</v>
      </c>
      <c r="BA366" s="7">
        <v>15261</v>
      </c>
      <c r="BB366" s="7">
        <v>15206</v>
      </c>
      <c r="BC366" s="7">
        <v>15074</v>
      </c>
      <c r="BD366" s="7">
        <v>15047</v>
      </c>
      <c r="BE366" s="7">
        <v>15053</v>
      </c>
      <c r="BF366" s="7">
        <v>14943</v>
      </c>
      <c r="BG366" s="7">
        <v>14994</v>
      </c>
      <c r="BH366" s="7">
        <v>15008</v>
      </c>
      <c r="BI366" s="7">
        <v>15035</v>
      </c>
      <c r="BJ366" s="7"/>
    </row>
    <row r="367" spans="1:62" x14ac:dyDescent="0.35">
      <c r="A367">
        <v>26900</v>
      </c>
      <c r="B367">
        <v>34</v>
      </c>
      <c r="C367">
        <v>370</v>
      </c>
      <c r="D367" s="3">
        <v>26900</v>
      </c>
      <c r="E367" s="3"/>
      <c r="F367" s="3">
        <v>18057</v>
      </c>
      <c r="G367" s="3" t="s">
        <v>1257</v>
      </c>
      <c r="H367" s="3" t="s">
        <v>19</v>
      </c>
      <c r="I367" s="4" t="s">
        <v>1258</v>
      </c>
      <c r="J367" s="4" t="s">
        <v>1108</v>
      </c>
      <c r="K367" s="4" t="s">
        <v>176</v>
      </c>
      <c r="L367" s="4" t="s">
        <v>1259</v>
      </c>
      <c r="M367" s="5">
        <v>1976.7</v>
      </c>
      <c r="N367" s="7">
        <v>54762</v>
      </c>
      <c r="O367" s="7">
        <v>55712</v>
      </c>
      <c r="P367" s="7">
        <v>58091</v>
      </c>
      <c r="Q367" s="7">
        <v>61726</v>
      </c>
      <c r="R367" s="7">
        <v>64553</v>
      </c>
      <c r="S367" s="7">
        <v>67543</v>
      </c>
      <c r="T367" s="7">
        <v>70196</v>
      </c>
      <c r="U367" s="7">
        <v>72973</v>
      </c>
      <c r="V367" s="7">
        <v>77206</v>
      </c>
      <c r="W367" s="7">
        <v>80683</v>
      </c>
      <c r="X367" s="7">
        <v>82523</v>
      </c>
      <c r="Y367" s="7">
        <v>84070</v>
      </c>
      <c r="Z367" s="7">
        <v>84584</v>
      </c>
      <c r="AA367" s="7">
        <v>85261</v>
      </c>
      <c r="AB367" s="7">
        <v>87561</v>
      </c>
      <c r="AC367" s="7">
        <v>89273</v>
      </c>
      <c r="AD367" s="7">
        <v>92026</v>
      </c>
      <c r="AE367" s="7">
        <v>96479</v>
      </c>
      <c r="AF367" s="7">
        <v>100959</v>
      </c>
      <c r="AG367" s="7">
        <v>104821</v>
      </c>
      <c r="AH367" s="7">
        <v>110348</v>
      </c>
      <c r="AI367" s="7">
        <v>116070</v>
      </c>
      <c r="AJ367" s="7">
        <v>121545</v>
      </c>
      <c r="AK367" s="7">
        <v>128379</v>
      </c>
      <c r="AL367" s="7">
        <v>135444</v>
      </c>
      <c r="AM367" s="7">
        <v>142413</v>
      </c>
      <c r="AN367" s="7">
        <v>149683</v>
      </c>
      <c r="AO367" s="7">
        <v>157245</v>
      </c>
      <c r="AP367" s="7">
        <v>165629</v>
      </c>
      <c r="AQ367" s="7">
        <v>175348</v>
      </c>
      <c r="AR367" s="7">
        <v>185221</v>
      </c>
      <c r="AS367" s="7">
        <v>194664</v>
      </c>
      <c r="AT367" s="7">
        <v>204721</v>
      </c>
      <c r="AU367" s="7">
        <v>215152</v>
      </c>
      <c r="AV367" s="7">
        <v>225319</v>
      </c>
      <c r="AW367" s="7">
        <v>235039</v>
      </c>
      <c r="AX367" s="7">
        <v>244738</v>
      </c>
      <c r="AY367" s="7">
        <v>253725</v>
      </c>
      <c r="AZ367" s="7">
        <v>261974</v>
      </c>
      <c r="BA367" s="7">
        <v>269394</v>
      </c>
      <c r="BB367" s="7">
        <v>276476</v>
      </c>
      <c r="BC367" s="7">
        <v>283273</v>
      </c>
      <c r="BD367" s="7">
        <v>289599</v>
      </c>
      <c r="BE367" s="7">
        <v>296789</v>
      </c>
      <c r="BF367" s="7">
        <v>302828</v>
      </c>
      <c r="BG367" s="7">
        <v>308774</v>
      </c>
      <c r="BH367" s="7">
        <v>316296</v>
      </c>
      <c r="BI367" s="7">
        <v>323747</v>
      </c>
      <c r="BJ367" s="7"/>
    </row>
    <row r="368" spans="1:62" x14ac:dyDescent="0.35">
      <c r="A368">
        <v>26900</v>
      </c>
      <c r="B368">
        <v>34</v>
      </c>
      <c r="C368">
        <v>371</v>
      </c>
      <c r="D368" s="3">
        <v>26900</v>
      </c>
      <c r="E368" s="3"/>
      <c r="F368" s="3">
        <v>18059</v>
      </c>
      <c r="G368" s="3" t="s">
        <v>1260</v>
      </c>
      <c r="H368" s="3" t="s">
        <v>19</v>
      </c>
      <c r="I368" s="4" t="s">
        <v>1261</v>
      </c>
      <c r="J368" s="4" t="s">
        <v>1262</v>
      </c>
      <c r="K368" s="4" t="s">
        <v>176</v>
      </c>
      <c r="L368" s="4" t="s">
        <v>1263</v>
      </c>
      <c r="M368" s="5">
        <v>371.3</v>
      </c>
      <c r="N368" s="7">
        <v>35112</v>
      </c>
      <c r="O368" s="7">
        <v>35207</v>
      </c>
      <c r="P368" s="7">
        <v>36653</v>
      </c>
      <c r="Q368" s="7">
        <v>38445</v>
      </c>
      <c r="R368" s="7">
        <v>39555</v>
      </c>
      <c r="S368" s="7">
        <v>40117</v>
      </c>
      <c r="T368" s="7">
        <v>40743</v>
      </c>
      <c r="U368" s="7">
        <v>41378</v>
      </c>
      <c r="V368" s="7">
        <v>42136</v>
      </c>
      <c r="W368" s="7">
        <v>43171</v>
      </c>
      <c r="X368" s="7">
        <v>43983</v>
      </c>
      <c r="Y368" s="7">
        <v>43953</v>
      </c>
      <c r="Z368" s="7">
        <v>44051</v>
      </c>
      <c r="AA368" s="7">
        <v>44062</v>
      </c>
      <c r="AB368" s="7">
        <v>43871</v>
      </c>
      <c r="AC368" s="7">
        <v>43703</v>
      </c>
      <c r="AD368" s="7">
        <v>43562</v>
      </c>
      <c r="AE368" s="7">
        <v>44173</v>
      </c>
      <c r="AF368" s="7">
        <v>44700</v>
      </c>
      <c r="AG368" s="7">
        <v>45128</v>
      </c>
      <c r="AH368" s="7">
        <v>45686</v>
      </c>
      <c r="AI368" s="7">
        <v>46338</v>
      </c>
      <c r="AJ368" s="7">
        <v>47245</v>
      </c>
      <c r="AK368" s="7">
        <v>47911</v>
      </c>
      <c r="AL368" s="7">
        <v>49092</v>
      </c>
      <c r="AM368" s="7">
        <v>50477</v>
      </c>
      <c r="AN368" s="7">
        <v>51490</v>
      </c>
      <c r="AO368" s="7">
        <v>52563</v>
      </c>
      <c r="AP368" s="7">
        <v>53791</v>
      </c>
      <c r="AQ368" s="7">
        <v>54745</v>
      </c>
      <c r="AR368" s="7">
        <v>55710</v>
      </c>
      <c r="AS368" s="7">
        <v>56729</v>
      </c>
      <c r="AT368" s="7">
        <v>58223</v>
      </c>
      <c r="AU368" s="7">
        <v>59606</v>
      </c>
      <c r="AV368" s="7">
        <v>60922</v>
      </c>
      <c r="AW368" s="7">
        <v>63045</v>
      </c>
      <c r="AX368" s="7">
        <v>65402</v>
      </c>
      <c r="AY368" s="7">
        <v>67115</v>
      </c>
      <c r="AZ368" s="7">
        <v>68107</v>
      </c>
      <c r="BA368" s="7">
        <v>69183</v>
      </c>
      <c r="BB368" s="7">
        <v>70228</v>
      </c>
      <c r="BC368" s="7">
        <v>70341</v>
      </c>
      <c r="BD368" s="7">
        <v>70567</v>
      </c>
      <c r="BE368" s="7">
        <v>70969</v>
      </c>
      <c r="BF368" s="7">
        <v>71749</v>
      </c>
      <c r="BG368" s="7">
        <v>72398</v>
      </c>
      <c r="BH368" s="7">
        <v>73781</v>
      </c>
      <c r="BI368" s="7">
        <v>74985</v>
      </c>
      <c r="BJ368" s="7"/>
    </row>
    <row r="369" spans="1:62" x14ac:dyDescent="0.35">
      <c r="A369">
        <v>26900</v>
      </c>
      <c r="B369">
        <v>34</v>
      </c>
      <c r="C369">
        <v>372</v>
      </c>
      <c r="D369" s="3">
        <v>26900</v>
      </c>
      <c r="E369" s="3"/>
      <c r="F369" s="3">
        <v>18063</v>
      </c>
      <c r="G369" s="3" t="s">
        <v>1264</v>
      </c>
      <c r="H369" s="3" t="s">
        <v>19</v>
      </c>
      <c r="I369" s="4" t="s">
        <v>1265</v>
      </c>
      <c r="J369" s="4" t="s">
        <v>1266</v>
      </c>
      <c r="K369" s="4" t="s">
        <v>176</v>
      </c>
      <c r="L369" s="4" t="s">
        <v>1267</v>
      </c>
      <c r="M369" s="5">
        <v>357.4</v>
      </c>
      <c r="N369" s="7">
        <v>54132</v>
      </c>
      <c r="O369" s="7">
        <v>54801</v>
      </c>
      <c r="P369" s="7">
        <v>56048</v>
      </c>
      <c r="Q369" s="7">
        <v>58425</v>
      </c>
      <c r="R369" s="7">
        <v>59866</v>
      </c>
      <c r="S369" s="7">
        <v>61355</v>
      </c>
      <c r="T369" s="7">
        <v>63141</v>
      </c>
      <c r="U369" s="7">
        <v>64882</v>
      </c>
      <c r="V369" s="7">
        <v>66359</v>
      </c>
      <c r="W369" s="7">
        <v>67999</v>
      </c>
      <c r="X369" s="7">
        <v>70002</v>
      </c>
      <c r="Y369" s="7">
        <v>70420</v>
      </c>
      <c r="Z369" s="7">
        <v>71093</v>
      </c>
      <c r="AA369" s="7">
        <v>71152</v>
      </c>
      <c r="AB369" s="7">
        <v>71108</v>
      </c>
      <c r="AC369" s="7">
        <v>71560</v>
      </c>
      <c r="AD369" s="7">
        <v>72178</v>
      </c>
      <c r="AE369" s="7">
        <v>73372</v>
      </c>
      <c r="AF369" s="7">
        <v>74023</v>
      </c>
      <c r="AG369" s="7">
        <v>74909</v>
      </c>
      <c r="AH369" s="7">
        <v>76107</v>
      </c>
      <c r="AI369" s="7">
        <v>77754</v>
      </c>
      <c r="AJ369" s="7">
        <v>79933</v>
      </c>
      <c r="AK369" s="7">
        <v>82582</v>
      </c>
      <c r="AL369" s="7">
        <v>84875</v>
      </c>
      <c r="AM369" s="7">
        <v>87494</v>
      </c>
      <c r="AN369" s="7">
        <v>90332</v>
      </c>
      <c r="AO369" s="7">
        <v>93446</v>
      </c>
      <c r="AP369" s="7">
        <v>97037</v>
      </c>
      <c r="AQ369" s="7">
        <v>100514</v>
      </c>
      <c r="AR369" s="7">
        <v>105378</v>
      </c>
      <c r="AS369" s="7">
        <v>110144</v>
      </c>
      <c r="AT369" s="7">
        <v>115206</v>
      </c>
      <c r="AU369" s="7">
        <v>119340</v>
      </c>
      <c r="AV369" s="7">
        <v>124115</v>
      </c>
      <c r="AW369" s="7">
        <v>128082</v>
      </c>
      <c r="AX369" s="7">
        <v>132350</v>
      </c>
      <c r="AY369" s="7">
        <v>137267</v>
      </c>
      <c r="AZ369" s="7">
        <v>140710</v>
      </c>
      <c r="BA369" s="7">
        <v>143944</v>
      </c>
      <c r="BB369" s="7">
        <v>145884</v>
      </c>
      <c r="BC369" s="7">
        <v>148531</v>
      </c>
      <c r="BD369" s="7">
        <v>150557</v>
      </c>
      <c r="BE369" s="7">
        <v>153405</v>
      </c>
      <c r="BF369" s="7">
        <v>155717</v>
      </c>
      <c r="BG369" s="7">
        <v>157709</v>
      </c>
      <c r="BH369" s="7">
        <v>160336</v>
      </c>
      <c r="BI369" s="7">
        <v>163685</v>
      </c>
      <c r="BJ369" s="7"/>
    </row>
    <row r="370" spans="1:62" x14ac:dyDescent="0.35">
      <c r="A370">
        <v>26900</v>
      </c>
      <c r="B370">
        <v>34</v>
      </c>
      <c r="C370">
        <v>373</v>
      </c>
      <c r="D370" s="3">
        <v>26900</v>
      </c>
      <c r="E370" s="3"/>
      <c r="F370" s="3">
        <v>18081</v>
      </c>
      <c r="G370" s="3" t="s">
        <v>1268</v>
      </c>
      <c r="H370" s="3" t="s">
        <v>19</v>
      </c>
      <c r="I370" s="4" t="s">
        <v>1269</v>
      </c>
      <c r="J370" s="4" t="s">
        <v>236</v>
      </c>
      <c r="K370" s="4" t="s">
        <v>176</v>
      </c>
      <c r="L370" s="4" t="s">
        <v>1270</v>
      </c>
      <c r="M370" s="5">
        <v>1149.5999999999999</v>
      </c>
      <c r="N370" s="7">
        <v>61347</v>
      </c>
      <c r="O370" s="7">
        <v>62212</v>
      </c>
      <c r="P370" s="7">
        <v>63841</v>
      </c>
      <c r="Q370" s="7">
        <v>65413</v>
      </c>
      <c r="R370" s="7">
        <v>66861</v>
      </c>
      <c r="S370" s="7">
        <v>69046</v>
      </c>
      <c r="T370" s="7">
        <v>70155</v>
      </c>
      <c r="U370" s="7">
        <v>71613</v>
      </c>
      <c r="V370" s="7">
        <v>73551</v>
      </c>
      <c r="W370" s="7">
        <v>75221</v>
      </c>
      <c r="X370" s="7">
        <v>77612</v>
      </c>
      <c r="Y370" s="7">
        <v>78689</v>
      </c>
      <c r="Z370" s="7">
        <v>79574</v>
      </c>
      <c r="AA370" s="7">
        <v>79843</v>
      </c>
      <c r="AB370" s="7">
        <v>80739</v>
      </c>
      <c r="AC370" s="7">
        <v>81706</v>
      </c>
      <c r="AD370" s="7">
        <v>82910</v>
      </c>
      <c r="AE370" s="7">
        <v>84510</v>
      </c>
      <c r="AF370" s="7">
        <v>85256</v>
      </c>
      <c r="AG370" s="7">
        <v>86749</v>
      </c>
      <c r="AH370" s="7">
        <v>88615</v>
      </c>
      <c r="AI370" s="7">
        <v>91898</v>
      </c>
      <c r="AJ370" s="7">
        <v>93599</v>
      </c>
      <c r="AK370" s="7">
        <v>96597</v>
      </c>
      <c r="AL370" s="7">
        <v>98905</v>
      </c>
      <c r="AM370" s="7">
        <v>101628</v>
      </c>
      <c r="AN370" s="7">
        <v>104697</v>
      </c>
      <c r="AO370" s="7">
        <v>107088</v>
      </c>
      <c r="AP370" s="7">
        <v>109709</v>
      </c>
      <c r="AQ370" s="7">
        <v>113173</v>
      </c>
      <c r="AR370" s="7">
        <v>115756</v>
      </c>
      <c r="AS370" s="7">
        <v>117843</v>
      </c>
      <c r="AT370" s="7">
        <v>120447</v>
      </c>
      <c r="AU370" s="7">
        <v>122202</v>
      </c>
      <c r="AV370" s="7">
        <v>124192</v>
      </c>
      <c r="AW370" s="7">
        <v>126769</v>
      </c>
      <c r="AX370" s="7">
        <v>130512</v>
      </c>
      <c r="AY370" s="7">
        <v>133933</v>
      </c>
      <c r="AZ370" s="7">
        <v>136933</v>
      </c>
      <c r="BA370" s="7">
        <v>138584</v>
      </c>
      <c r="BB370" s="7">
        <v>140269</v>
      </c>
      <c r="BC370" s="7">
        <v>141720</v>
      </c>
      <c r="BD370" s="7">
        <v>143442</v>
      </c>
      <c r="BE370" s="7">
        <v>145403</v>
      </c>
      <c r="BF370" s="7">
        <v>147017</v>
      </c>
      <c r="BG370" s="7">
        <v>148935</v>
      </c>
      <c r="BH370" s="7">
        <v>151543</v>
      </c>
      <c r="BI370" s="7">
        <v>153897</v>
      </c>
      <c r="BJ370" s="7"/>
    </row>
    <row r="371" spans="1:62" x14ac:dyDescent="0.35">
      <c r="A371">
        <v>26900</v>
      </c>
      <c r="B371">
        <v>34</v>
      </c>
      <c r="C371">
        <v>374</v>
      </c>
      <c r="D371" s="3">
        <v>26900</v>
      </c>
      <c r="E371" s="3"/>
      <c r="F371" s="3">
        <v>18095</v>
      </c>
      <c r="G371" s="3" t="s">
        <v>1271</v>
      </c>
      <c r="H371" s="3" t="s">
        <v>19</v>
      </c>
      <c r="I371" s="4" t="s">
        <v>1272</v>
      </c>
      <c r="J371" s="4" t="s">
        <v>829</v>
      </c>
      <c r="K371" s="4" t="s">
        <v>176</v>
      </c>
      <c r="L371" s="4" t="s">
        <v>1273</v>
      </c>
      <c r="M371" s="5">
        <v>417.7</v>
      </c>
      <c r="N371" s="7">
        <v>139112</v>
      </c>
      <c r="O371" s="7">
        <v>141494</v>
      </c>
      <c r="P371" s="7">
        <v>141975</v>
      </c>
      <c r="Q371" s="7">
        <v>140948</v>
      </c>
      <c r="R371" s="7">
        <v>140699</v>
      </c>
      <c r="S371" s="7">
        <v>139552</v>
      </c>
      <c r="T371" s="7">
        <v>140040</v>
      </c>
      <c r="U371" s="7">
        <v>139419</v>
      </c>
      <c r="V371" s="7">
        <v>139534</v>
      </c>
      <c r="W371" s="7">
        <v>139166</v>
      </c>
      <c r="X371" s="7">
        <v>138875</v>
      </c>
      <c r="Y371" s="7">
        <v>136435</v>
      </c>
      <c r="Z371" s="7">
        <v>134759</v>
      </c>
      <c r="AA371" s="7">
        <v>133761</v>
      </c>
      <c r="AB371" s="7">
        <v>132997</v>
      </c>
      <c r="AC371" s="7">
        <v>132651</v>
      </c>
      <c r="AD371" s="7">
        <v>132095</v>
      </c>
      <c r="AE371" s="7">
        <v>131267</v>
      </c>
      <c r="AF371" s="7">
        <v>130709</v>
      </c>
      <c r="AG371" s="7">
        <v>130371</v>
      </c>
      <c r="AH371" s="7">
        <v>130922</v>
      </c>
      <c r="AI371" s="7">
        <v>131776</v>
      </c>
      <c r="AJ371" s="7">
        <v>131988</v>
      </c>
      <c r="AK371" s="7">
        <v>132610</v>
      </c>
      <c r="AL371" s="7">
        <v>133554</v>
      </c>
      <c r="AM371" s="7">
        <v>133759</v>
      </c>
      <c r="AN371" s="7">
        <v>133945</v>
      </c>
      <c r="AO371" s="7">
        <v>133762</v>
      </c>
      <c r="AP371" s="7">
        <v>133208</v>
      </c>
      <c r="AQ371" s="7">
        <v>133334</v>
      </c>
      <c r="AR371" s="7">
        <v>133213</v>
      </c>
      <c r="AS371" s="7">
        <v>132920</v>
      </c>
      <c r="AT371" s="7">
        <v>132433</v>
      </c>
      <c r="AU371" s="7">
        <v>131740</v>
      </c>
      <c r="AV371" s="7">
        <v>131366</v>
      </c>
      <c r="AW371" s="7">
        <v>130871</v>
      </c>
      <c r="AX371" s="7">
        <v>131240</v>
      </c>
      <c r="AY371" s="7">
        <v>131203</v>
      </c>
      <c r="AZ371" s="7">
        <v>131537</v>
      </c>
      <c r="BA371" s="7">
        <v>131599</v>
      </c>
      <c r="BB371" s="7">
        <v>131614</v>
      </c>
      <c r="BC371" s="7">
        <v>130982</v>
      </c>
      <c r="BD371" s="7">
        <v>130167</v>
      </c>
      <c r="BE371" s="7">
        <v>130276</v>
      </c>
      <c r="BF371" s="7">
        <v>129718</v>
      </c>
      <c r="BG371" s="7">
        <v>129390</v>
      </c>
      <c r="BH371" s="7">
        <v>129325</v>
      </c>
      <c r="BI371" s="7">
        <v>129498</v>
      </c>
      <c r="BJ371" s="7"/>
    </row>
    <row r="372" spans="1:62" x14ac:dyDescent="0.35">
      <c r="A372">
        <v>26900</v>
      </c>
      <c r="B372">
        <v>34</v>
      </c>
      <c r="C372">
        <v>375</v>
      </c>
      <c r="D372" s="3">
        <v>26900</v>
      </c>
      <c r="E372" s="3"/>
      <c r="F372" s="3">
        <v>18097</v>
      </c>
      <c r="G372" s="3" t="s">
        <v>1274</v>
      </c>
      <c r="H372" s="3" t="s">
        <v>19</v>
      </c>
      <c r="I372" s="4" t="s">
        <v>1275</v>
      </c>
      <c r="J372" s="4" t="s">
        <v>1276</v>
      </c>
      <c r="K372" s="4" t="s">
        <v>176</v>
      </c>
      <c r="L372" s="4" t="s">
        <v>1277</v>
      </c>
      <c r="M372" s="5">
        <v>2279.6</v>
      </c>
      <c r="N372" s="7">
        <v>794197</v>
      </c>
      <c r="O372" s="7">
        <v>795906</v>
      </c>
      <c r="P372" s="7">
        <v>796531</v>
      </c>
      <c r="Q372" s="7">
        <v>791229</v>
      </c>
      <c r="R372" s="7">
        <v>792788</v>
      </c>
      <c r="S372" s="7">
        <v>782612</v>
      </c>
      <c r="T372" s="7">
        <v>777950</v>
      </c>
      <c r="U372" s="7">
        <v>774793</v>
      </c>
      <c r="V372" s="7">
        <v>773291</v>
      </c>
      <c r="W372" s="7">
        <v>768403</v>
      </c>
      <c r="X372" s="7">
        <v>765561</v>
      </c>
      <c r="Y372" s="7">
        <v>765561</v>
      </c>
      <c r="Z372" s="7">
        <v>765822</v>
      </c>
      <c r="AA372" s="7">
        <v>767028</v>
      </c>
      <c r="AB372" s="7">
        <v>772162</v>
      </c>
      <c r="AC372" s="7">
        <v>775495</v>
      </c>
      <c r="AD372" s="7">
        <v>778279</v>
      </c>
      <c r="AE372" s="7">
        <v>783736</v>
      </c>
      <c r="AF372" s="7">
        <v>787436</v>
      </c>
      <c r="AG372" s="7">
        <v>793212</v>
      </c>
      <c r="AH372" s="7">
        <v>800138</v>
      </c>
      <c r="AI372" s="7">
        <v>811733</v>
      </c>
      <c r="AJ372" s="7">
        <v>821811</v>
      </c>
      <c r="AK372" s="7">
        <v>829671</v>
      </c>
      <c r="AL372" s="7">
        <v>836709</v>
      </c>
      <c r="AM372" s="7">
        <v>842076</v>
      </c>
      <c r="AN372" s="7">
        <v>847195</v>
      </c>
      <c r="AO372" s="7">
        <v>851337</v>
      </c>
      <c r="AP372" s="7">
        <v>854106</v>
      </c>
      <c r="AQ372" s="7">
        <v>857461</v>
      </c>
      <c r="AR372" s="7">
        <v>860832</v>
      </c>
      <c r="AS372" s="7">
        <v>865662</v>
      </c>
      <c r="AT372" s="7">
        <v>866210</v>
      </c>
      <c r="AU372" s="7">
        <v>868576</v>
      </c>
      <c r="AV372" s="7">
        <v>870378</v>
      </c>
      <c r="AW372" s="7">
        <v>873310</v>
      </c>
      <c r="AX372" s="7">
        <v>878515</v>
      </c>
      <c r="AY372" s="7">
        <v>883591</v>
      </c>
      <c r="AZ372" s="7">
        <v>889504</v>
      </c>
      <c r="BA372" s="7">
        <v>898394</v>
      </c>
      <c r="BB372" s="7">
        <v>904504</v>
      </c>
      <c r="BC372" s="7">
        <v>911195</v>
      </c>
      <c r="BD372" s="7">
        <v>919453</v>
      </c>
      <c r="BE372" s="7">
        <v>929722</v>
      </c>
      <c r="BF372" s="7">
        <v>935745</v>
      </c>
      <c r="BG372" s="7">
        <v>940235</v>
      </c>
      <c r="BH372" s="7">
        <v>944034</v>
      </c>
      <c r="BI372" s="7">
        <v>950082</v>
      </c>
      <c r="BJ372" s="7"/>
    </row>
    <row r="373" spans="1:62" x14ac:dyDescent="0.35">
      <c r="A373">
        <v>26900</v>
      </c>
      <c r="B373">
        <v>34</v>
      </c>
      <c r="C373">
        <v>376</v>
      </c>
      <c r="D373" s="3">
        <v>26900</v>
      </c>
      <c r="E373" s="3"/>
      <c r="F373" s="3">
        <v>18109</v>
      </c>
      <c r="G373" s="3" t="s">
        <v>1278</v>
      </c>
      <c r="H373" s="3" t="s">
        <v>19</v>
      </c>
      <c r="I373" s="4" t="s">
        <v>1279</v>
      </c>
      <c r="J373" s="4" t="s">
        <v>541</v>
      </c>
      <c r="K373" s="4" t="s">
        <v>176</v>
      </c>
      <c r="L373" s="4" t="s">
        <v>1280</v>
      </c>
      <c r="M373" s="5">
        <v>206.3</v>
      </c>
      <c r="N373" s="7">
        <v>44238</v>
      </c>
      <c r="O373" s="7">
        <v>44517</v>
      </c>
      <c r="P373" s="7">
        <v>45471</v>
      </c>
      <c r="Q373" s="7">
        <v>46643</v>
      </c>
      <c r="R373" s="7">
        <v>47343</v>
      </c>
      <c r="S373" s="7">
        <v>48135</v>
      </c>
      <c r="T373" s="7">
        <v>48473</v>
      </c>
      <c r="U373" s="7">
        <v>49816</v>
      </c>
      <c r="V373" s="7">
        <v>50650</v>
      </c>
      <c r="W373" s="7">
        <v>51210</v>
      </c>
      <c r="X373" s="7">
        <v>52206</v>
      </c>
      <c r="Y373" s="7">
        <v>52764</v>
      </c>
      <c r="Z373" s="7">
        <v>52650</v>
      </c>
      <c r="AA373" s="7">
        <v>52748</v>
      </c>
      <c r="AB373" s="7">
        <v>53449</v>
      </c>
      <c r="AC373" s="7">
        <v>53856</v>
      </c>
      <c r="AD373" s="7">
        <v>54191</v>
      </c>
      <c r="AE373" s="7">
        <v>54513</v>
      </c>
      <c r="AF373" s="7">
        <v>54527</v>
      </c>
      <c r="AG373" s="7">
        <v>55082</v>
      </c>
      <c r="AH373" s="7">
        <v>56215</v>
      </c>
      <c r="AI373" s="7">
        <v>57058</v>
      </c>
      <c r="AJ373" s="7">
        <v>58318</v>
      </c>
      <c r="AK373" s="7">
        <v>59116</v>
      </c>
      <c r="AL373" s="7">
        <v>60489</v>
      </c>
      <c r="AM373" s="7">
        <v>61489</v>
      </c>
      <c r="AN373" s="7">
        <v>62709</v>
      </c>
      <c r="AO373" s="7">
        <v>64128</v>
      </c>
      <c r="AP373" s="7">
        <v>64870</v>
      </c>
      <c r="AQ373" s="7">
        <v>66098</v>
      </c>
      <c r="AR373" s="7">
        <v>66838</v>
      </c>
      <c r="AS373" s="7">
        <v>66884</v>
      </c>
      <c r="AT373" s="7">
        <v>67266</v>
      </c>
      <c r="AU373" s="7">
        <v>67729</v>
      </c>
      <c r="AV373" s="7">
        <v>67795</v>
      </c>
      <c r="AW373" s="7">
        <v>68037</v>
      </c>
      <c r="AX373" s="7">
        <v>68308</v>
      </c>
      <c r="AY373" s="7">
        <v>68354</v>
      </c>
      <c r="AZ373" s="7">
        <v>68964</v>
      </c>
      <c r="BA373" s="7">
        <v>68583</v>
      </c>
      <c r="BB373" s="7">
        <v>69144</v>
      </c>
      <c r="BC373" s="7">
        <v>69232</v>
      </c>
      <c r="BD373" s="7">
        <v>69177</v>
      </c>
      <c r="BE373" s="7">
        <v>69347</v>
      </c>
      <c r="BF373" s="7">
        <v>69498</v>
      </c>
      <c r="BG373" s="7">
        <v>69551</v>
      </c>
      <c r="BH373" s="7">
        <v>69557</v>
      </c>
      <c r="BI373" s="7">
        <v>69713</v>
      </c>
      <c r="BJ373" s="7"/>
    </row>
    <row r="374" spans="1:62" x14ac:dyDescent="0.35">
      <c r="A374">
        <v>26900</v>
      </c>
      <c r="B374">
        <v>34</v>
      </c>
      <c r="C374">
        <v>377</v>
      </c>
      <c r="D374" s="3">
        <v>26900</v>
      </c>
      <c r="E374" s="3"/>
      <c r="F374" s="3">
        <v>18133</v>
      </c>
      <c r="G374" s="3" t="s">
        <v>1281</v>
      </c>
      <c r="H374" s="3" t="s">
        <v>19</v>
      </c>
      <c r="I374" s="4" t="s">
        <v>1282</v>
      </c>
      <c r="J374" s="4" t="s">
        <v>26</v>
      </c>
      <c r="K374" s="4" t="s">
        <v>176</v>
      </c>
      <c r="L374" s="4" t="s">
        <v>1283</v>
      </c>
      <c r="M374" s="5">
        <v>432.9</v>
      </c>
      <c r="N374" s="7">
        <v>26987</v>
      </c>
      <c r="O374" s="7">
        <v>27218</v>
      </c>
      <c r="P374" s="7">
        <v>27532</v>
      </c>
      <c r="Q374" s="7">
        <v>26959</v>
      </c>
      <c r="R374" s="7">
        <v>27124</v>
      </c>
      <c r="S374" s="7">
        <v>27237</v>
      </c>
      <c r="T374" s="7">
        <v>27806</v>
      </c>
      <c r="U374" s="7">
        <v>27965</v>
      </c>
      <c r="V374" s="7">
        <v>28253</v>
      </c>
      <c r="W374" s="7">
        <v>28666</v>
      </c>
      <c r="X374" s="7">
        <v>29216</v>
      </c>
      <c r="Y374" s="7">
        <v>29263</v>
      </c>
      <c r="Z374" s="7">
        <v>29269</v>
      </c>
      <c r="AA374" s="7">
        <v>29299</v>
      </c>
      <c r="AB374" s="7">
        <v>29433</v>
      </c>
      <c r="AC374" s="7">
        <v>29185</v>
      </c>
      <c r="AD374" s="7">
        <v>29716</v>
      </c>
      <c r="AE374" s="7">
        <v>29558</v>
      </c>
      <c r="AF374" s="7">
        <v>29407</v>
      </c>
      <c r="AG374" s="7">
        <v>29891</v>
      </c>
      <c r="AH374" s="7">
        <v>30458</v>
      </c>
      <c r="AI374" s="7">
        <v>30965</v>
      </c>
      <c r="AJ374" s="7">
        <v>31500</v>
      </c>
      <c r="AK374" s="7">
        <v>32044</v>
      </c>
      <c r="AL374" s="7">
        <v>32814</v>
      </c>
      <c r="AM374" s="7">
        <v>33294</v>
      </c>
      <c r="AN374" s="7">
        <v>33789</v>
      </c>
      <c r="AO374" s="7">
        <v>34455</v>
      </c>
      <c r="AP374" s="7">
        <v>35090</v>
      </c>
      <c r="AQ374" s="7">
        <v>35657</v>
      </c>
      <c r="AR374" s="7">
        <v>36180</v>
      </c>
      <c r="AS374" s="7">
        <v>36382</v>
      </c>
      <c r="AT374" s="7">
        <v>36525</v>
      </c>
      <c r="AU374" s="7">
        <v>37145</v>
      </c>
      <c r="AV374" s="7">
        <v>37516</v>
      </c>
      <c r="AW374" s="7">
        <v>37780</v>
      </c>
      <c r="AX374" s="7">
        <v>37768</v>
      </c>
      <c r="AY374" s="7">
        <v>38189</v>
      </c>
      <c r="AZ374" s="7">
        <v>38325</v>
      </c>
      <c r="BA374" s="7">
        <v>38052</v>
      </c>
      <c r="BB374" s="7">
        <v>37911</v>
      </c>
      <c r="BC374" s="7">
        <v>37900</v>
      </c>
      <c r="BD374" s="7">
        <v>37704</v>
      </c>
      <c r="BE374" s="7">
        <v>37581</v>
      </c>
      <c r="BF374" s="7">
        <v>37666</v>
      </c>
      <c r="BG374" s="7">
        <v>37500</v>
      </c>
      <c r="BH374" s="7">
        <v>37265</v>
      </c>
      <c r="BI374" s="7">
        <v>37702</v>
      </c>
      <c r="BJ374" s="7"/>
    </row>
    <row r="375" spans="1:62" x14ac:dyDescent="0.35">
      <c r="A375">
        <v>26900</v>
      </c>
      <c r="B375">
        <v>34</v>
      </c>
      <c r="C375">
        <v>378</v>
      </c>
      <c r="D375" s="3">
        <v>26900</v>
      </c>
      <c r="E375" s="3"/>
      <c r="F375" s="3">
        <v>18145</v>
      </c>
      <c r="G375" s="3" t="s">
        <v>1284</v>
      </c>
      <c r="H375" s="3" t="s">
        <v>19</v>
      </c>
      <c r="I375" s="4" t="s">
        <v>1285</v>
      </c>
      <c r="J375" s="4" t="s">
        <v>1286</v>
      </c>
      <c r="K375" s="4" t="s">
        <v>176</v>
      </c>
      <c r="L375" s="4" t="s">
        <v>1287</v>
      </c>
      <c r="M375" s="5">
        <v>1215.5</v>
      </c>
      <c r="N375" s="7">
        <v>37871</v>
      </c>
      <c r="O375" s="7">
        <v>38151</v>
      </c>
      <c r="P375" s="7">
        <v>39106</v>
      </c>
      <c r="Q375" s="7">
        <v>39577</v>
      </c>
      <c r="R375" s="7">
        <v>39528</v>
      </c>
      <c r="S375" s="7">
        <v>39537</v>
      </c>
      <c r="T375" s="7">
        <v>39560</v>
      </c>
      <c r="U375" s="7">
        <v>39706</v>
      </c>
      <c r="V375" s="7">
        <v>39774</v>
      </c>
      <c r="W375" s="7">
        <v>39933</v>
      </c>
      <c r="X375" s="7">
        <v>39958</v>
      </c>
      <c r="Y375" s="7">
        <v>40031</v>
      </c>
      <c r="Z375" s="7">
        <v>39963</v>
      </c>
      <c r="AA375" s="7">
        <v>39867</v>
      </c>
      <c r="AB375" s="7">
        <v>39785</v>
      </c>
      <c r="AC375" s="7">
        <v>39774</v>
      </c>
      <c r="AD375" s="7">
        <v>40130</v>
      </c>
      <c r="AE375" s="7">
        <v>39983</v>
      </c>
      <c r="AF375" s="7">
        <v>39919</v>
      </c>
      <c r="AG375" s="7">
        <v>40066</v>
      </c>
      <c r="AH375" s="7">
        <v>40383</v>
      </c>
      <c r="AI375" s="7">
        <v>40736</v>
      </c>
      <c r="AJ375" s="7">
        <v>41079</v>
      </c>
      <c r="AK375" s="7">
        <v>41678</v>
      </c>
      <c r="AL375" s="7">
        <v>42000</v>
      </c>
      <c r="AM375" s="7">
        <v>42488</v>
      </c>
      <c r="AN375" s="7">
        <v>42589</v>
      </c>
      <c r="AO375" s="7">
        <v>42866</v>
      </c>
      <c r="AP375" s="7">
        <v>42958</v>
      </c>
      <c r="AQ375" s="7">
        <v>43159</v>
      </c>
      <c r="AR375" s="7">
        <v>43479</v>
      </c>
      <c r="AS375" s="7">
        <v>43746</v>
      </c>
      <c r="AT375" s="7">
        <v>43577</v>
      </c>
      <c r="AU375" s="7">
        <v>43385</v>
      </c>
      <c r="AV375" s="7">
        <v>43488</v>
      </c>
      <c r="AW375" s="7">
        <v>43482</v>
      </c>
      <c r="AX375" s="7">
        <v>43812</v>
      </c>
      <c r="AY375" s="7">
        <v>44086</v>
      </c>
      <c r="AZ375" s="7">
        <v>44345</v>
      </c>
      <c r="BA375" s="7">
        <v>44551</v>
      </c>
      <c r="BB375" s="7">
        <v>44325</v>
      </c>
      <c r="BC375" s="7">
        <v>44297</v>
      </c>
      <c r="BD375" s="7">
        <v>44274</v>
      </c>
      <c r="BE375" s="7">
        <v>44356</v>
      </c>
      <c r="BF375" s="7">
        <v>44367</v>
      </c>
      <c r="BG375" s="7">
        <v>44349</v>
      </c>
      <c r="BH375" s="7">
        <v>44228</v>
      </c>
      <c r="BI375" s="7">
        <v>44395</v>
      </c>
      <c r="BJ375" s="7"/>
    </row>
    <row r="376" spans="1:62" hidden="1" x14ac:dyDescent="0.35">
      <c r="B376">
        <v>35</v>
      </c>
      <c r="C376">
        <v>379</v>
      </c>
      <c r="D376" s="3">
        <v>41940</v>
      </c>
      <c r="E376" s="3"/>
      <c r="F376" s="3"/>
      <c r="G376" s="3" t="s">
        <v>1288</v>
      </c>
      <c r="H376" s="3" t="s">
        <v>14</v>
      </c>
      <c r="I376" s="4" t="s">
        <v>15</v>
      </c>
      <c r="J376" s="4"/>
      <c r="K376" s="4"/>
      <c r="L376" s="4" t="s">
        <v>15</v>
      </c>
      <c r="M376" s="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7"/>
    </row>
    <row r="377" spans="1:62" x14ac:dyDescent="0.35">
      <c r="A377">
        <v>41940</v>
      </c>
      <c r="B377">
        <v>35</v>
      </c>
      <c r="C377">
        <v>380</v>
      </c>
      <c r="D377" s="3">
        <v>41940</v>
      </c>
      <c r="E377" s="3"/>
      <c r="F377" s="3">
        <v>6069</v>
      </c>
      <c r="G377" s="3" t="s">
        <v>1289</v>
      </c>
      <c r="H377" s="3" t="s">
        <v>19</v>
      </c>
      <c r="I377" s="4" t="s">
        <v>1290</v>
      </c>
      <c r="J377" s="4" t="s">
        <v>1291</v>
      </c>
      <c r="K377" s="4" t="s">
        <v>129</v>
      </c>
      <c r="L377" s="4" t="s">
        <v>1292</v>
      </c>
      <c r="M377" s="5">
        <v>39.799999999999997</v>
      </c>
      <c r="N377" s="7">
        <v>18316</v>
      </c>
      <c r="O377" s="7">
        <v>18674</v>
      </c>
      <c r="P377" s="7">
        <v>19087</v>
      </c>
      <c r="Q377" s="7">
        <v>19659</v>
      </c>
      <c r="R377" s="7">
        <v>20206</v>
      </c>
      <c r="S377" s="7">
        <v>20918</v>
      </c>
      <c r="T377" s="7">
        <v>21871</v>
      </c>
      <c r="U377" s="7">
        <v>22759</v>
      </c>
      <c r="V377" s="7">
        <v>23640</v>
      </c>
      <c r="W377" s="7">
        <v>24321</v>
      </c>
      <c r="X377" s="7">
        <v>25202</v>
      </c>
      <c r="Y377" s="7">
        <v>25903</v>
      </c>
      <c r="Z377" s="7">
        <v>26915</v>
      </c>
      <c r="AA377" s="7">
        <v>27759</v>
      </c>
      <c r="AB377" s="7">
        <v>28960</v>
      </c>
      <c r="AC377" s="7">
        <v>30392</v>
      </c>
      <c r="AD377" s="7">
        <v>31648</v>
      </c>
      <c r="AE377" s="7">
        <v>32950</v>
      </c>
      <c r="AF377" s="7">
        <v>34372</v>
      </c>
      <c r="AG377" s="7">
        <v>36135</v>
      </c>
      <c r="AH377" s="7">
        <v>36835</v>
      </c>
      <c r="AI377" s="7">
        <v>37329</v>
      </c>
      <c r="AJ377" s="7">
        <v>38321</v>
      </c>
      <c r="AK377" s="7">
        <v>39495</v>
      </c>
      <c r="AL377" s="7">
        <v>40786</v>
      </c>
      <c r="AM377" s="7">
        <v>42334</v>
      </c>
      <c r="AN377" s="7">
        <v>44169</v>
      </c>
      <c r="AO377" s="7">
        <v>46707</v>
      </c>
      <c r="AP377" s="7">
        <v>49071</v>
      </c>
      <c r="AQ377" s="7">
        <v>51467</v>
      </c>
      <c r="AR377" s="7">
        <v>53781</v>
      </c>
      <c r="AS377" s="7">
        <v>54644</v>
      </c>
      <c r="AT377" s="7">
        <v>55056</v>
      </c>
      <c r="AU377" s="7">
        <v>55198</v>
      </c>
      <c r="AV377" s="7">
        <v>54849</v>
      </c>
      <c r="AW377" s="7">
        <v>54647</v>
      </c>
      <c r="AX377" s="7">
        <v>54124</v>
      </c>
      <c r="AY377" s="7">
        <v>54072</v>
      </c>
      <c r="AZ377" s="7">
        <v>54267</v>
      </c>
      <c r="BA377" s="7">
        <v>54436</v>
      </c>
      <c r="BB377" s="7">
        <v>55532</v>
      </c>
      <c r="BC377" s="7">
        <v>56034</v>
      </c>
      <c r="BD377" s="7">
        <v>56701</v>
      </c>
      <c r="BE377" s="7">
        <v>57370</v>
      </c>
      <c r="BF377" s="7">
        <v>57974</v>
      </c>
      <c r="BG377" s="7">
        <v>58364</v>
      </c>
      <c r="BH377" s="7">
        <v>59335</v>
      </c>
      <c r="BI377" s="7">
        <v>60310</v>
      </c>
      <c r="BJ377" s="7"/>
    </row>
    <row r="378" spans="1:62" x14ac:dyDescent="0.35">
      <c r="A378">
        <v>41940</v>
      </c>
      <c r="B378">
        <v>35</v>
      </c>
      <c r="C378">
        <v>381</v>
      </c>
      <c r="D378" s="3">
        <v>41940</v>
      </c>
      <c r="E378" s="3"/>
      <c r="F378" s="3">
        <v>6085</v>
      </c>
      <c r="G378" s="3" t="s">
        <v>1293</v>
      </c>
      <c r="H378" s="3" t="s">
        <v>19</v>
      </c>
      <c r="I378" s="4" t="s">
        <v>1294</v>
      </c>
      <c r="J378" s="4" t="s">
        <v>1295</v>
      </c>
      <c r="K378" s="4" t="s">
        <v>129</v>
      </c>
      <c r="L378" s="4" t="s">
        <v>1296</v>
      </c>
      <c r="M378" s="5">
        <v>1381</v>
      </c>
      <c r="N378" s="7">
        <v>1072345</v>
      </c>
      <c r="O378" s="7">
        <v>1100479</v>
      </c>
      <c r="P378" s="7">
        <v>1138756</v>
      </c>
      <c r="Q378" s="7">
        <v>1163915</v>
      </c>
      <c r="R378" s="7">
        <v>1164618</v>
      </c>
      <c r="S378" s="7">
        <v>1192774</v>
      </c>
      <c r="T378" s="7">
        <v>1206703</v>
      </c>
      <c r="U378" s="7">
        <v>1231631</v>
      </c>
      <c r="V378" s="7">
        <v>1260361</v>
      </c>
      <c r="W378" s="7">
        <v>1271374</v>
      </c>
      <c r="X378" s="7">
        <v>1300884</v>
      </c>
      <c r="Y378" s="7">
        <v>1324718</v>
      </c>
      <c r="Z378" s="7">
        <v>1345046</v>
      </c>
      <c r="AA378" s="7">
        <v>1374020</v>
      </c>
      <c r="AB378" s="7">
        <v>1396226</v>
      </c>
      <c r="AC378" s="7">
        <v>1419528</v>
      </c>
      <c r="AD378" s="7">
        <v>1429923</v>
      </c>
      <c r="AE378" s="7">
        <v>1447592</v>
      </c>
      <c r="AF378" s="7">
        <v>1472237</v>
      </c>
      <c r="AG378" s="7">
        <v>1498116</v>
      </c>
      <c r="AH378" s="7">
        <v>1498307</v>
      </c>
      <c r="AI378" s="7">
        <v>1513118</v>
      </c>
      <c r="AJ378" s="7">
        <v>1531886</v>
      </c>
      <c r="AK378" s="7">
        <v>1549185</v>
      </c>
      <c r="AL378" s="7">
        <v>1561366</v>
      </c>
      <c r="AM378" s="7">
        <v>1580245</v>
      </c>
      <c r="AN378" s="7">
        <v>1608695</v>
      </c>
      <c r="AO378" s="7">
        <v>1637414</v>
      </c>
      <c r="AP378" s="7">
        <v>1658960</v>
      </c>
      <c r="AQ378" s="7">
        <v>1671498</v>
      </c>
      <c r="AR378" s="7">
        <v>1684947</v>
      </c>
      <c r="AS378" s="7">
        <v>1688082</v>
      </c>
      <c r="AT378" s="7">
        <v>1669348</v>
      </c>
      <c r="AU378" s="7">
        <v>1663592</v>
      </c>
      <c r="AV378" s="7">
        <v>1663167</v>
      </c>
      <c r="AW378" s="7">
        <v>1675312</v>
      </c>
      <c r="AX378" s="7">
        <v>1691159</v>
      </c>
      <c r="AY378" s="7">
        <v>1712026</v>
      </c>
      <c r="AZ378" s="7">
        <v>1740964</v>
      </c>
      <c r="BA378" s="7">
        <v>1765137</v>
      </c>
      <c r="BB378" s="7">
        <v>1786542</v>
      </c>
      <c r="BC378" s="7">
        <v>1813812</v>
      </c>
      <c r="BD378" s="7">
        <v>1841868</v>
      </c>
      <c r="BE378" s="7">
        <v>1870935</v>
      </c>
      <c r="BF378" s="7">
        <v>1896246</v>
      </c>
      <c r="BG378" s="7">
        <v>1919220</v>
      </c>
      <c r="BH378" s="7">
        <v>1931575</v>
      </c>
      <c r="BI378" s="7">
        <v>1938153</v>
      </c>
      <c r="BJ378" s="7"/>
    </row>
    <row r="379" spans="1:62" hidden="1" x14ac:dyDescent="0.35">
      <c r="B379">
        <v>36</v>
      </c>
      <c r="C379">
        <v>382</v>
      </c>
      <c r="D379" s="3">
        <v>34980</v>
      </c>
      <c r="E379" s="3"/>
      <c r="F379" s="3"/>
      <c r="G379" s="3" t="s">
        <v>1297</v>
      </c>
      <c r="H379" s="3" t="s">
        <v>14</v>
      </c>
      <c r="I379" s="4" t="s">
        <v>15</v>
      </c>
      <c r="J379" s="4"/>
      <c r="K379" s="4"/>
      <c r="L379" s="4" t="s">
        <v>15</v>
      </c>
      <c r="M379" s="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7"/>
    </row>
    <row r="380" spans="1:62" x14ac:dyDescent="0.35">
      <c r="A380">
        <v>34980</v>
      </c>
      <c r="B380">
        <v>36</v>
      </c>
      <c r="C380">
        <v>383</v>
      </c>
      <c r="D380" s="3">
        <v>34980</v>
      </c>
      <c r="E380" s="3"/>
      <c r="F380" s="3">
        <v>47015</v>
      </c>
      <c r="G380" s="3" t="s">
        <v>1298</v>
      </c>
      <c r="H380" s="3" t="s">
        <v>19</v>
      </c>
      <c r="I380" s="4" t="s">
        <v>1299</v>
      </c>
      <c r="J380" s="4" t="s">
        <v>1300</v>
      </c>
      <c r="K380" s="4" t="s">
        <v>1301</v>
      </c>
      <c r="L380" s="4" t="s">
        <v>1302</v>
      </c>
      <c r="M380" s="5">
        <v>52</v>
      </c>
      <c r="N380" s="7">
        <v>8576</v>
      </c>
      <c r="O380" s="7">
        <v>9019</v>
      </c>
      <c r="P380" s="7">
        <v>9221</v>
      </c>
      <c r="Q380" s="7">
        <v>9018</v>
      </c>
      <c r="R380" s="7">
        <v>9404</v>
      </c>
      <c r="S380" s="7">
        <v>9630</v>
      </c>
      <c r="T380" s="7">
        <v>9820</v>
      </c>
      <c r="U380" s="7">
        <v>10062</v>
      </c>
      <c r="V380" s="7">
        <v>10062</v>
      </c>
      <c r="W380" s="7">
        <v>10064</v>
      </c>
      <c r="X380" s="7">
        <v>10252</v>
      </c>
      <c r="Y380" s="7">
        <v>10283</v>
      </c>
      <c r="Z380" s="7">
        <v>10433</v>
      </c>
      <c r="AA380" s="7">
        <v>10438</v>
      </c>
      <c r="AB380" s="7">
        <v>10403</v>
      </c>
      <c r="AC380" s="7">
        <v>10496</v>
      </c>
      <c r="AD380" s="7">
        <v>10413</v>
      </c>
      <c r="AE380" s="7">
        <v>10517</v>
      </c>
      <c r="AF380" s="7">
        <v>10417</v>
      </c>
      <c r="AG380" s="7">
        <v>10394</v>
      </c>
      <c r="AH380" s="7">
        <v>10517</v>
      </c>
      <c r="AI380" s="7">
        <v>10674</v>
      </c>
      <c r="AJ380" s="7">
        <v>10855</v>
      </c>
      <c r="AK380" s="7">
        <v>11028</v>
      </c>
      <c r="AL380" s="7">
        <v>11301</v>
      </c>
      <c r="AM380" s="7">
        <v>11573</v>
      </c>
      <c r="AN380" s="7">
        <v>11877</v>
      </c>
      <c r="AO380" s="7">
        <v>12187</v>
      </c>
      <c r="AP380" s="7">
        <v>12367</v>
      </c>
      <c r="AQ380" s="7">
        <v>12499</v>
      </c>
      <c r="AR380" s="7">
        <v>12912</v>
      </c>
      <c r="AS380" s="7">
        <v>12990</v>
      </c>
      <c r="AT380" s="7">
        <v>12965</v>
      </c>
      <c r="AU380" s="7">
        <v>13020</v>
      </c>
      <c r="AV380" s="7">
        <v>13114</v>
      </c>
      <c r="AW380" s="7">
        <v>13153</v>
      </c>
      <c r="AX380" s="7">
        <v>13280</v>
      </c>
      <c r="AY380" s="7">
        <v>13435</v>
      </c>
      <c r="AZ380" s="7">
        <v>13822</v>
      </c>
      <c r="BA380" s="7">
        <v>13823</v>
      </c>
      <c r="BB380" s="7">
        <v>13801</v>
      </c>
      <c r="BC380" s="7">
        <v>13723</v>
      </c>
      <c r="BD380" s="7">
        <v>13803</v>
      </c>
      <c r="BE380" s="7">
        <v>13704</v>
      </c>
      <c r="BF380" s="7">
        <v>13614</v>
      </c>
      <c r="BG380" s="7">
        <v>13754</v>
      </c>
      <c r="BH380" s="7">
        <v>13907</v>
      </c>
      <c r="BI380" s="7">
        <v>14216</v>
      </c>
      <c r="BJ380" s="7"/>
    </row>
    <row r="381" spans="1:62" x14ac:dyDescent="0.35">
      <c r="A381">
        <v>34980</v>
      </c>
      <c r="B381">
        <v>36</v>
      </c>
      <c r="C381">
        <v>384</v>
      </c>
      <c r="D381" s="3">
        <v>34980</v>
      </c>
      <c r="E381" s="3"/>
      <c r="F381" s="3">
        <v>47021</v>
      </c>
      <c r="G381" s="3" t="s">
        <v>1303</v>
      </c>
      <c r="H381" s="3" t="s">
        <v>19</v>
      </c>
      <c r="I381" s="4" t="s">
        <v>1304</v>
      </c>
      <c r="J381" s="4" t="s">
        <v>1305</v>
      </c>
      <c r="K381" s="4" t="s">
        <v>1301</v>
      </c>
      <c r="L381" s="4" t="s">
        <v>1306</v>
      </c>
      <c r="M381" s="5">
        <v>129.30000000000001</v>
      </c>
      <c r="N381" s="7">
        <v>13359</v>
      </c>
      <c r="O381" s="7">
        <v>14003</v>
      </c>
      <c r="P381" s="7">
        <v>14825</v>
      </c>
      <c r="Q381" s="7">
        <v>15867</v>
      </c>
      <c r="R381" s="7">
        <v>16909</v>
      </c>
      <c r="S381" s="7">
        <v>17572</v>
      </c>
      <c r="T381" s="7">
        <v>18505</v>
      </c>
      <c r="U381" s="7">
        <v>19748</v>
      </c>
      <c r="V381" s="7">
        <v>20569</v>
      </c>
      <c r="W381" s="7">
        <v>21070</v>
      </c>
      <c r="X381" s="7">
        <v>21656</v>
      </c>
      <c r="Y381" s="7">
        <v>21700</v>
      </c>
      <c r="Z381" s="7">
        <v>21796</v>
      </c>
      <c r="AA381" s="7">
        <v>22355</v>
      </c>
      <c r="AB381" s="7">
        <v>22817</v>
      </c>
      <c r="AC381" s="7">
        <v>23634</v>
      </c>
      <c r="AD381" s="7">
        <v>24351</v>
      </c>
      <c r="AE381" s="7">
        <v>25354</v>
      </c>
      <c r="AF381" s="7">
        <v>25865</v>
      </c>
      <c r="AG381" s="7">
        <v>26692</v>
      </c>
      <c r="AH381" s="7">
        <v>27310</v>
      </c>
      <c r="AI381" s="7">
        <v>27850</v>
      </c>
      <c r="AJ381" s="7">
        <v>28509</v>
      </c>
      <c r="AK381" s="7">
        <v>29556</v>
      </c>
      <c r="AL381" s="7">
        <v>30701</v>
      </c>
      <c r="AM381" s="7">
        <v>31666</v>
      </c>
      <c r="AN381" s="7">
        <v>32619</v>
      </c>
      <c r="AO381" s="7">
        <v>33805</v>
      </c>
      <c r="AP381" s="7">
        <v>34591</v>
      </c>
      <c r="AQ381" s="7">
        <v>35382</v>
      </c>
      <c r="AR381" s="7">
        <v>35979</v>
      </c>
      <c r="AS381" s="7">
        <v>36377</v>
      </c>
      <c r="AT381" s="7">
        <v>36709</v>
      </c>
      <c r="AU381" s="7">
        <v>36897</v>
      </c>
      <c r="AV381" s="7">
        <v>37256</v>
      </c>
      <c r="AW381" s="7">
        <v>37668</v>
      </c>
      <c r="AX381" s="7">
        <v>38186</v>
      </c>
      <c r="AY381" s="7">
        <v>38637</v>
      </c>
      <c r="AZ381" s="7">
        <v>38947</v>
      </c>
      <c r="BA381" s="7">
        <v>39170</v>
      </c>
      <c r="BB381" s="7">
        <v>39122</v>
      </c>
      <c r="BC381" s="7">
        <v>38971</v>
      </c>
      <c r="BD381" s="7">
        <v>39220</v>
      </c>
      <c r="BE381" s="7">
        <v>39334</v>
      </c>
      <c r="BF381" s="7">
        <v>39604</v>
      </c>
      <c r="BG381" s="7">
        <v>39571</v>
      </c>
      <c r="BH381" s="7">
        <v>39728</v>
      </c>
      <c r="BI381" s="7">
        <v>40330</v>
      </c>
      <c r="BJ381" s="7"/>
    </row>
    <row r="382" spans="1:62" x14ac:dyDescent="0.35">
      <c r="A382">
        <v>34980</v>
      </c>
      <c r="B382">
        <v>36</v>
      </c>
      <c r="C382">
        <v>385</v>
      </c>
      <c r="D382" s="3">
        <v>34980</v>
      </c>
      <c r="E382" s="3"/>
      <c r="F382" s="3">
        <v>47037</v>
      </c>
      <c r="G382" s="3" t="s">
        <v>1307</v>
      </c>
      <c r="H382" s="3" t="s">
        <v>19</v>
      </c>
      <c r="I382" s="4" t="s">
        <v>1308</v>
      </c>
      <c r="J382" s="4" t="s">
        <v>1309</v>
      </c>
      <c r="K382" s="4" t="s">
        <v>1301</v>
      </c>
      <c r="L382" s="4" t="s">
        <v>1310</v>
      </c>
      <c r="M382" s="5">
        <v>1243.3</v>
      </c>
      <c r="N382" s="7">
        <v>448771</v>
      </c>
      <c r="O382" s="7">
        <v>452367</v>
      </c>
      <c r="P382" s="7">
        <v>456279</v>
      </c>
      <c r="Q382" s="7">
        <v>452412</v>
      </c>
      <c r="R382" s="7">
        <v>455292</v>
      </c>
      <c r="S382" s="7">
        <v>462625</v>
      </c>
      <c r="T382" s="7">
        <v>462369</v>
      </c>
      <c r="U382" s="7">
        <v>462141</v>
      </c>
      <c r="V382" s="7">
        <v>467723</v>
      </c>
      <c r="W382" s="7">
        <v>473725</v>
      </c>
      <c r="X382" s="7">
        <v>478275</v>
      </c>
      <c r="Y382" s="7">
        <v>479484</v>
      </c>
      <c r="Z382" s="7">
        <v>480693</v>
      </c>
      <c r="AA382" s="7">
        <v>485908</v>
      </c>
      <c r="AB382" s="7">
        <v>489253</v>
      </c>
      <c r="AC382" s="7">
        <v>492315</v>
      </c>
      <c r="AD382" s="7">
        <v>499213</v>
      </c>
      <c r="AE382" s="7">
        <v>507247</v>
      </c>
      <c r="AF382" s="7">
        <v>510418</v>
      </c>
      <c r="AG382" s="7">
        <v>512446</v>
      </c>
      <c r="AH382" s="7">
        <v>512139</v>
      </c>
      <c r="AI382" s="7">
        <v>516934</v>
      </c>
      <c r="AJ382" s="7">
        <v>525173</v>
      </c>
      <c r="AK382" s="7">
        <v>534142</v>
      </c>
      <c r="AL382" s="7">
        <v>543521</v>
      </c>
      <c r="AM382" s="7">
        <v>551461</v>
      </c>
      <c r="AN382" s="7">
        <v>558333</v>
      </c>
      <c r="AO382" s="7">
        <v>565004</v>
      </c>
      <c r="AP382" s="7">
        <v>566150</v>
      </c>
      <c r="AQ382" s="7">
        <v>567251</v>
      </c>
      <c r="AR382" s="7">
        <v>570439</v>
      </c>
      <c r="AS382" s="7">
        <v>574119</v>
      </c>
      <c r="AT382" s="7">
        <v>574215</v>
      </c>
      <c r="AU382" s="7">
        <v>577231</v>
      </c>
      <c r="AV382" s="7">
        <v>583013</v>
      </c>
      <c r="AW382" s="7">
        <v>589787</v>
      </c>
      <c r="AX382" s="7">
        <v>597597</v>
      </c>
      <c r="AY382" s="7">
        <v>605031</v>
      </c>
      <c r="AZ382" s="7">
        <v>612649</v>
      </c>
      <c r="BA382" s="7">
        <v>621008</v>
      </c>
      <c r="BB382" s="7">
        <v>627973</v>
      </c>
      <c r="BC382" s="7">
        <v>635602</v>
      </c>
      <c r="BD382" s="7">
        <v>649326</v>
      </c>
      <c r="BE382" s="7">
        <v>659868</v>
      </c>
      <c r="BF382" s="7">
        <v>670314</v>
      </c>
      <c r="BG382" s="7">
        <v>681285</v>
      </c>
      <c r="BH382" s="7">
        <v>688901</v>
      </c>
      <c r="BI382" s="7">
        <v>691243</v>
      </c>
      <c r="BJ382" s="7"/>
    </row>
    <row r="383" spans="1:62" x14ac:dyDescent="0.35">
      <c r="A383">
        <v>34980</v>
      </c>
      <c r="B383">
        <v>36</v>
      </c>
      <c r="C383">
        <v>386</v>
      </c>
      <c r="D383" s="3">
        <v>34980</v>
      </c>
      <c r="E383" s="3"/>
      <c r="F383" s="3">
        <v>47043</v>
      </c>
      <c r="G383" s="3" t="s">
        <v>1311</v>
      </c>
      <c r="H383" s="3" t="s">
        <v>19</v>
      </c>
      <c r="I383" s="4" t="s">
        <v>1312</v>
      </c>
      <c r="J383" s="4" t="s">
        <v>1313</v>
      </c>
      <c r="K383" s="4" t="s">
        <v>1301</v>
      </c>
      <c r="L383" s="4" t="s">
        <v>1314</v>
      </c>
      <c r="M383" s="5">
        <v>101.4</v>
      </c>
      <c r="N383" s="7">
        <v>22120</v>
      </c>
      <c r="O383" s="7">
        <v>22663</v>
      </c>
      <c r="P383" s="7">
        <v>23681</v>
      </c>
      <c r="Q383" s="7">
        <v>25255</v>
      </c>
      <c r="R383" s="7">
        <v>26484</v>
      </c>
      <c r="S383" s="7">
        <v>27234</v>
      </c>
      <c r="T383" s="7">
        <v>27619</v>
      </c>
      <c r="U383" s="7">
        <v>28706</v>
      </c>
      <c r="V383" s="7">
        <v>29311</v>
      </c>
      <c r="W383" s="7">
        <v>29886</v>
      </c>
      <c r="X383" s="7">
        <v>30147</v>
      </c>
      <c r="Y383" s="7">
        <v>30444</v>
      </c>
      <c r="Z383" s="7">
        <v>30327</v>
      </c>
      <c r="AA383" s="7">
        <v>30740</v>
      </c>
      <c r="AB383" s="7">
        <v>31222</v>
      </c>
      <c r="AC383" s="7">
        <v>31630</v>
      </c>
      <c r="AD383" s="7">
        <v>32475</v>
      </c>
      <c r="AE383" s="7">
        <v>33223</v>
      </c>
      <c r="AF383" s="7">
        <v>34004</v>
      </c>
      <c r="AG383" s="7">
        <v>34472</v>
      </c>
      <c r="AH383" s="7">
        <v>35255</v>
      </c>
      <c r="AI383" s="7">
        <v>35762</v>
      </c>
      <c r="AJ383" s="7">
        <v>36340</v>
      </c>
      <c r="AK383" s="7">
        <v>36947</v>
      </c>
      <c r="AL383" s="7">
        <v>37538</v>
      </c>
      <c r="AM383" s="7">
        <v>38484</v>
      </c>
      <c r="AN383" s="7">
        <v>39507</v>
      </c>
      <c r="AO383" s="7">
        <v>40670</v>
      </c>
      <c r="AP383" s="7">
        <v>41958</v>
      </c>
      <c r="AQ383" s="7">
        <v>42602</v>
      </c>
      <c r="AR383" s="7">
        <v>43362</v>
      </c>
      <c r="AS383" s="7">
        <v>43987</v>
      </c>
      <c r="AT383" s="7">
        <v>44586</v>
      </c>
      <c r="AU383" s="7">
        <v>45241</v>
      </c>
      <c r="AV383" s="7">
        <v>45727</v>
      </c>
      <c r="AW383" s="7">
        <v>46361</v>
      </c>
      <c r="AX383" s="7">
        <v>47229</v>
      </c>
      <c r="AY383" s="7">
        <v>48287</v>
      </c>
      <c r="AZ383" s="7">
        <v>48929</v>
      </c>
      <c r="BA383" s="7">
        <v>49380</v>
      </c>
      <c r="BB383" s="7">
        <v>49693</v>
      </c>
      <c r="BC383" s="7">
        <v>49924</v>
      </c>
      <c r="BD383" s="7">
        <v>50115</v>
      </c>
      <c r="BE383" s="7">
        <v>50131</v>
      </c>
      <c r="BF383" s="7">
        <v>50473</v>
      </c>
      <c r="BG383" s="7">
        <v>51327</v>
      </c>
      <c r="BH383" s="7">
        <v>51922</v>
      </c>
      <c r="BI383" s="7">
        <v>52853</v>
      </c>
      <c r="BJ383" s="7"/>
    </row>
    <row r="384" spans="1:62" x14ac:dyDescent="0.35">
      <c r="A384">
        <v>34980</v>
      </c>
      <c r="B384">
        <v>36</v>
      </c>
      <c r="C384">
        <v>387</v>
      </c>
      <c r="D384" s="3">
        <v>34980</v>
      </c>
      <c r="E384" s="3"/>
      <c r="F384" s="3">
        <v>47081</v>
      </c>
      <c r="G384" s="3" t="s">
        <v>1315</v>
      </c>
      <c r="H384" s="3" t="s">
        <v>19</v>
      </c>
      <c r="I384" s="4" t="s">
        <v>1316</v>
      </c>
      <c r="J384" s="4" t="s">
        <v>1317</v>
      </c>
      <c r="K384" s="4" t="s">
        <v>1301</v>
      </c>
      <c r="L384" s="4" t="s">
        <v>1318</v>
      </c>
      <c r="M384" s="5">
        <v>40.299999999999997</v>
      </c>
      <c r="N384" s="7">
        <v>12185</v>
      </c>
      <c r="O384" s="7">
        <v>12548</v>
      </c>
      <c r="P384" s="7">
        <v>13186</v>
      </c>
      <c r="Q384" s="7">
        <v>13278</v>
      </c>
      <c r="R384" s="7">
        <v>13423</v>
      </c>
      <c r="S384" s="7">
        <v>13599</v>
      </c>
      <c r="T384" s="7">
        <v>13906</v>
      </c>
      <c r="U384" s="7">
        <v>14313</v>
      </c>
      <c r="V384" s="7">
        <v>14711</v>
      </c>
      <c r="W384" s="7">
        <v>14902</v>
      </c>
      <c r="X384" s="7">
        <v>15192</v>
      </c>
      <c r="Y384" s="7">
        <v>15299</v>
      </c>
      <c r="Z384" s="7">
        <v>15240</v>
      </c>
      <c r="AA384" s="7">
        <v>15740</v>
      </c>
      <c r="AB384" s="7">
        <v>15625</v>
      </c>
      <c r="AC384" s="7">
        <v>15860</v>
      </c>
      <c r="AD384" s="7">
        <v>16089</v>
      </c>
      <c r="AE384" s="7">
        <v>16174</v>
      </c>
      <c r="AF384" s="7">
        <v>16439</v>
      </c>
      <c r="AG384" s="7">
        <v>16422</v>
      </c>
      <c r="AH384" s="7">
        <v>16867</v>
      </c>
      <c r="AI384" s="7">
        <v>17339</v>
      </c>
      <c r="AJ384" s="7">
        <v>17701</v>
      </c>
      <c r="AK384" s="7">
        <v>18215</v>
      </c>
      <c r="AL384" s="7">
        <v>18830</v>
      </c>
      <c r="AM384" s="7">
        <v>19379</v>
      </c>
      <c r="AN384" s="7">
        <v>19786</v>
      </c>
      <c r="AO384" s="7">
        <v>20481</v>
      </c>
      <c r="AP384" s="7">
        <v>21178</v>
      </c>
      <c r="AQ384" s="7">
        <v>21803</v>
      </c>
      <c r="AR384" s="7">
        <v>22467</v>
      </c>
      <c r="AS384" s="7">
        <v>22788</v>
      </c>
      <c r="AT384" s="7">
        <v>23203</v>
      </c>
      <c r="AU384" s="7">
        <v>23292</v>
      </c>
      <c r="AV384" s="7">
        <v>23676</v>
      </c>
      <c r="AW384" s="7">
        <v>23940</v>
      </c>
      <c r="AX384" s="7">
        <v>24159</v>
      </c>
      <c r="AY384" s="7">
        <v>24490</v>
      </c>
      <c r="AZ384" s="7">
        <v>24623</v>
      </c>
      <c r="BA384" s="7">
        <v>24597</v>
      </c>
      <c r="BB384" s="7">
        <v>24647</v>
      </c>
      <c r="BC384" s="7">
        <v>24360</v>
      </c>
      <c r="BD384" s="7">
        <v>24191</v>
      </c>
      <c r="BE384" s="7">
        <v>24202</v>
      </c>
      <c r="BF384" s="7">
        <v>24431</v>
      </c>
      <c r="BG384" s="7">
        <v>24366</v>
      </c>
      <c r="BH384" s="7">
        <v>24649</v>
      </c>
      <c r="BI384" s="7">
        <v>24864</v>
      </c>
      <c r="BJ384" s="7"/>
    </row>
    <row r="385" spans="1:62" x14ac:dyDescent="0.35">
      <c r="A385">
        <v>34980</v>
      </c>
      <c r="B385">
        <v>36</v>
      </c>
      <c r="C385">
        <v>388</v>
      </c>
      <c r="D385" s="3">
        <v>34980</v>
      </c>
      <c r="E385" s="3"/>
      <c r="F385" s="3">
        <v>47111</v>
      </c>
      <c r="G385" s="3" t="s">
        <v>1319</v>
      </c>
      <c r="H385" s="3" t="s">
        <v>19</v>
      </c>
      <c r="I385" s="4" t="s">
        <v>1320</v>
      </c>
      <c r="J385" s="4" t="s">
        <v>1321</v>
      </c>
      <c r="K385" s="4" t="s">
        <v>1301</v>
      </c>
      <c r="L385" s="4" t="s">
        <v>1322</v>
      </c>
      <c r="M385" s="5">
        <v>190.8</v>
      </c>
      <c r="N385" s="7">
        <v>12339</v>
      </c>
      <c r="O385" s="7">
        <v>12457</v>
      </c>
      <c r="P385" s="7">
        <v>12641</v>
      </c>
      <c r="Q385" s="7">
        <v>12821</v>
      </c>
      <c r="R385" s="7">
        <v>13154</v>
      </c>
      <c r="S385" s="7">
        <v>13390</v>
      </c>
      <c r="T385" s="7">
        <v>14150</v>
      </c>
      <c r="U385" s="7">
        <v>14574</v>
      </c>
      <c r="V385" s="7">
        <v>14920</v>
      </c>
      <c r="W385" s="7">
        <v>15251</v>
      </c>
      <c r="X385" s="7">
        <v>15792</v>
      </c>
      <c r="Y385" s="7">
        <v>16094</v>
      </c>
      <c r="Z385" s="7">
        <v>15985</v>
      </c>
      <c r="AA385" s="7">
        <v>15749</v>
      </c>
      <c r="AB385" s="7">
        <v>15678</v>
      </c>
      <c r="AC385" s="7">
        <v>15812</v>
      </c>
      <c r="AD385" s="7">
        <v>15912</v>
      </c>
      <c r="AE385" s="7">
        <v>15894</v>
      </c>
      <c r="AF385" s="7">
        <v>16075</v>
      </c>
      <c r="AG385" s="7">
        <v>15882</v>
      </c>
      <c r="AH385" s="7">
        <v>15968</v>
      </c>
      <c r="AI385" s="7">
        <v>16284</v>
      </c>
      <c r="AJ385" s="7">
        <v>16613</v>
      </c>
      <c r="AK385" s="7">
        <v>16884</v>
      </c>
      <c r="AL385" s="7">
        <v>17267</v>
      </c>
      <c r="AM385" s="7">
        <v>17704</v>
      </c>
      <c r="AN385" s="7">
        <v>18349</v>
      </c>
      <c r="AO385" s="7">
        <v>18965</v>
      </c>
      <c r="AP385" s="7">
        <v>19375</v>
      </c>
      <c r="AQ385" s="7">
        <v>20064</v>
      </c>
      <c r="AR385" s="7">
        <v>20472</v>
      </c>
      <c r="AS385" s="7">
        <v>20830</v>
      </c>
      <c r="AT385" s="7">
        <v>20781</v>
      </c>
      <c r="AU385" s="7">
        <v>20917</v>
      </c>
      <c r="AV385" s="7">
        <v>21148</v>
      </c>
      <c r="AW385" s="7">
        <v>21254</v>
      </c>
      <c r="AX385" s="7">
        <v>21556</v>
      </c>
      <c r="AY385" s="7">
        <v>21693</v>
      </c>
      <c r="AZ385" s="7">
        <v>22017</v>
      </c>
      <c r="BA385" s="7">
        <v>22110</v>
      </c>
      <c r="BB385" s="7">
        <v>22240</v>
      </c>
      <c r="BC385" s="7">
        <v>22436</v>
      </c>
      <c r="BD385" s="7">
        <v>22473</v>
      </c>
      <c r="BE385" s="7">
        <v>22606</v>
      </c>
      <c r="BF385" s="7">
        <v>22937</v>
      </c>
      <c r="BG385" s="7">
        <v>23120</v>
      </c>
      <c r="BH385" s="7">
        <v>23455</v>
      </c>
      <c r="BI385" s="7">
        <v>24079</v>
      </c>
      <c r="BJ385" s="7"/>
    </row>
    <row r="386" spans="1:62" x14ac:dyDescent="0.35">
      <c r="A386">
        <v>34980</v>
      </c>
      <c r="B386">
        <v>36</v>
      </c>
      <c r="C386">
        <v>389</v>
      </c>
      <c r="D386" s="3">
        <v>34980</v>
      </c>
      <c r="E386" s="3"/>
      <c r="F386" s="3">
        <v>47119</v>
      </c>
      <c r="G386" s="3" t="s">
        <v>1323</v>
      </c>
      <c r="H386" s="3" t="s">
        <v>19</v>
      </c>
      <c r="I386" s="4" t="s">
        <v>1324</v>
      </c>
      <c r="J386" s="4" t="s">
        <v>1325</v>
      </c>
      <c r="K386" s="4" t="s">
        <v>1301</v>
      </c>
      <c r="L386" s="4" t="s">
        <v>1326</v>
      </c>
      <c r="M386" s="5">
        <v>132</v>
      </c>
      <c r="N386" s="7">
        <v>44008</v>
      </c>
      <c r="O386" s="7">
        <v>43919</v>
      </c>
      <c r="P386" s="7">
        <v>44558</v>
      </c>
      <c r="Q386" s="7">
        <v>45742</v>
      </c>
      <c r="R386" s="7">
        <v>46387</v>
      </c>
      <c r="S386" s="7">
        <v>47337</v>
      </c>
      <c r="T386" s="7">
        <v>48244</v>
      </c>
      <c r="U386" s="7">
        <v>49704</v>
      </c>
      <c r="V386" s="7">
        <v>50405</v>
      </c>
      <c r="W386" s="7">
        <v>50750</v>
      </c>
      <c r="X386" s="7">
        <v>51193</v>
      </c>
      <c r="Y386" s="7">
        <v>51451</v>
      </c>
      <c r="Z386" s="7">
        <v>51242</v>
      </c>
      <c r="AA386" s="7">
        <v>50870</v>
      </c>
      <c r="AB386" s="7">
        <v>51395</v>
      </c>
      <c r="AC386" s="7">
        <v>52191</v>
      </c>
      <c r="AD386" s="7">
        <v>52550</v>
      </c>
      <c r="AE386" s="7">
        <v>53139</v>
      </c>
      <c r="AF386" s="7">
        <v>53249</v>
      </c>
      <c r="AG386" s="7">
        <v>53539</v>
      </c>
      <c r="AH386" s="7">
        <v>55262</v>
      </c>
      <c r="AI386" s="7">
        <v>57973</v>
      </c>
      <c r="AJ386" s="7">
        <v>59344</v>
      </c>
      <c r="AK386" s="7">
        <v>60923</v>
      </c>
      <c r="AL386" s="7">
        <v>63143</v>
      </c>
      <c r="AM386" s="7">
        <v>64110</v>
      </c>
      <c r="AN386" s="7">
        <v>65811</v>
      </c>
      <c r="AO386" s="7">
        <v>67236</v>
      </c>
      <c r="AP386" s="7">
        <v>68417</v>
      </c>
      <c r="AQ386" s="7">
        <v>69082</v>
      </c>
      <c r="AR386" s="7">
        <v>69651</v>
      </c>
      <c r="AS386" s="7">
        <v>69789</v>
      </c>
      <c r="AT386" s="7">
        <v>70574</v>
      </c>
      <c r="AU386" s="7">
        <v>71768</v>
      </c>
      <c r="AV386" s="7">
        <v>72885</v>
      </c>
      <c r="AW386" s="7">
        <v>73962</v>
      </c>
      <c r="AX386" s="7">
        <v>75795</v>
      </c>
      <c r="AY386" s="7">
        <v>77857</v>
      </c>
      <c r="AZ386" s="7">
        <v>79666</v>
      </c>
      <c r="BA386" s="7">
        <v>80685</v>
      </c>
      <c r="BB386" s="7">
        <v>81174</v>
      </c>
      <c r="BC386" s="7">
        <v>81470</v>
      </c>
      <c r="BD386" s="7">
        <v>81981</v>
      </c>
      <c r="BE386" s="7">
        <v>83542</v>
      </c>
      <c r="BF386" s="7">
        <v>85345</v>
      </c>
      <c r="BG386" s="7">
        <v>87390</v>
      </c>
      <c r="BH386" s="7">
        <v>89588</v>
      </c>
      <c r="BI386" s="7">
        <v>92163</v>
      </c>
      <c r="BJ386" s="7"/>
    </row>
    <row r="387" spans="1:62" x14ac:dyDescent="0.35">
      <c r="A387">
        <v>34980</v>
      </c>
      <c r="B387">
        <v>36</v>
      </c>
      <c r="C387">
        <v>390</v>
      </c>
      <c r="D387" s="3">
        <v>34980</v>
      </c>
      <c r="E387" s="3"/>
      <c r="F387" s="3">
        <v>47147</v>
      </c>
      <c r="G387" s="3" t="s">
        <v>1327</v>
      </c>
      <c r="H387" s="3" t="s">
        <v>19</v>
      </c>
      <c r="I387" s="4" t="s">
        <v>1328</v>
      </c>
      <c r="J387" s="4" t="s">
        <v>1329</v>
      </c>
      <c r="K387" s="4" t="s">
        <v>1301</v>
      </c>
      <c r="L387" s="4" t="s">
        <v>1330</v>
      </c>
      <c r="M387" s="5">
        <v>139.19999999999999</v>
      </c>
      <c r="N387" s="7">
        <v>29346</v>
      </c>
      <c r="O387" s="7">
        <v>30311</v>
      </c>
      <c r="P387" s="7">
        <v>32101</v>
      </c>
      <c r="Q387" s="7">
        <v>32252</v>
      </c>
      <c r="R387" s="7">
        <v>32660</v>
      </c>
      <c r="S387" s="7">
        <v>33147</v>
      </c>
      <c r="T387" s="7">
        <v>33737</v>
      </c>
      <c r="U387" s="7">
        <v>34919</v>
      </c>
      <c r="V387" s="7">
        <v>35169</v>
      </c>
      <c r="W387" s="7">
        <v>36024</v>
      </c>
      <c r="X387" s="7">
        <v>37132</v>
      </c>
      <c r="Y387" s="7">
        <v>37440</v>
      </c>
      <c r="Z387" s="7">
        <v>37366</v>
      </c>
      <c r="AA387" s="7">
        <v>37268</v>
      </c>
      <c r="AB387" s="7">
        <v>37829</v>
      </c>
      <c r="AC387" s="7">
        <v>38402</v>
      </c>
      <c r="AD387" s="7">
        <v>39065</v>
      </c>
      <c r="AE387" s="7">
        <v>40159</v>
      </c>
      <c r="AF387" s="7">
        <v>40512</v>
      </c>
      <c r="AG387" s="7">
        <v>41054</v>
      </c>
      <c r="AH387" s="7">
        <v>41669</v>
      </c>
      <c r="AI387" s="7">
        <v>42563</v>
      </c>
      <c r="AJ387" s="7">
        <v>43447</v>
      </c>
      <c r="AK387" s="7">
        <v>44501</v>
      </c>
      <c r="AL387" s="7">
        <v>45744</v>
      </c>
      <c r="AM387" s="7">
        <v>47358</v>
      </c>
      <c r="AN387" s="7">
        <v>48934</v>
      </c>
      <c r="AO387" s="7">
        <v>50705</v>
      </c>
      <c r="AP387" s="7">
        <v>52142</v>
      </c>
      <c r="AQ387" s="7">
        <v>53514</v>
      </c>
      <c r="AR387" s="7">
        <v>54795</v>
      </c>
      <c r="AS387" s="7">
        <v>55861</v>
      </c>
      <c r="AT387" s="7">
        <v>56795</v>
      </c>
      <c r="AU387" s="7">
        <v>57682</v>
      </c>
      <c r="AV387" s="7">
        <v>58618</v>
      </c>
      <c r="AW387" s="7">
        <v>59720</v>
      </c>
      <c r="AX387" s="7">
        <v>61551</v>
      </c>
      <c r="AY387" s="7">
        <v>63143</v>
      </c>
      <c r="AZ387" s="7">
        <v>64780</v>
      </c>
      <c r="BA387" s="7">
        <v>65791</v>
      </c>
      <c r="BB387" s="7">
        <v>66355</v>
      </c>
      <c r="BC387" s="7">
        <v>66705</v>
      </c>
      <c r="BD387" s="7">
        <v>66728</v>
      </c>
      <c r="BE387" s="7">
        <v>67221</v>
      </c>
      <c r="BF387" s="7">
        <v>67869</v>
      </c>
      <c r="BG387" s="7">
        <v>68429</v>
      </c>
      <c r="BH387" s="7">
        <v>69177</v>
      </c>
      <c r="BI387" s="7">
        <v>70177</v>
      </c>
      <c r="BJ387" s="7"/>
    </row>
    <row r="388" spans="1:62" x14ac:dyDescent="0.35">
      <c r="A388">
        <v>34980</v>
      </c>
      <c r="B388">
        <v>36</v>
      </c>
      <c r="C388">
        <v>391</v>
      </c>
      <c r="D388" s="3">
        <v>34980</v>
      </c>
      <c r="E388" s="3"/>
      <c r="F388" s="3">
        <v>47149</v>
      </c>
      <c r="G388" s="3" t="s">
        <v>1331</v>
      </c>
      <c r="H388" s="3" t="s">
        <v>19</v>
      </c>
      <c r="I388" s="4" t="s">
        <v>1332</v>
      </c>
      <c r="J388" s="4" t="s">
        <v>1333</v>
      </c>
      <c r="K388" s="4" t="s">
        <v>1301</v>
      </c>
      <c r="L388" s="4" t="s">
        <v>1334</v>
      </c>
      <c r="M388" s="5">
        <v>424</v>
      </c>
      <c r="N388" s="7">
        <v>58793</v>
      </c>
      <c r="O388" s="7">
        <v>56258</v>
      </c>
      <c r="P388" s="7">
        <v>62653</v>
      </c>
      <c r="Q388" s="7">
        <v>64825</v>
      </c>
      <c r="R388" s="7">
        <v>67611</v>
      </c>
      <c r="S388" s="7">
        <v>68812</v>
      </c>
      <c r="T388" s="7">
        <v>70826</v>
      </c>
      <c r="U388" s="7">
        <v>76272</v>
      </c>
      <c r="V388" s="7">
        <v>78774</v>
      </c>
      <c r="W388" s="7">
        <v>81234</v>
      </c>
      <c r="X388" s="7">
        <v>84784</v>
      </c>
      <c r="Y388" s="7">
        <v>87331</v>
      </c>
      <c r="Z388" s="7">
        <v>90074</v>
      </c>
      <c r="AA388" s="7">
        <v>91349</v>
      </c>
      <c r="AB388" s="7">
        <v>94648</v>
      </c>
      <c r="AC388" s="7">
        <v>97916</v>
      </c>
      <c r="AD388" s="7">
        <v>101990</v>
      </c>
      <c r="AE388" s="7">
        <v>106572</v>
      </c>
      <c r="AF388" s="7">
        <v>111007</v>
      </c>
      <c r="AG388" s="7">
        <v>115192</v>
      </c>
      <c r="AH388" s="7">
        <v>119847</v>
      </c>
      <c r="AI388" s="7">
        <v>124688</v>
      </c>
      <c r="AJ388" s="7">
        <v>129804</v>
      </c>
      <c r="AK388" s="7">
        <v>136650</v>
      </c>
      <c r="AL388" s="7">
        <v>142989</v>
      </c>
      <c r="AM388" s="7">
        <v>150660</v>
      </c>
      <c r="AN388" s="7">
        <v>157822</v>
      </c>
      <c r="AO388" s="7">
        <v>164248</v>
      </c>
      <c r="AP388" s="7">
        <v>171404</v>
      </c>
      <c r="AQ388" s="7">
        <v>177473</v>
      </c>
      <c r="AR388" s="7">
        <v>183600</v>
      </c>
      <c r="AS388" s="7">
        <v>189901</v>
      </c>
      <c r="AT388" s="7">
        <v>196518</v>
      </c>
      <c r="AU388" s="7">
        <v>203483</v>
      </c>
      <c r="AV388" s="7">
        <v>211714</v>
      </c>
      <c r="AW388" s="7">
        <v>221318</v>
      </c>
      <c r="AX388" s="7">
        <v>233247</v>
      </c>
      <c r="AY388" s="7">
        <v>243953</v>
      </c>
      <c r="AZ388" s="7">
        <v>252565</v>
      </c>
      <c r="BA388" s="7">
        <v>259078</v>
      </c>
      <c r="BB388" s="7">
        <v>263747</v>
      </c>
      <c r="BC388" s="7">
        <v>268966</v>
      </c>
      <c r="BD388" s="7">
        <v>274124</v>
      </c>
      <c r="BE388" s="7">
        <v>280914</v>
      </c>
      <c r="BF388" s="7">
        <v>288608</v>
      </c>
      <c r="BG388" s="7">
        <v>297920</v>
      </c>
      <c r="BH388" s="7">
        <v>307683</v>
      </c>
      <c r="BI388" s="7">
        <v>317157</v>
      </c>
      <c r="BJ388" s="7"/>
    </row>
    <row r="389" spans="1:62" x14ac:dyDescent="0.35">
      <c r="A389">
        <v>34980</v>
      </c>
      <c r="B389">
        <v>36</v>
      </c>
      <c r="C389">
        <v>392</v>
      </c>
      <c r="D389" s="3">
        <v>34980</v>
      </c>
      <c r="E389" s="3"/>
      <c r="F389" s="3">
        <v>47159</v>
      </c>
      <c r="G389" s="3" t="s">
        <v>1335</v>
      </c>
      <c r="H389" s="3" t="s">
        <v>19</v>
      </c>
      <c r="I389" s="4" t="s">
        <v>1336</v>
      </c>
      <c r="J389" s="4" t="s">
        <v>1337</v>
      </c>
      <c r="K389" s="4" t="s">
        <v>1301</v>
      </c>
      <c r="L389" s="4" t="s">
        <v>1338</v>
      </c>
      <c r="M389" s="5">
        <v>227.6</v>
      </c>
      <c r="N389" s="7">
        <v>12684</v>
      </c>
      <c r="O389" s="7">
        <v>13417</v>
      </c>
      <c r="P389" s="7">
        <v>13599</v>
      </c>
      <c r="Q389" s="7">
        <v>13747</v>
      </c>
      <c r="R389" s="7">
        <v>13757</v>
      </c>
      <c r="S389" s="7">
        <v>13907</v>
      </c>
      <c r="T389" s="7">
        <v>13931</v>
      </c>
      <c r="U389" s="7">
        <v>14038</v>
      </c>
      <c r="V389" s="7">
        <v>14610</v>
      </c>
      <c r="W389" s="7">
        <v>14509</v>
      </c>
      <c r="X389" s="7">
        <v>14929</v>
      </c>
      <c r="Y389" s="7">
        <v>14849</v>
      </c>
      <c r="Z389" s="7">
        <v>14537</v>
      </c>
      <c r="AA389" s="7">
        <v>14427</v>
      </c>
      <c r="AB389" s="7">
        <v>14251</v>
      </c>
      <c r="AC389" s="7">
        <v>14139</v>
      </c>
      <c r="AD389" s="7">
        <v>14162</v>
      </c>
      <c r="AE389" s="7">
        <v>14205</v>
      </c>
      <c r="AF389" s="7">
        <v>14070</v>
      </c>
      <c r="AG389" s="7">
        <v>14144</v>
      </c>
      <c r="AH389" s="7">
        <v>14183</v>
      </c>
      <c r="AI389" s="7">
        <v>14404</v>
      </c>
      <c r="AJ389" s="7">
        <v>14568</v>
      </c>
      <c r="AK389" s="7">
        <v>14716</v>
      </c>
      <c r="AL389" s="7">
        <v>14877</v>
      </c>
      <c r="AM389" s="7">
        <v>15564</v>
      </c>
      <c r="AN389" s="7">
        <v>15990</v>
      </c>
      <c r="AO389" s="7">
        <v>16415</v>
      </c>
      <c r="AP389" s="7">
        <v>16818</v>
      </c>
      <c r="AQ389" s="7">
        <v>17311</v>
      </c>
      <c r="AR389" s="7">
        <v>17784</v>
      </c>
      <c r="AS389" s="7">
        <v>17962</v>
      </c>
      <c r="AT389" s="7">
        <v>18104</v>
      </c>
      <c r="AU389" s="7">
        <v>18236</v>
      </c>
      <c r="AV389" s="7">
        <v>18302</v>
      </c>
      <c r="AW389" s="7">
        <v>18521</v>
      </c>
      <c r="AX389" s="7">
        <v>18726</v>
      </c>
      <c r="AY389" s="7">
        <v>18905</v>
      </c>
      <c r="AZ389" s="7">
        <v>19179</v>
      </c>
      <c r="BA389" s="7">
        <v>19219</v>
      </c>
      <c r="BB389" s="7">
        <v>19125</v>
      </c>
      <c r="BC389" s="7">
        <v>19131</v>
      </c>
      <c r="BD389" s="7">
        <v>19103</v>
      </c>
      <c r="BE389" s="7">
        <v>19040</v>
      </c>
      <c r="BF389" s="7">
        <v>19026</v>
      </c>
      <c r="BG389" s="7">
        <v>19228</v>
      </c>
      <c r="BH389" s="7">
        <v>19466</v>
      </c>
      <c r="BI389" s="7">
        <v>19636</v>
      </c>
      <c r="BJ389" s="7"/>
    </row>
    <row r="390" spans="1:62" x14ac:dyDescent="0.35">
      <c r="A390">
        <v>34980</v>
      </c>
      <c r="B390">
        <v>36</v>
      </c>
      <c r="C390">
        <v>393</v>
      </c>
      <c r="D390" s="3">
        <v>34980</v>
      </c>
      <c r="E390" s="3"/>
      <c r="F390" s="3">
        <v>47165</v>
      </c>
      <c r="G390" s="3" t="s">
        <v>1339</v>
      </c>
      <c r="H390" s="3" t="s">
        <v>19</v>
      </c>
      <c r="I390" s="4" t="s">
        <v>1340</v>
      </c>
      <c r="J390" s="4" t="s">
        <v>1341</v>
      </c>
      <c r="K390" s="4" t="s">
        <v>1301</v>
      </c>
      <c r="L390" s="4" t="s">
        <v>1342</v>
      </c>
      <c r="M390" s="5">
        <v>303.39999999999998</v>
      </c>
      <c r="N390" s="7">
        <v>56903</v>
      </c>
      <c r="O390" s="7">
        <v>59462</v>
      </c>
      <c r="P390" s="7">
        <v>63822</v>
      </c>
      <c r="Q390" s="7">
        <v>67224</v>
      </c>
      <c r="R390" s="7">
        <v>71450</v>
      </c>
      <c r="S390" s="7">
        <v>74203</v>
      </c>
      <c r="T390" s="7">
        <v>76458</v>
      </c>
      <c r="U390" s="7">
        <v>78967</v>
      </c>
      <c r="V390" s="7">
        <v>82770</v>
      </c>
      <c r="W390" s="7">
        <v>84694</v>
      </c>
      <c r="X390" s="7">
        <v>86266</v>
      </c>
      <c r="Y390" s="7">
        <v>87765</v>
      </c>
      <c r="Z390" s="7">
        <v>88669</v>
      </c>
      <c r="AA390" s="7">
        <v>89025</v>
      </c>
      <c r="AB390" s="7">
        <v>91221</v>
      </c>
      <c r="AC390" s="7">
        <v>93495</v>
      </c>
      <c r="AD390" s="7">
        <v>96031</v>
      </c>
      <c r="AE390" s="7">
        <v>99035</v>
      </c>
      <c r="AF390" s="7">
        <v>100603</v>
      </c>
      <c r="AG390" s="7">
        <v>102249</v>
      </c>
      <c r="AH390" s="7">
        <v>103761</v>
      </c>
      <c r="AI390" s="7">
        <v>105712</v>
      </c>
      <c r="AJ390" s="7">
        <v>108184</v>
      </c>
      <c r="AK390" s="7">
        <v>111204</v>
      </c>
      <c r="AL390" s="7">
        <v>114136</v>
      </c>
      <c r="AM390" s="7">
        <v>117703</v>
      </c>
      <c r="AN390" s="7">
        <v>120919</v>
      </c>
      <c r="AO390" s="7">
        <v>123689</v>
      </c>
      <c r="AP390" s="7">
        <v>126068</v>
      </c>
      <c r="AQ390" s="7">
        <v>128383</v>
      </c>
      <c r="AR390" s="7">
        <v>131207</v>
      </c>
      <c r="AS390" s="7">
        <v>133681</v>
      </c>
      <c r="AT390" s="7">
        <v>136097</v>
      </c>
      <c r="AU390" s="7">
        <v>138153</v>
      </c>
      <c r="AV390" s="7">
        <v>141103</v>
      </c>
      <c r="AW390" s="7">
        <v>144124</v>
      </c>
      <c r="AX390" s="7">
        <v>148941</v>
      </c>
      <c r="AY390" s="7">
        <v>152949</v>
      </c>
      <c r="AZ390" s="7">
        <v>155999</v>
      </c>
      <c r="BA390" s="7">
        <v>158819</v>
      </c>
      <c r="BB390" s="7">
        <v>161199</v>
      </c>
      <c r="BC390" s="7">
        <v>163584</v>
      </c>
      <c r="BD390" s="7">
        <v>165783</v>
      </c>
      <c r="BE390" s="7">
        <v>168623</v>
      </c>
      <c r="BF390" s="7">
        <v>172183</v>
      </c>
      <c r="BG390" s="7">
        <v>175193</v>
      </c>
      <c r="BH390" s="7">
        <v>179108</v>
      </c>
      <c r="BI390" s="7">
        <v>183545</v>
      </c>
      <c r="BJ390" s="7"/>
    </row>
    <row r="391" spans="1:62" x14ac:dyDescent="0.35">
      <c r="A391">
        <v>34980</v>
      </c>
      <c r="B391">
        <v>36</v>
      </c>
      <c r="C391">
        <v>394</v>
      </c>
      <c r="D391" s="3">
        <v>34980</v>
      </c>
      <c r="E391" s="3"/>
      <c r="F391" s="3">
        <v>47169</v>
      </c>
      <c r="G391" s="3" t="s">
        <v>1343</v>
      </c>
      <c r="H391" s="3" t="s">
        <v>19</v>
      </c>
      <c r="I391" s="4" t="s">
        <v>1344</v>
      </c>
      <c r="J391" s="4" t="s">
        <v>1345</v>
      </c>
      <c r="K391" s="4" t="s">
        <v>1301</v>
      </c>
      <c r="L391" s="4" t="s">
        <v>1346</v>
      </c>
      <c r="M391" s="5">
        <v>68.900000000000006</v>
      </c>
      <c r="N391" s="7">
        <v>5181</v>
      </c>
      <c r="O391" s="7">
        <v>5349</v>
      </c>
      <c r="P391" s="7">
        <v>5312</v>
      </c>
      <c r="Q391" s="7">
        <v>5295</v>
      </c>
      <c r="R391" s="7">
        <v>5231</v>
      </c>
      <c r="S391" s="7">
        <v>5333</v>
      </c>
      <c r="T391" s="7">
        <v>5429</v>
      </c>
      <c r="U391" s="7">
        <v>5343</v>
      </c>
      <c r="V391" s="7">
        <v>5655</v>
      </c>
      <c r="W391" s="7">
        <v>5926</v>
      </c>
      <c r="X391" s="7">
        <v>6131</v>
      </c>
      <c r="Y391" s="7">
        <v>6073</v>
      </c>
      <c r="Z391" s="7">
        <v>5890</v>
      </c>
      <c r="AA391" s="7">
        <v>5627</v>
      </c>
      <c r="AB391" s="7">
        <v>5569</v>
      </c>
      <c r="AC391" s="7">
        <v>5705</v>
      </c>
      <c r="AD391" s="7">
        <v>5762</v>
      </c>
      <c r="AE391" s="7">
        <v>5882</v>
      </c>
      <c r="AF391" s="7">
        <v>5943</v>
      </c>
      <c r="AG391" s="7">
        <v>5950</v>
      </c>
      <c r="AH391" s="7">
        <v>5937</v>
      </c>
      <c r="AI391" s="7">
        <v>5948</v>
      </c>
      <c r="AJ391" s="7">
        <v>5994</v>
      </c>
      <c r="AK391" s="7">
        <v>6128</v>
      </c>
      <c r="AL391" s="7">
        <v>6334</v>
      </c>
      <c r="AM391" s="7">
        <v>6484</v>
      </c>
      <c r="AN391" s="7">
        <v>6659</v>
      </c>
      <c r="AO391" s="7">
        <v>6802</v>
      </c>
      <c r="AP391" s="7">
        <v>6929</v>
      </c>
      <c r="AQ391" s="7">
        <v>7045</v>
      </c>
      <c r="AR391" s="7">
        <v>7395</v>
      </c>
      <c r="AS391" s="7">
        <v>7350</v>
      </c>
      <c r="AT391" s="7">
        <v>7334</v>
      </c>
      <c r="AU391" s="7">
        <v>7295</v>
      </c>
      <c r="AV391" s="7">
        <v>7315</v>
      </c>
      <c r="AW391" s="7">
        <v>7443</v>
      </c>
      <c r="AX391" s="7">
        <v>7531</v>
      </c>
      <c r="AY391" s="7">
        <v>7694</v>
      </c>
      <c r="AZ391" s="7">
        <v>7777</v>
      </c>
      <c r="BA391" s="7">
        <v>7881</v>
      </c>
      <c r="BB391" s="7">
        <v>7874</v>
      </c>
      <c r="BC391" s="7">
        <v>7810</v>
      </c>
      <c r="BD391" s="7">
        <v>7787</v>
      </c>
      <c r="BE391" s="7">
        <v>7801</v>
      </c>
      <c r="BF391" s="7">
        <v>7993</v>
      </c>
      <c r="BG391" s="7">
        <v>8040</v>
      </c>
      <c r="BH391" s="7">
        <v>9950</v>
      </c>
      <c r="BI391" s="7">
        <v>10083</v>
      </c>
      <c r="BJ391" s="7"/>
    </row>
    <row r="392" spans="1:62" x14ac:dyDescent="0.35">
      <c r="A392">
        <v>34980</v>
      </c>
      <c r="B392">
        <v>36</v>
      </c>
      <c r="C392">
        <v>395</v>
      </c>
      <c r="D392" s="3">
        <v>34980</v>
      </c>
      <c r="E392" s="3"/>
      <c r="F392" s="3">
        <v>47187</v>
      </c>
      <c r="G392" s="3" t="s">
        <v>1347</v>
      </c>
      <c r="H392" s="3" t="s">
        <v>19</v>
      </c>
      <c r="I392" s="4" t="s">
        <v>1348</v>
      </c>
      <c r="J392" s="4" t="s">
        <v>1192</v>
      </c>
      <c r="K392" s="4" t="s">
        <v>1301</v>
      </c>
      <c r="L392" s="4" t="s">
        <v>1349</v>
      </c>
      <c r="M392" s="5">
        <v>378</v>
      </c>
      <c r="N392" s="7">
        <v>34719</v>
      </c>
      <c r="O392" s="7">
        <v>35921</v>
      </c>
      <c r="P392" s="7">
        <v>38521</v>
      </c>
      <c r="Q392" s="7">
        <v>41701</v>
      </c>
      <c r="R392" s="7">
        <v>43477</v>
      </c>
      <c r="S392" s="7">
        <v>45907</v>
      </c>
      <c r="T392" s="7">
        <v>48437</v>
      </c>
      <c r="U392" s="7">
        <v>50603</v>
      </c>
      <c r="V392" s="7">
        <v>53009</v>
      </c>
      <c r="W392" s="7">
        <v>55402</v>
      </c>
      <c r="X392" s="7">
        <v>58526</v>
      </c>
      <c r="Y392" s="7">
        <v>59975</v>
      </c>
      <c r="Z392" s="7">
        <v>61561</v>
      </c>
      <c r="AA392" s="7">
        <v>63111</v>
      </c>
      <c r="AB392" s="7">
        <v>66002</v>
      </c>
      <c r="AC392" s="7">
        <v>68039</v>
      </c>
      <c r="AD392" s="7">
        <v>71033</v>
      </c>
      <c r="AE392" s="7">
        <v>73823</v>
      </c>
      <c r="AF392" s="7">
        <v>75992</v>
      </c>
      <c r="AG392" s="7">
        <v>78587</v>
      </c>
      <c r="AH392" s="7">
        <v>81789</v>
      </c>
      <c r="AI392" s="7">
        <v>84968</v>
      </c>
      <c r="AJ392" s="7">
        <v>88252</v>
      </c>
      <c r="AK392" s="7">
        <v>92109</v>
      </c>
      <c r="AL392" s="7">
        <v>97384</v>
      </c>
      <c r="AM392" s="7">
        <v>101424</v>
      </c>
      <c r="AN392" s="7">
        <v>105811</v>
      </c>
      <c r="AO392" s="7">
        <v>110770</v>
      </c>
      <c r="AP392" s="7">
        <v>116982</v>
      </c>
      <c r="AQ392" s="7">
        <v>122827</v>
      </c>
      <c r="AR392" s="7">
        <v>128134</v>
      </c>
      <c r="AS392" s="7">
        <v>132536</v>
      </c>
      <c r="AT392" s="7">
        <v>136953</v>
      </c>
      <c r="AU392" s="7">
        <v>141876</v>
      </c>
      <c r="AV392" s="7">
        <v>147439</v>
      </c>
      <c r="AW392" s="7">
        <v>154099</v>
      </c>
      <c r="AX392" s="7">
        <v>161902</v>
      </c>
      <c r="AY392" s="7">
        <v>169534</v>
      </c>
      <c r="AZ392" s="7">
        <v>175498</v>
      </c>
      <c r="BA392" s="7">
        <v>180332</v>
      </c>
      <c r="BB392" s="7">
        <v>184130</v>
      </c>
      <c r="BC392" s="7">
        <v>188395</v>
      </c>
      <c r="BD392" s="7">
        <v>193073</v>
      </c>
      <c r="BE392" s="7">
        <v>198991</v>
      </c>
      <c r="BF392" s="7">
        <v>205213</v>
      </c>
      <c r="BG392" s="7">
        <v>211456</v>
      </c>
      <c r="BH392" s="7">
        <v>218888</v>
      </c>
      <c r="BI392" s="7">
        <v>226257</v>
      </c>
      <c r="BJ392" s="7"/>
    </row>
    <row r="393" spans="1:62" x14ac:dyDescent="0.35">
      <c r="A393">
        <v>34980</v>
      </c>
      <c r="B393">
        <v>36</v>
      </c>
      <c r="C393">
        <v>396</v>
      </c>
      <c r="D393" s="3">
        <v>34980</v>
      </c>
      <c r="E393" s="3"/>
      <c r="F393" s="3">
        <v>47189</v>
      </c>
      <c r="G393" s="3" t="s">
        <v>1350</v>
      </c>
      <c r="H393" s="3" t="s">
        <v>19</v>
      </c>
      <c r="I393" s="4" t="s">
        <v>1351</v>
      </c>
      <c r="J393" s="4" t="s">
        <v>978</v>
      </c>
      <c r="K393" s="4" t="s">
        <v>1301</v>
      </c>
      <c r="L393" s="4" t="s">
        <v>1352</v>
      </c>
      <c r="M393" s="5">
        <v>220.6</v>
      </c>
      <c r="N393" s="7">
        <v>37384</v>
      </c>
      <c r="O393" s="7">
        <v>38968</v>
      </c>
      <c r="P393" s="7">
        <v>40627</v>
      </c>
      <c r="Q393" s="7">
        <v>42718</v>
      </c>
      <c r="R393" s="7">
        <v>44720</v>
      </c>
      <c r="S393" s="7">
        <v>46739</v>
      </c>
      <c r="T393" s="7">
        <v>47770</v>
      </c>
      <c r="U393" s="7">
        <v>50592</v>
      </c>
      <c r="V393" s="7">
        <v>52697</v>
      </c>
      <c r="W393" s="7">
        <v>55462</v>
      </c>
      <c r="X393" s="7">
        <v>56227</v>
      </c>
      <c r="Y393" s="7">
        <v>56657</v>
      </c>
      <c r="Z393" s="7">
        <v>57051</v>
      </c>
      <c r="AA393" s="7">
        <v>57692</v>
      </c>
      <c r="AB393" s="7">
        <v>59330</v>
      </c>
      <c r="AC393" s="7">
        <v>60978</v>
      </c>
      <c r="AD393" s="7">
        <v>62197</v>
      </c>
      <c r="AE393" s="7">
        <v>64589</v>
      </c>
      <c r="AF393" s="7">
        <v>66122</v>
      </c>
      <c r="AG393" s="7">
        <v>67051</v>
      </c>
      <c r="AH393" s="7">
        <v>68019</v>
      </c>
      <c r="AI393" s="7">
        <v>69676</v>
      </c>
      <c r="AJ393" s="7">
        <v>71087</v>
      </c>
      <c r="AK393" s="7">
        <v>73054</v>
      </c>
      <c r="AL393" s="7">
        <v>75373</v>
      </c>
      <c r="AM393" s="7">
        <v>77366</v>
      </c>
      <c r="AN393" s="7">
        <v>79760</v>
      </c>
      <c r="AO393" s="7">
        <v>82054</v>
      </c>
      <c r="AP393" s="7">
        <v>84618</v>
      </c>
      <c r="AQ393" s="7">
        <v>87309</v>
      </c>
      <c r="AR393" s="7">
        <v>89220</v>
      </c>
      <c r="AS393" s="7">
        <v>91020</v>
      </c>
      <c r="AT393" s="7">
        <v>93033</v>
      </c>
      <c r="AU393" s="7">
        <v>94924</v>
      </c>
      <c r="AV393" s="7">
        <v>97139</v>
      </c>
      <c r="AW393" s="7">
        <v>99960</v>
      </c>
      <c r="AX393" s="7">
        <v>103697</v>
      </c>
      <c r="AY393" s="7">
        <v>106757</v>
      </c>
      <c r="AZ393" s="7">
        <v>110474</v>
      </c>
      <c r="BA393" s="7">
        <v>112350</v>
      </c>
      <c r="BB393" s="7">
        <v>114677</v>
      </c>
      <c r="BC393" s="7">
        <v>116756</v>
      </c>
      <c r="BD393" s="7">
        <v>118991</v>
      </c>
      <c r="BE393" s="7">
        <v>121914</v>
      </c>
      <c r="BF393" s="7">
        <v>125146</v>
      </c>
      <c r="BG393" s="7">
        <v>128434</v>
      </c>
      <c r="BH393" s="7">
        <v>132433</v>
      </c>
      <c r="BI393" s="7">
        <v>136442</v>
      </c>
      <c r="BJ393" s="7"/>
    </row>
    <row r="394" spans="1:62" hidden="1" x14ac:dyDescent="0.35">
      <c r="B394">
        <v>37</v>
      </c>
      <c r="C394">
        <v>397</v>
      </c>
      <c r="D394" s="3">
        <v>47260</v>
      </c>
      <c r="E394" s="3"/>
      <c r="F394" s="3"/>
      <c r="G394" s="3" t="s">
        <v>1353</v>
      </c>
      <c r="H394" s="3" t="s">
        <v>14</v>
      </c>
      <c r="I394" s="4" t="s">
        <v>15</v>
      </c>
      <c r="J394" s="4"/>
      <c r="K394" s="4"/>
      <c r="L394" s="4" t="s">
        <v>15</v>
      </c>
      <c r="M394" s="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7"/>
    </row>
    <row r="395" spans="1:62" x14ac:dyDescent="0.35">
      <c r="A395">
        <v>47260</v>
      </c>
      <c r="B395">
        <v>37</v>
      </c>
      <c r="C395">
        <v>398</v>
      </c>
      <c r="D395" s="3">
        <v>47260</v>
      </c>
      <c r="E395" s="3"/>
      <c r="F395" s="3">
        <v>37053</v>
      </c>
      <c r="G395" s="3" t="s">
        <v>1354</v>
      </c>
      <c r="H395" s="3" t="s">
        <v>19</v>
      </c>
      <c r="I395" s="4" t="s">
        <v>1355</v>
      </c>
      <c r="J395" s="4" t="s">
        <v>1356</v>
      </c>
      <c r="K395" s="4" t="s">
        <v>897</v>
      </c>
      <c r="L395" s="4" t="s">
        <v>1357</v>
      </c>
      <c r="M395" s="5">
        <v>89.9</v>
      </c>
      <c r="N395" s="7">
        <v>7016</v>
      </c>
      <c r="O395" s="7">
        <v>7180</v>
      </c>
      <c r="P395" s="7">
        <v>7960</v>
      </c>
      <c r="Q395" s="7">
        <v>8804</v>
      </c>
      <c r="R395" s="7">
        <v>9642</v>
      </c>
      <c r="S395" s="7">
        <v>10019</v>
      </c>
      <c r="T395" s="7">
        <v>10244</v>
      </c>
      <c r="U395" s="7">
        <v>10163</v>
      </c>
      <c r="V395" s="7">
        <v>10672</v>
      </c>
      <c r="W395" s="7">
        <v>11249</v>
      </c>
      <c r="X395" s="7">
        <v>11117</v>
      </c>
      <c r="Y395" s="7">
        <v>11192</v>
      </c>
      <c r="Z395" s="7">
        <v>11534</v>
      </c>
      <c r="AA395" s="7">
        <v>12299</v>
      </c>
      <c r="AB395" s="7">
        <v>12630</v>
      </c>
      <c r="AC395" s="7">
        <v>12544</v>
      </c>
      <c r="AD395" s="7">
        <v>12922</v>
      </c>
      <c r="AE395" s="7">
        <v>13123</v>
      </c>
      <c r="AF395" s="7">
        <v>13327</v>
      </c>
      <c r="AG395" s="7">
        <v>13622</v>
      </c>
      <c r="AH395" s="7">
        <v>13799</v>
      </c>
      <c r="AI395" s="7">
        <v>14176</v>
      </c>
      <c r="AJ395" s="7">
        <v>14583</v>
      </c>
      <c r="AK395" s="7">
        <v>15086</v>
      </c>
      <c r="AL395" s="7">
        <v>15654</v>
      </c>
      <c r="AM395" s="7">
        <v>16047</v>
      </c>
      <c r="AN395" s="7">
        <v>16487</v>
      </c>
      <c r="AO395" s="7">
        <v>16942</v>
      </c>
      <c r="AP395" s="7">
        <v>17471</v>
      </c>
      <c r="AQ395" s="7">
        <v>17856</v>
      </c>
      <c r="AR395" s="7">
        <v>18294</v>
      </c>
      <c r="AS395" s="7">
        <v>18714</v>
      </c>
      <c r="AT395" s="7">
        <v>19327</v>
      </c>
      <c r="AU395" s="7">
        <v>20299</v>
      </c>
      <c r="AV395" s="7">
        <v>21469</v>
      </c>
      <c r="AW395" s="7">
        <v>22418</v>
      </c>
      <c r="AX395" s="7">
        <v>22923</v>
      </c>
      <c r="AY395" s="7">
        <v>23216</v>
      </c>
      <c r="AZ395" s="7">
        <v>23378</v>
      </c>
      <c r="BA395" s="7">
        <v>23335</v>
      </c>
      <c r="BB395" s="7">
        <v>23674</v>
      </c>
      <c r="BC395" s="7">
        <v>23904</v>
      </c>
      <c r="BD395" s="7">
        <v>24034</v>
      </c>
      <c r="BE395" s="7">
        <v>24268</v>
      </c>
      <c r="BF395" s="7">
        <v>24839</v>
      </c>
      <c r="BG395" s="7">
        <v>25135</v>
      </c>
      <c r="BH395" s="7">
        <v>25664</v>
      </c>
      <c r="BI395" s="7">
        <v>26331</v>
      </c>
      <c r="BJ395" s="7"/>
    </row>
    <row r="396" spans="1:62" x14ac:dyDescent="0.35">
      <c r="A396">
        <v>47260</v>
      </c>
      <c r="B396">
        <v>37</v>
      </c>
      <c r="C396">
        <v>399</v>
      </c>
      <c r="D396" s="3">
        <v>47260</v>
      </c>
      <c r="E396" s="3"/>
      <c r="F396" s="3">
        <v>37073</v>
      </c>
      <c r="G396" s="3" t="s">
        <v>1358</v>
      </c>
      <c r="H396" s="3" t="s">
        <v>19</v>
      </c>
      <c r="I396" s="4" t="s">
        <v>1359</v>
      </c>
      <c r="J396" s="4" t="s">
        <v>1360</v>
      </c>
      <c r="K396" s="4" t="s">
        <v>897</v>
      </c>
      <c r="L396" s="4" t="s">
        <v>1361</v>
      </c>
      <c r="M396" s="5">
        <v>35.799999999999997</v>
      </c>
      <c r="N396" s="7">
        <v>8506</v>
      </c>
      <c r="O396" s="7">
        <v>8436</v>
      </c>
      <c r="P396" s="7">
        <v>8491</v>
      </c>
      <c r="Q396" s="7">
        <v>8432</v>
      </c>
      <c r="R396" s="7">
        <v>8401</v>
      </c>
      <c r="S396" s="7">
        <v>8673</v>
      </c>
      <c r="T396" s="7">
        <v>8490</v>
      </c>
      <c r="U396" s="7">
        <v>8480</v>
      </c>
      <c r="V396" s="7">
        <v>8424</v>
      </c>
      <c r="W396" s="7">
        <v>8646</v>
      </c>
      <c r="X396" s="7">
        <v>8862</v>
      </c>
      <c r="Y396" s="7">
        <v>8840</v>
      </c>
      <c r="Z396" s="7">
        <v>8937</v>
      </c>
      <c r="AA396" s="7">
        <v>8864</v>
      </c>
      <c r="AB396" s="7">
        <v>8984</v>
      </c>
      <c r="AC396" s="7">
        <v>9116</v>
      </c>
      <c r="AD396" s="7">
        <v>9222</v>
      </c>
      <c r="AE396" s="7">
        <v>9269</v>
      </c>
      <c r="AF396" s="7">
        <v>9332</v>
      </c>
      <c r="AG396" s="7">
        <v>9327</v>
      </c>
      <c r="AH396" s="7">
        <v>9337</v>
      </c>
      <c r="AI396" s="7">
        <v>9364</v>
      </c>
      <c r="AJ396" s="7">
        <v>9524</v>
      </c>
      <c r="AK396" s="7">
        <v>9696</v>
      </c>
      <c r="AL396" s="7">
        <v>9832</v>
      </c>
      <c r="AM396" s="7">
        <v>9957</v>
      </c>
      <c r="AN396" s="7">
        <v>10086</v>
      </c>
      <c r="AO396" s="7">
        <v>10199</v>
      </c>
      <c r="AP396" s="7">
        <v>10436</v>
      </c>
      <c r="AQ396" s="7">
        <v>10479</v>
      </c>
      <c r="AR396" s="7">
        <v>10505</v>
      </c>
      <c r="AS396" s="7">
        <v>10546</v>
      </c>
      <c r="AT396" s="7">
        <v>10616</v>
      </c>
      <c r="AU396" s="7">
        <v>10800</v>
      </c>
      <c r="AV396" s="7">
        <v>10874</v>
      </c>
      <c r="AW396" s="7">
        <v>11294</v>
      </c>
      <c r="AX396" s="7">
        <v>11708</v>
      </c>
      <c r="AY396" s="7">
        <v>12042</v>
      </c>
      <c r="AZ396" s="7">
        <v>12098</v>
      </c>
      <c r="BA396" s="7">
        <v>12138</v>
      </c>
      <c r="BB396" s="7">
        <v>12167</v>
      </c>
      <c r="BC396" s="7">
        <v>12043</v>
      </c>
      <c r="BD396" s="7">
        <v>11891</v>
      </c>
      <c r="BE396" s="7">
        <v>11702</v>
      </c>
      <c r="BF396" s="7">
        <v>11635</v>
      </c>
      <c r="BG396" s="7">
        <v>11533</v>
      </c>
      <c r="BH396" s="7">
        <v>11593</v>
      </c>
      <c r="BI396" s="7">
        <v>11544</v>
      </c>
      <c r="BJ396" s="7"/>
    </row>
    <row r="397" spans="1:62" x14ac:dyDescent="0.35">
      <c r="A397">
        <v>47260</v>
      </c>
      <c r="B397">
        <v>37</v>
      </c>
      <c r="C397">
        <v>400</v>
      </c>
      <c r="D397" s="3">
        <v>47260</v>
      </c>
      <c r="E397" s="3"/>
      <c r="F397" s="3">
        <v>51073</v>
      </c>
      <c r="G397" s="3" t="s">
        <v>1362</v>
      </c>
      <c r="H397" s="3" t="s">
        <v>19</v>
      </c>
      <c r="I397" s="4" t="s">
        <v>1363</v>
      </c>
      <c r="J397" s="4" t="s">
        <v>402</v>
      </c>
      <c r="K397" s="4" t="s">
        <v>320</v>
      </c>
      <c r="L397" s="4" t="s">
        <v>1364</v>
      </c>
      <c r="M397" s="5">
        <v>895.3</v>
      </c>
      <c r="N397" s="7">
        <v>14188</v>
      </c>
      <c r="O397" s="7">
        <v>14706</v>
      </c>
      <c r="P397" s="7">
        <v>15327</v>
      </c>
      <c r="Q397" s="7">
        <v>16391</v>
      </c>
      <c r="R397" s="7">
        <v>17225</v>
      </c>
      <c r="S397" s="7">
        <v>17495</v>
      </c>
      <c r="T397" s="7">
        <v>17688</v>
      </c>
      <c r="U397" s="7">
        <v>18220</v>
      </c>
      <c r="V397" s="7">
        <v>19027</v>
      </c>
      <c r="W397" s="7">
        <v>19751</v>
      </c>
      <c r="X397" s="7">
        <v>20258</v>
      </c>
      <c r="Y397" s="7">
        <v>20854</v>
      </c>
      <c r="Z397" s="7">
        <v>21657</v>
      </c>
      <c r="AA397" s="7">
        <v>22691</v>
      </c>
      <c r="AB397" s="7">
        <v>24069</v>
      </c>
      <c r="AC397" s="7">
        <v>25576</v>
      </c>
      <c r="AD397" s="7">
        <v>26956</v>
      </c>
      <c r="AE397" s="7">
        <v>28169</v>
      </c>
      <c r="AF397" s="7">
        <v>29215</v>
      </c>
      <c r="AG397" s="7">
        <v>29912</v>
      </c>
      <c r="AH397" s="7">
        <v>30224</v>
      </c>
      <c r="AI397" s="7">
        <v>30615</v>
      </c>
      <c r="AJ397" s="7">
        <v>31070</v>
      </c>
      <c r="AK397" s="7">
        <v>31976</v>
      </c>
      <c r="AL397" s="7">
        <v>32125</v>
      </c>
      <c r="AM397" s="7">
        <v>32698</v>
      </c>
      <c r="AN397" s="7">
        <v>33022</v>
      </c>
      <c r="AO397" s="7">
        <v>33654</v>
      </c>
      <c r="AP397" s="7">
        <v>34147</v>
      </c>
      <c r="AQ397" s="7">
        <v>34576</v>
      </c>
      <c r="AR397" s="7">
        <v>34793</v>
      </c>
      <c r="AS397" s="7">
        <v>34852</v>
      </c>
      <c r="AT397" s="7">
        <v>35103</v>
      </c>
      <c r="AU397" s="7">
        <v>35454</v>
      </c>
      <c r="AV397" s="7">
        <v>35714</v>
      </c>
      <c r="AW397" s="7">
        <v>36011</v>
      </c>
      <c r="AX397" s="7">
        <v>36220</v>
      </c>
      <c r="AY397" s="7">
        <v>36466</v>
      </c>
      <c r="AZ397" s="7">
        <v>36638</v>
      </c>
      <c r="BA397" s="7">
        <v>36778</v>
      </c>
      <c r="BB397" s="7">
        <v>36939</v>
      </c>
      <c r="BC397" s="7">
        <v>36885</v>
      </c>
      <c r="BD397" s="7">
        <v>36834</v>
      </c>
      <c r="BE397" s="7">
        <v>36765</v>
      </c>
      <c r="BF397" s="7">
        <v>37019</v>
      </c>
      <c r="BG397" s="7">
        <v>36999</v>
      </c>
      <c r="BH397" s="7">
        <v>37101</v>
      </c>
      <c r="BI397" s="7">
        <v>37292</v>
      </c>
      <c r="BJ397" s="7"/>
    </row>
    <row r="398" spans="1:62" x14ac:dyDescent="0.35">
      <c r="A398">
        <v>47260</v>
      </c>
      <c r="B398">
        <v>37</v>
      </c>
      <c r="C398">
        <v>401</v>
      </c>
      <c r="D398" s="3">
        <v>47260</v>
      </c>
      <c r="E398" s="3"/>
      <c r="F398" s="3">
        <v>51093</v>
      </c>
      <c r="G398" s="3" t="s">
        <v>1365</v>
      </c>
      <c r="H398" s="3" t="s">
        <v>19</v>
      </c>
      <c r="I398" s="4" t="s">
        <v>1366</v>
      </c>
      <c r="J398" s="4" t="s">
        <v>1367</v>
      </c>
      <c r="K398" s="4" t="s">
        <v>320</v>
      </c>
      <c r="L398" s="4" t="s">
        <v>1368</v>
      </c>
      <c r="M398" s="5">
        <v>111.8</v>
      </c>
      <c r="N398" s="7">
        <v>18478</v>
      </c>
      <c r="O398" s="7">
        <v>19312</v>
      </c>
      <c r="P398" s="7">
        <v>19459</v>
      </c>
      <c r="Q398" s="7">
        <v>19831</v>
      </c>
      <c r="R398" s="7">
        <v>20034</v>
      </c>
      <c r="S398" s="7">
        <v>20339</v>
      </c>
      <c r="T398" s="7">
        <v>20849</v>
      </c>
      <c r="U398" s="7">
        <v>20948</v>
      </c>
      <c r="V398" s="7">
        <v>21638</v>
      </c>
      <c r="W398" s="7">
        <v>21901</v>
      </c>
      <c r="X398" s="7">
        <v>21596</v>
      </c>
      <c r="Y398" s="7">
        <v>21641</v>
      </c>
      <c r="Z398" s="7">
        <v>21901</v>
      </c>
      <c r="AA398" s="7">
        <v>22237</v>
      </c>
      <c r="AB398" s="7">
        <v>22692</v>
      </c>
      <c r="AC398" s="7">
        <v>23253</v>
      </c>
      <c r="AD398" s="7">
        <v>23533</v>
      </c>
      <c r="AE398" s="7">
        <v>23870</v>
      </c>
      <c r="AF398" s="7">
        <v>24342</v>
      </c>
      <c r="AG398" s="7">
        <v>24735</v>
      </c>
      <c r="AH398" s="7">
        <v>25178</v>
      </c>
      <c r="AI398" s="7">
        <v>25620</v>
      </c>
      <c r="AJ398" s="7">
        <v>26046</v>
      </c>
      <c r="AK398" s="7">
        <v>26505</v>
      </c>
      <c r="AL398" s="7">
        <v>26914</v>
      </c>
      <c r="AM398" s="7">
        <v>27614</v>
      </c>
      <c r="AN398" s="7">
        <v>28070</v>
      </c>
      <c r="AO398" s="7">
        <v>28358</v>
      </c>
      <c r="AP398" s="7">
        <v>28904</v>
      </c>
      <c r="AQ398" s="7">
        <v>29315</v>
      </c>
      <c r="AR398" s="7">
        <v>29849</v>
      </c>
      <c r="AS398" s="7">
        <v>30119</v>
      </c>
      <c r="AT398" s="7">
        <v>30497</v>
      </c>
      <c r="AU398" s="7">
        <v>31224</v>
      </c>
      <c r="AV398" s="7">
        <v>31899</v>
      </c>
      <c r="AW398" s="7">
        <v>32566</v>
      </c>
      <c r="AX398" s="7">
        <v>33716</v>
      </c>
      <c r="AY398" s="7">
        <v>34581</v>
      </c>
      <c r="AZ398" s="7">
        <v>34955</v>
      </c>
      <c r="BA398" s="7">
        <v>35270</v>
      </c>
      <c r="BB398" s="7">
        <v>35313</v>
      </c>
      <c r="BC398" s="7">
        <v>35289</v>
      </c>
      <c r="BD398" s="7">
        <v>35339</v>
      </c>
      <c r="BE398" s="7">
        <v>35529</v>
      </c>
      <c r="BF398" s="7">
        <v>35874</v>
      </c>
      <c r="BG398" s="7">
        <v>36171</v>
      </c>
      <c r="BH398" s="7">
        <v>36324</v>
      </c>
      <c r="BI398" s="7">
        <v>36552</v>
      </c>
      <c r="BJ398" s="7"/>
    </row>
    <row r="399" spans="1:62" x14ac:dyDescent="0.35">
      <c r="A399">
        <v>47260</v>
      </c>
      <c r="B399">
        <v>37</v>
      </c>
      <c r="C399">
        <v>402</v>
      </c>
      <c r="D399" s="3">
        <v>47260</v>
      </c>
      <c r="E399" s="3"/>
      <c r="F399" s="3">
        <v>51095</v>
      </c>
      <c r="G399" s="3" t="s">
        <v>1369</v>
      </c>
      <c r="H399" s="3" t="s">
        <v>19</v>
      </c>
      <c r="I399" s="4" t="s">
        <v>1370</v>
      </c>
      <c r="J399" s="4" t="s">
        <v>1371</v>
      </c>
      <c r="K399" s="4" t="s">
        <v>320</v>
      </c>
      <c r="L399" s="4" t="s">
        <v>1372</v>
      </c>
      <c r="M399" s="5">
        <v>470.4</v>
      </c>
      <c r="N399" s="7">
        <v>17996</v>
      </c>
      <c r="O399" s="7">
        <v>18635</v>
      </c>
      <c r="P399" s="7">
        <v>19726</v>
      </c>
      <c r="Q399" s="7">
        <v>19182</v>
      </c>
      <c r="R399" s="7">
        <v>19420</v>
      </c>
      <c r="S399" s="7">
        <v>19326</v>
      </c>
      <c r="T399" s="7">
        <v>21316</v>
      </c>
      <c r="U399" s="7">
        <v>21318</v>
      </c>
      <c r="V399" s="7">
        <v>21586</v>
      </c>
      <c r="W399" s="7">
        <v>21676</v>
      </c>
      <c r="X399" s="7">
        <v>22587</v>
      </c>
      <c r="Y399" s="7">
        <v>23601</v>
      </c>
      <c r="Z399" s="7">
        <v>24629</v>
      </c>
      <c r="AA399" s="7">
        <v>25590</v>
      </c>
      <c r="AB399" s="7">
        <v>26603</v>
      </c>
      <c r="AC399" s="7">
        <v>27689</v>
      </c>
      <c r="AD399" s="7">
        <v>28771</v>
      </c>
      <c r="AE399" s="7">
        <v>30484</v>
      </c>
      <c r="AF399" s="7">
        <v>32214</v>
      </c>
      <c r="AG399" s="7">
        <v>33809</v>
      </c>
      <c r="AH399" s="7">
        <v>35037</v>
      </c>
      <c r="AI399" s="7">
        <v>36057</v>
      </c>
      <c r="AJ399" s="7">
        <v>36933</v>
      </c>
      <c r="AK399" s="7">
        <v>37953</v>
      </c>
      <c r="AL399" s="7">
        <v>39398</v>
      </c>
      <c r="AM399" s="7">
        <v>40819</v>
      </c>
      <c r="AN399" s="7">
        <v>42515</v>
      </c>
      <c r="AO399" s="7">
        <v>43989</v>
      </c>
      <c r="AP399" s="7">
        <v>45463</v>
      </c>
      <c r="AQ399" s="7">
        <v>46934</v>
      </c>
      <c r="AR399" s="7">
        <v>48536</v>
      </c>
      <c r="AS399" s="7">
        <v>49786</v>
      </c>
      <c r="AT399" s="7">
        <v>51722</v>
      </c>
      <c r="AU399" s="7">
        <v>53734</v>
      </c>
      <c r="AV399" s="7">
        <v>56182</v>
      </c>
      <c r="AW399" s="7">
        <v>58428</v>
      </c>
      <c r="AX399" s="7">
        <v>61133</v>
      </c>
      <c r="AY399" s="7">
        <v>63007</v>
      </c>
      <c r="AZ399" s="7">
        <v>64436</v>
      </c>
      <c r="BA399" s="7">
        <v>66118</v>
      </c>
      <c r="BB399" s="7">
        <v>67674</v>
      </c>
      <c r="BC399" s="7">
        <v>68316</v>
      </c>
      <c r="BD399" s="7">
        <v>69418</v>
      </c>
      <c r="BE399" s="7">
        <v>70628</v>
      </c>
      <c r="BF399" s="7">
        <v>72082</v>
      </c>
      <c r="BG399" s="7">
        <v>72838</v>
      </c>
      <c r="BH399" s="7">
        <v>74069</v>
      </c>
      <c r="BI399" s="7">
        <v>75524</v>
      </c>
      <c r="BJ399" s="7"/>
    </row>
    <row r="400" spans="1:62" x14ac:dyDescent="0.35">
      <c r="A400">
        <v>47260</v>
      </c>
      <c r="B400">
        <v>37</v>
      </c>
      <c r="C400">
        <v>403</v>
      </c>
      <c r="D400" s="3">
        <v>47260</v>
      </c>
      <c r="E400" s="3"/>
      <c r="F400" s="3">
        <v>51115</v>
      </c>
      <c r="G400" s="3" t="s">
        <v>1373</v>
      </c>
      <c r="H400" s="3" t="s">
        <v>19</v>
      </c>
      <c r="I400" s="4" t="s">
        <v>1374</v>
      </c>
      <c r="J400" s="4" t="s">
        <v>1375</v>
      </c>
      <c r="K400" s="4" t="s">
        <v>320</v>
      </c>
      <c r="L400" s="4" t="s">
        <v>1376</v>
      </c>
      <c r="M400" s="5">
        <v>104.5</v>
      </c>
      <c r="N400" s="7">
        <v>7234</v>
      </c>
      <c r="O400" s="7">
        <v>7536</v>
      </c>
      <c r="P400" s="7">
        <v>7870</v>
      </c>
      <c r="Q400" s="7">
        <v>7879</v>
      </c>
      <c r="R400" s="7">
        <v>8003</v>
      </c>
      <c r="S400" s="7">
        <v>8093</v>
      </c>
      <c r="T400" s="7">
        <v>8199</v>
      </c>
      <c r="U400" s="7">
        <v>8177</v>
      </c>
      <c r="V400" s="7">
        <v>8246</v>
      </c>
      <c r="W400" s="7">
        <v>8102</v>
      </c>
      <c r="X400" s="7">
        <v>8018</v>
      </c>
      <c r="Y400" s="7">
        <v>8084</v>
      </c>
      <c r="Z400" s="7">
        <v>8086</v>
      </c>
      <c r="AA400" s="7">
        <v>8143</v>
      </c>
      <c r="AB400" s="7">
        <v>8244</v>
      </c>
      <c r="AC400" s="7">
        <v>8308</v>
      </c>
      <c r="AD400" s="7">
        <v>8316</v>
      </c>
      <c r="AE400" s="7">
        <v>8441</v>
      </c>
      <c r="AF400" s="7">
        <v>8472</v>
      </c>
      <c r="AG400" s="7">
        <v>8367</v>
      </c>
      <c r="AH400" s="7">
        <v>8352</v>
      </c>
      <c r="AI400" s="7">
        <v>8380</v>
      </c>
      <c r="AJ400" s="7">
        <v>8409</v>
      </c>
      <c r="AK400" s="7">
        <v>8540</v>
      </c>
      <c r="AL400" s="7">
        <v>8719</v>
      </c>
      <c r="AM400" s="7">
        <v>8796</v>
      </c>
      <c r="AN400" s="7">
        <v>8997</v>
      </c>
      <c r="AO400" s="7">
        <v>9070</v>
      </c>
      <c r="AP400" s="7">
        <v>9072</v>
      </c>
      <c r="AQ400" s="7">
        <v>9223</v>
      </c>
      <c r="AR400" s="7">
        <v>9142</v>
      </c>
      <c r="AS400" s="7">
        <v>9145</v>
      </c>
      <c r="AT400" s="7">
        <v>9118</v>
      </c>
      <c r="AU400" s="7">
        <v>9091</v>
      </c>
      <c r="AV400" s="7">
        <v>9021</v>
      </c>
      <c r="AW400" s="7">
        <v>8962</v>
      </c>
      <c r="AX400" s="7">
        <v>8987</v>
      </c>
      <c r="AY400" s="7">
        <v>9026</v>
      </c>
      <c r="AZ400" s="7">
        <v>9041</v>
      </c>
      <c r="BA400" s="7">
        <v>8997</v>
      </c>
      <c r="BB400" s="7">
        <v>8973</v>
      </c>
      <c r="BC400" s="7">
        <v>8943</v>
      </c>
      <c r="BD400" s="7">
        <v>8910</v>
      </c>
      <c r="BE400" s="7">
        <v>8899</v>
      </c>
      <c r="BF400" s="7">
        <v>8815</v>
      </c>
      <c r="BG400" s="7">
        <v>8849</v>
      </c>
      <c r="BH400" s="7">
        <v>8806</v>
      </c>
      <c r="BI400" s="7">
        <v>8779</v>
      </c>
      <c r="BJ400" s="7"/>
    </row>
    <row r="401" spans="1:62" x14ac:dyDescent="0.35">
      <c r="A401">
        <v>47260</v>
      </c>
      <c r="B401">
        <v>37</v>
      </c>
      <c r="C401">
        <v>404</v>
      </c>
      <c r="D401" s="3">
        <v>47260</v>
      </c>
      <c r="E401" s="3"/>
      <c r="F401" s="3">
        <v>51199</v>
      </c>
      <c r="G401" s="3" t="s">
        <v>1377</v>
      </c>
      <c r="H401" s="3" t="s">
        <v>19</v>
      </c>
      <c r="I401" s="4" t="s">
        <v>1378</v>
      </c>
      <c r="J401" s="4" t="s">
        <v>931</v>
      </c>
      <c r="K401" s="4" t="s">
        <v>320</v>
      </c>
      <c r="L401" s="4" t="s">
        <v>1379</v>
      </c>
      <c r="M401" s="5">
        <v>624.79999999999995</v>
      </c>
      <c r="N401" s="7">
        <v>33454</v>
      </c>
      <c r="O401" s="7">
        <v>34483</v>
      </c>
      <c r="P401" s="7">
        <v>35632</v>
      </c>
      <c r="Q401" s="7">
        <v>36381</v>
      </c>
      <c r="R401" s="7">
        <v>36332</v>
      </c>
      <c r="S401" s="7">
        <v>36693</v>
      </c>
      <c r="T401" s="7">
        <v>38230</v>
      </c>
      <c r="U401" s="7">
        <v>40435</v>
      </c>
      <c r="V401" s="7">
        <v>41980</v>
      </c>
      <c r="W401" s="7">
        <v>43029</v>
      </c>
      <c r="X401" s="7">
        <v>35433</v>
      </c>
      <c r="Y401" s="7">
        <v>35243</v>
      </c>
      <c r="Z401" s="7">
        <v>36029</v>
      </c>
      <c r="AA401" s="7">
        <v>36539</v>
      </c>
      <c r="AB401" s="7">
        <v>37440</v>
      </c>
      <c r="AC401" s="7">
        <v>37817</v>
      </c>
      <c r="AD401" s="7">
        <v>38393</v>
      </c>
      <c r="AE401" s="7">
        <v>39942</v>
      </c>
      <c r="AF401" s="7">
        <v>41176</v>
      </c>
      <c r="AG401" s="7">
        <v>41679</v>
      </c>
      <c r="AH401" s="7">
        <v>42661</v>
      </c>
      <c r="AI401" s="7">
        <v>44370</v>
      </c>
      <c r="AJ401" s="7">
        <v>46272</v>
      </c>
      <c r="AK401" s="7">
        <v>49358</v>
      </c>
      <c r="AL401" s="7">
        <v>51190</v>
      </c>
      <c r="AM401" s="7">
        <v>52602</v>
      </c>
      <c r="AN401" s="7">
        <v>53742</v>
      </c>
      <c r="AO401" s="7">
        <v>54554</v>
      </c>
      <c r="AP401" s="7">
        <v>55107</v>
      </c>
      <c r="AQ401" s="7">
        <v>55622</v>
      </c>
      <c r="AR401" s="7">
        <v>57119</v>
      </c>
      <c r="AS401" s="7">
        <v>58651</v>
      </c>
      <c r="AT401" s="7">
        <v>60126</v>
      </c>
      <c r="AU401" s="7">
        <v>60620</v>
      </c>
      <c r="AV401" s="7">
        <v>61926</v>
      </c>
      <c r="AW401" s="7">
        <v>63076</v>
      </c>
      <c r="AX401" s="7">
        <v>63912</v>
      </c>
      <c r="AY401" s="7">
        <v>64710</v>
      </c>
      <c r="AZ401" s="7">
        <v>64944</v>
      </c>
      <c r="BA401" s="7">
        <v>65197</v>
      </c>
      <c r="BB401" s="7">
        <v>65295</v>
      </c>
      <c r="BC401" s="7">
        <v>65861</v>
      </c>
      <c r="BD401" s="7">
        <v>65892</v>
      </c>
      <c r="BE401" s="7">
        <v>66079</v>
      </c>
      <c r="BF401" s="7">
        <v>66601</v>
      </c>
      <c r="BG401" s="7">
        <v>67821</v>
      </c>
      <c r="BH401" s="7">
        <v>67742</v>
      </c>
      <c r="BI401" s="7">
        <v>67739</v>
      </c>
      <c r="BJ401" s="7"/>
    </row>
    <row r="402" spans="1:62" x14ac:dyDescent="0.35">
      <c r="A402">
        <v>47260</v>
      </c>
      <c r="B402">
        <v>37</v>
      </c>
      <c r="C402">
        <v>405</v>
      </c>
      <c r="D402" s="3">
        <v>47260</v>
      </c>
      <c r="E402" s="3"/>
      <c r="F402" s="3">
        <v>51550</v>
      </c>
      <c r="G402" s="3" t="s">
        <v>1380</v>
      </c>
      <c r="H402" s="3" t="s">
        <v>19</v>
      </c>
      <c r="I402" s="4" t="s">
        <v>1381</v>
      </c>
      <c r="J402" s="4" t="s">
        <v>1382</v>
      </c>
      <c r="K402" s="4" t="s">
        <v>320</v>
      </c>
      <c r="L402" s="4" t="s">
        <v>1383</v>
      </c>
      <c r="M402" s="5">
        <v>652</v>
      </c>
      <c r="N402" s="7">
        <v>90029</v>
      </c>
      <c r="O402" s="7">
        <v>91856</v>
      </c>
      <c r="P402" s="7">
        <v>94322</v>
      </c>
      <c r="Q402" s="7">
        <v>98070</v>
      </c>
      <c r="R402" s="7">
        <v>102485</v>
      </c>
      <c r="S402" s="7">
        <v>105113</v>
      </c>
      <c r="T402" s="7">
        <v>108792</v>
      </c>
      <c r="U402" s="7">
        <v>112072</v>
      </c>
      <c r="V402" s="7">
        <v>113890</v>
      </c>
      <c r="W402" s="7">
        <v>114491</v>
      </c>
      <c r="X402" s="7">
        <v>114885</v>
      </c>
      <c r="Y402" s="7">
        <v>116501</v>
      </c>
      <c r="Z402" s="7">
        <v>118533</v>
      </c>
      <c r="AA402" s="7">
        <v>120513</v>
      </c>
      <c r="AB402" s="7">
        <v>124208</v>
      </c>
      <c r="AC402" s="7">
        <v>128814</v>
      </c>
      <c r="AD402" s="7">
        <v>132489</v>
      </c>
      <c r="AE402" s="7">
        <v>137522</v>
      </c>
      <c r="AF402" s="7">
        <v>142642</v>
      </c>
      <c r="AG402" s="7">
        <v>147455</v>
      </c>
      <c r="AH402" s="7">
        <v>153335</v>
      </c>
      <c r="AI402" s="7">
        <v>158127</v>
      </c>
      <c r="AJ402" s="7">
        <v>164133</v>
      </c>
      <c r="AK402" s="7">
        <v>171218</v>
      </c>
      <c r="AL402" s="7">
        <v>178560</v>
      </c>
      <c r="AM402" s="7">
        <v>184024</v>
      </c>
      <c r="AN402" s="7">
        <v>187459</v>
      </c>
      <c r="AO402" s="7">
        <v>191040</v>
      </c>
      <c r="AP402" s="7">
        <v>193805</v>
      </c>
      <c r="AQ402" s="7">
        <v>196035</v>
      </c>
      <c r="AR402" s="7">
        <v>200224</v>
      </c>
      <c r="AS402" s="7">
        <v>202325</v>
      </c>
      <c r="AT402" s="7">
        <v>203970</v>
      </c>
      <c r="AU402" s="7">
        <v>206909</v>
      </c>
      <c r="AV402" s="7">
        <v>211927</v>
      </c>
      <c r="AW402" s="7">
        <v>215128</v>
      </c>
      <c r="AX402" s="7">
        <v>217271</v>
      </c>
      <c r="AY402" s="7">
        <v>217450</v>
      </c>
      <c r="AZ402" s="7">
        <v>218458</v>
      </c>
      <c r="BA402" s="7">
        <v>220176</v>
      </c>
      <c r="BB402" s="7">
        <v>223559</v>
      </c>
      <c r="BC402" s="7">
        <v>225381</v>
      </c>
      <c r="BD402" s="7">
        <v>228100</v>
      </c>
      <c r="BE402" s="7">
        <v>230410</v>
      </c>
      <c r="BF402" s="7">
        <v>233430</v>
      </c>
      <c r="BG402" s="7">
        <v>235192</v>
      </c>
      <c r="BH402" s="7">
        <v>237621</v>
      </c>
      <c r="BI402" s="7">
        <v>240397</v>
      </c>
      <c r="BJ402" s="7"/>
    </row>
    <row r="403" spans="1:62" x14ac:dyDescent="0.35">
      <c r="A403">
        <v>47260</v>
      </c>
      <c r="B403">
        <v>37</v>
      </c>
      <c r="C403">
        <v>406</v>
      </c>
      <c r="D403" s="3">
        <v>47260</v>
      </c>
      <c r="E403" s="3"/>
      <c r="F403" s="3">
        <v>51650</v>
      </c>
      <c r="G403" s="3" t="s">
        <v>1384</v>
      </c>
      <c r="H403" s="3" t="s">
        <v>19</v>
      </c>
      <c r="I403" s="4" t="s">
        <v>1385</v>
      </c>
      <c r="J403" s="4" t="s">
        <v>1386</v>
      </c>
      <c r="K403" s="4" t="s">
        <v>320</v>
      </c>
      <c r="L403" s="4" t="s">
        <v>1387</v>
      </c>
      <c r="M403" s="5">
        <v>2673.2</v>
      </c>
      <c r="N403" s="7">
        <v>120905</v>
      </c>
      <c r="O403" s="7">
        <v>121433</v>
      </c>
      <c r="P403" s="7">
        <v>127654</v>
      </c>
      <c r="Q403" s="7">
        <v>128176</v>
      </c>
      <c r="R403" s="7">
        <v>128893</v>
      </c>
      <c r="S403" s="7">
        <v>128999</v>
      </c>
      <c r="T403" s="7">
        <v>127091</v>
      </c>
      <c r="U403" s="7">
        <v>127177</v>
      </c>
      <c r="V403" s="7">
        <v>125917</v>
      </c>
      <c r="W403" s="7">
        <v>124166</v>
      </c>
      <c r="X403" s="7">
        <v>123062</v>
      </c>
      <c r="Y403" s="7">
        <v>125037</v>
      </c>
      <c r="Z403" s="7">
        <v>125945</v>
      </c>
      <c r="AA403" s="7">
        <v>127240</v>
      </c>
      <c r="AB403" s="7">
        <v>126945</v>
      </c>
      <c r="AC403" s="7">
        <v>126605</v>
      </c>
      <c r="AD403" s="7">
        <v>127732</v>
      </c>
      <c r="AE403" s="7">
        <v>130321</v>
      </c>
      <c r="AF403" s="7">
        <v>132203</v>
      </c>
      <c r="AG403" s="7">
        <v>133327</v>
      </c>
      <c r="AH403" s="7">
        <v>134245</v>
      </c>
      <c r="AI403" s="7">
        <v>136726</v>
      </c>
      <c r="AJ403" s="7">
        <v>138622</v>
      </c>
      <c r="AK403" s="7">
        <v>141551</v>
      </c>
      <c r="AL403" s="7">
        <v>142802</v>
      </c>
      <c r="AM403" s="7">
        <v>143427</v>
      </c>
      <c r="AN403" s="7">
        <v>143536</v>
      </c>
      <c r="AO403" s="7">
        <v>145600</v>
      </c>
      <c r="AP403" s="7">
        <v>144218</v>
      </c>
      <c r="AQ403" s="7">
        <v>145538</v>
      </c>
      <c r="AR403" s="7">
        <v>146054</v>
      </c>
      <c r="AS403" s="7">
        <v>143432</v>
      </c>
      <c r="AT403" s="7">
        <v>141844</v>
      </c>
      <c r="AU403" s="7">
        <v>140413</v>
      </c>
      <c r="AV403" s="7">
        <v>140200</v>
      </c>
      <c r="AW403" s="7">
        <v>141314</v>
      </c>
      <c r="AX403" s="7">
        <v>140839</v>
      </c>
      <c r="AY403" s="7">
        <v>140222</v>
      </c>
      <c r="AZ403" s="7">
        <v>138957</v>
      </c>
      <c r="BA403" s="7">
        <v>137833</v>
      </c>
      <c r="BB403" s="7">
        <v>137343</v>
      </c>
      <c r="BC403" s="7">
        <v>136567</v>
      </c>
      <c r="BD403" s="7">
        <v>137099</v>
      </c>
      <c r="BE403" s="7">
        <v>137301</v>
      </c>
      <c r="BF403" s="7">
        <v>137675</v>
      </c>
      <c r="BG403" s="7">
        <v>136296</v>
      </c>
      <c r="BH403" s="7">
        <v>135332</v>
      </c>
      <c r="BI403" s="7">
        <v>134669</v>
      </c>
      <c r="BJ403" s="7"/>
    </row>
    <row r="404" spans="1:62" x14ac:dyDescent="0.35">
      <c r="A404">
        <v>47260</v>
      </c>
      <c r="B404">
        <v>37</v>
      </c>
      <c r="C404">
        <v>407</v>
      </c>
      <c r="D404" s="3">
        <v>47260</v>
      </c>
      <c r="E404" s="3"/>
      <c r="F404" s="3">
        <v>51700</v>
      </c>
      <c r="G404" s="3" t="s">
        <v>1388</v>
      </c>
      <c r="H404" s="3" t="s">
        <v>19</v>
      </c>
      <c r="I404" s="4" t="s">
        <v>1389</v>
      </c>
      <c r="J404" s="4" t="s">
        <v>1390</v>
      </c>
      <c r="K404" s="4" t="s">
        <v>320</v>
      </c>
      <c r="L404" s="4" t="s">
        <v>1391</v>
      </c>
      <c r="M404" s="5">
        <v>2630</v>
      </c>
      <c r="N404" s="7">
        <v>138517</v>
      </c>
      <c r="O404" s="7">
        <v>139865</v>
      </c>
      <c r="P404" s="7">
        <v>138480</v>
      </c>
      <c r="Q404" s="7">
        <v>139685</v>
      </c>
      <c r="R404" s="7">
        <v>140891</v>
      </c>
      <c r="S404" s="7">
        <v>142473</v>
      </c>
      <c r="T404" s="7">
        <v>145842</v>
      </c>
      <c r="U404" s="7">
        <v>147806</v>
      </c>
      <c r="V404" s="7">
        <v>149247</v>
      </c>
      <c r="W404" s="7">
        <v>147795</v>
      </c>
      <c r="X404" s="7">
        <v>145834</v>
      </c>
      <c r="Y404" s="7">
        <v>149695</v>
      </c>
      <c r="Z404" s="7">
        <v>151849</v>
      </c>
      <c r="AA404" s="7">
        <v>152674</v>
      </c>
      <c r="AB404" s="7">
        <v>154353</v>
      </c>
      <c r="AC404" s="7">
        <v>156922</v>
      </c>
      <c r="AD404" s="7">
        <v>158812</v>
      </c>
      <c r="AE404" s="7">
        <v>159491</v>
      </c>
      <c r="AF404" s="7">
        <v>162855</v>
      </c>
      <c r="AG404" s="7">
        <v>167847</v>
      </c>
      <c r="AH404" s="7">
        <v>172324</v>
      </c>
      <c r="AI404" s="7">
        <v>173267</v>
      </c>
      <c r="AJ404" s="7">
        <v>178526</v>
      </c>
      <c r="AK404" s="7">
        <v>177965</v>
      </c>
      <c r="AL404" s="7">
        <v>179384</v>
      </c>
      <c r="AM404" s="7">
        <v>179469</v>
      </c>
      <c r="AN404" s="7">
        <v>179147</v>
      </c>
      <c r="AO404" s="7">
        <v>178630</v>
      </c>
      <c r="AP404" s="7">
        <v>178999</v>
      </c>
      <c r="AQ404" s="7">
        <v>180224</v>
      </c>
      <c r="AR404" s="7">
        <v>180236</v>
      </c>
      <c r="AS404" s="7">
        <v>181873</v>
      </c>
      <c r="AT404" s="7">
        <v>183061</v>
      </c>
      <c r="AU404" s="7">
        <v>183404</v>
      </c>
      <c r="AV404" s="7">
        <v>185204</v>
      </c>
      <c r="AW404" s="7">
        <v>183651</v>
      </c>
      <c r="AX404" s="7">
        <v>183581</v>
      </c>
      <c r="AY404" s="7">
        <v>182528</v>
      </c>
      <c r="AZ404" s="7">
        <v>181287</v>
      </c>
      <c r="BA404" s="7">
        <v>181000</v>
      </c>
      <c r="BB404" s="7">
        <v>180921</v>
      </c>
      <c r="BC404" s="7">
        <v>180135</v>
      </c>
      <c r="BD404" s="7">
        <v>180100</v>
      </c>
      <c r="BE404" s="7">
        <v>181364</v>
      </c>
      <c r="BF404" s="7">
        <v>181653</v>
      </c>
      <c r="BG404" s="7">
        <v>181083</v>
      </c>
      <c r="BH404" s="7">
        <v>180388</v>
      </c>
      <c r="BI404" s="7">
        <v>179388</v>
      </c>
      <c r="BJ404" s="7"/>
    </row>
    <row r="405" spans="1:62" x14ac:dyDescent="0.35">
      <c r="A405">
        <v>47260</v>
      </c>
      <c r="B405">
        <v>37</v>
      </c>
      <c r="C405">
        <v>408</v>
      </c>
      <c r="D405" s="3">
        <v>47260</v>
      </c>
      <c r="E405" s="3"/>
      <c r="F405" s="3">
        <v>51710</v>
      </c>
      <c r="G405" s="3" t="s">
        <v>1392</v>
      </c>
      <c r="H405" s="3" t="s">
        <v>19</v>
      </c>
      <c r="I405" s="4" t="s">
        <v>1393</v>
      </c>
      <c r="J405" s="4" t="s">
        <v>1394</v>
      </c>
      <c r="K405" s="4" t="s">
        <v>320</v>
      </c>
      <c r="L405" s="4" t="s">
        <v>1395</v>
      </c>
      <c r="M405" s="5">
        <v>4486.3</v>
      </c>
      <c r="N405" s="7">
        <v>306779</v>
      </c>
      <c r="O405" s="7">
        <v>302120</v>
      </c>
      <c r="P405" s="7">
        <v>286063</v>
      </c>
      <c r="Q405" s="7">
        <v>287800</v>
      </c>
      <c r="R405" s="7">
        <v>288554</v>
      </c>
      <c r="S405" s="7">
        <v>285099</v>
      </c>
      <c r="T405" s="7">
        <v>282192</v>
      </c>
      <c r="U405" s="7">
        <v>281298</v>
      </c>
      <c r="V405" s="7">
        <v>277159</v>
      </c>
      <c r="W405" s="7">
        <v>269272</v>
      </c>
      <c r="X405" s="7">
        <v>268255</v>
      </c>
      <c r="Y405" s="7">
        <v>273919</v>
      </c>
      <c r="Z405" s="7">
        <v>265323</v>
      </c>
      <c r="AA405" s="7">
        <v>274266</v>
      </c>
      <c r="AB405" s="7">
        <v>276759</v>
      </c>
      <c r="AC405" s="7">
        <v>266588</v>
      </c>
      <c r="AD405" s="7">
        <v>269382</v>
      </c>
      <c r="AE405" s="7">
        <v>275947</v>
      </c>
      <c r="AF405" s="7">
        <v>268374</v>
      </c>
      <c r="AG405" s="7">
        <v>263073</v>
      </c>
      <c r="AH405" s="7">
        <v>261425</v>
      </c>
      <c r="AI405" s="7">
        <v>255351</v>
      </c>
      <c r="AJ405" s="7">
        <v>258174</v>
      </c>
      <c r="AK405" s="7">
        <v>255514</v>
      </c>
      <c r="AL405" s="7">
        <v>248916</v>
      </c>
      <c r="AM405" s="7">
        <v>244623</v>
      </c>
      <c r="AN405" s="7">
        <v>244176</v>
      </c>
      <c r="AO405" s="7">
        <v>239095</v>
      </c>
      <c r="AP405" s="7">
        <v>234533</v>
      </c>
      <c r="AQ405" s="7">
        <v>233497</v>
      </c>
      <c r="AR405" s="7">
        <v>234986</v>
      </c>
      <c r="AS405" s="7">
        <v>236489</v>
      </c>
      <c r="AT405" s="7">
        <v>241704</v>
      </c>
      <c r="AU405" s="7">
        <v>239286</v>
      </c>
      <c r="AV405" s="7">
        <v>243836</v>
      </c>
      <c r="AW405" s="7">
        <v>239650</v>
      </c>
      <c r="AX405" s="7">
        <v>243406</v>
      </c>
      <c r="AY405" s="7">
        <v>241248</v>
      </c>
      <c r="AZ405" s="7">
        <v>241201</v>
      </c>
      <c r="BA405" s="7">
        <v>241725</v>
      </c>
      <c r="BB405" s="7">
        <v>243027</v>
      </c>
      <c r="BC405" s="7">
        <v>243725</v>
      </c>
      <c r="BD405" s="7">
        <v>246160</v>
      </c>
      <c r="BE405" s="7">
        <v>245601</v>
      </c>
      <c r="BF405" s="7">
        <v>246574</v>
      </c>
      <c r="BG405" s="7">
        <v>246352</v>
      </c>
      <c r="BH405" s="7">
        <v>245532</v>
      </c>
      <c r="BI405" s="7">
        <v>244703</v>
      </c>
      <c r="BJ405" s="7"/>
    </row>
    <row r="406" spans="1:62" x14ac:dyDescent="0.35">
      <c r="A406">
        <v>47260</v>
      </c>
      <c r="B406">
        <v>37</v>
      </c>
      <c r="C406">
        <v>409</v>
      </c>
      <c r="D406" s="3">
        <v>47260</v>
      </c>
      <c r="E406" s="3"/>
      <c r="F406" s="3">
        <v>51735</v>
      </c>
      <c r="G406" s="3" t="s">
        <v>1396</v>
      </c>
      <c r="H406" s="3" t="s">
        <v>19</v>
      </c>
      <c r="I406" s="4" t="s">
        <v>1397</v>
      </c>
      <c r="J406" s="4" t="s">
        <v>1398</v>
      </c>
      <c r="K406" s="4" t="s">
        <v>320</v>
      </c>
      <c r="L406" s="4" t="s">
        <v>1399</v>
      </c>
      <c r="M406" s="5">
        <v>793.3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7">
        <v>8811</v>
      </c>
      <c r="Y406" s="7">
        <v>9131</v>
      </c>
      <c r="Z406" s="7">
        <v>9390</v>
      </c>
      <c r="AA406" s="7">
        <v>9613</v>
      </c>
      <c r="AB406" s="7">
        <v>9815</v>
      </c>
      <c r="AC406" s="7">
        <v>10118</v>
      </c>
      <c r="AD406" s="7">
        <v>10425</v>
      </c>
      <c r="AE406" s="7">
        <v>10868</v>
      </c>
      <c r="AF406" s="7">
        <v>11083</v>
      </c>
      <c r="AG406" s="7">
        <v>10975</v>
      </c>
      <c r="AH406" s="7">
        <v>11033</v>
      </c>
      <c r="AI406" s="7">
        <v>11192</v>
      </c>
      <c r="AJ406" s="7">
        <v>11181</v>
      </c>
      <c r="AK406" s="7">
        <v>11284</v>
      </c>
      <c r="AL406" s="7">
        <v>11325</v>
      </c>
      <c r="AM406" s="7">
        <v>11299</v>
      </c>
      <c r="AN406" s="7">
        <v>11342</v>
      </c>
      <c r="AO406" s="7">
        <v>11263</v>
      </c>
      <c r="AP406" s="7">
        <v>11323</v>
      </c>
      <c r="AQ406" s="7">
        <v>11495</v>
      </c>
      <c r="AR406" s="7">
        <v>11582</v>
      </c>
      <c r="AS406" s="7">
        <v>11523</v>
      </c>
      <c r="AT406" s="7">
        <v>11697</v>
      </c>
      <c r="AU406" s="7">
        <v>11797</v>
      </c>
      <c r="AV406" s="7">
        <v>11772</v>
      </c>
      <c r="AW406" s="7">
        <v>11879</v>
      </c>
      <c r="AX406" s="7">
        <v>12008</v>
      </c>
      <c r="AY406" s="7">
        <v>12089</v>
      </c>
      <c r="AZ406" s="7">
        <v>12103</v>
      </c>
      <c r="BA406" s="7">
        <v>12153</v>
      </c>
      <c r="BB406" s="7">
        <v>12145</v>
      </c>
      <c r="BC406" s="7">
        <v>12039</v>
      </c>
      <c r="BD406" s="7">
        <v>12111</v>
      </c>
      <c r="BE406" s="7">
        <v>12091</v>
      </c>
      <c r="BF406" s="7">
        <v>12004</v>
      </c>
      <c r="BG406" s="7">
        <v>12013</v>
      </c>
      <c r="BH406" s="7">
        <v>11947</v>
      </c>
      <c r="BI406" s="7">
        <v>12053</v>
      </c>
      <c r="BJ406" s="7"/>
    </row>
    <row r="407" spans="1:62" x14ac:dyDescent="0.35">
      <c r="A407">
        <v>47260</v>
      </c>
      <c r="B407">
        <v>37</v>
      </c>
      <c r="C407">
        <v>410</v>
      </c>
      <c r="D407" s="3">
        <v>47260</v>
      </c>
      <c r="E407" s="3"/>
      <c r="F407" s="3">
        <v>51740</v>
      </c>
      <c r="G407" s="3" t="s">
        <v>1400</v>
      </c>
      <c r="H407" s="3" t="s">
        <v>19</v>
      </c>
      <c r="I407" s="4" t="s">
        <v>1401</v>
      </c>
      <c r="J407" s="4" t="s">
        <v>1402</v>
      </c>
      <c r="K407" s="4" t="s">
        <v>320</v>
      </c>
      <c r="L407" s="4" t="s">
        <v>1403</v>
      </c>
      <c r="M407" s="5">
        <v>2838.9</v>
      </c>
      <c r="N407" s="7">
        <v>111062</v>
      </c>
      <c r="O407" s="7">
        <v>111478</v>
      </c>
      <c r="P407" s="7">
        <v>107913</v>
      </c>
      <c r="Q407" s="7">
        <v>110562</v>
      </c>
      <c r="R407" s="7">
        <v>108582</v>
      </c>
      <c r="S407" s="7">
        <v>106888</v>
      </c>
      <c r="T407" s="7">
        <v>106881</v>
      </c>
      <c r="U407" s="7">
        <v>106359</v>
      </c>
      <c r="V407" s="7">
        <v>106126</v>
      </c>
      <c r="W407" s="7">
        <v>104892</v>
      </c>
      <c r="X407" s="7">
        <v>104616</v>
      </c>
      <c r="Y407" s="7">
        <v>105033</v>
      </c>
      <c r="Z407" s="7">
        <v>106053</v>
      </c>
      <c r="AA407" s="7">
        <v>106319</v>
      </c>
      <c r="AB407" s="7">
        <v>106856</v>
      </c>
      <c r="AC407" s="7">
        <v>106561</v>
      </c>
      <c r="AD407" s="7">
        <v>104592</v>
      </c>
      <c r="AE407" s="7">
        <v>105238</v>
      </c>
      <c r="AF407" s="7">
        <v>108205</v>
      </c>
      <c r="AG407" s="7">
        <v>105045</v>
      </c>
      <c r="AH407" s="7">
        <v>103833</v>
      </c>
      <c r="AI407" s="7">
        <v>103810</v>
      </c>
      <c r="AJ407" s="7">
        <v>104642</v>
      </c>
      <c r="AK407" s="7">
        <v>104941</v>
      </c>
      <c r="AL407" s="7">
        <v>104634</v>
      </c>
      <c r="AM407" s="7">
        <v>103105</v>
      </c>
      <c r="AN407" s="7">
        <v>102350</v>
      </c>
      <c r="AO407" s="7">
        <v>101060</v>
      </c>
      <c r="AP407" s="7">
        <v>100896</v>
      </c>
      <c r="AQ407" s="7">
        <v>100794</v>
      </c>
      <c r="AR407" s="7">
        <v>100337</v>
      </c>
      <c r="AS407" s="7">
        <v>99166</v>
      </c>
      <c r="AT407" s="7">
        <v>98297</v>
      </c>
      <c r="AU407" s="7">
        <v>97184</v>
      </c>
      <c r="AV407" s="7">
        <v>97428</v>
      </c>
      <c r="AW407" s="7">
        <v>98069</v>
      </c>
      <c r="AX407" s="7">
        <v>99213</v>
      </c>
      <c r="AY407" s="7">
        <v>97831</v>
      </c>
      <c r="AZ407" s="7">
        <v>95802</v>
      </c>
      <c r="BA407" s="7">
        <v>95384</v>
      </c>
      <c r="BB407" s="7">
        <v>95449</v>
      </c>
      <c r="BC407" s="7">
        <v>95738</v>
      </c>
      <c r="BD407" s="7">
        <v>96465</v>
      </c>
      <c r="BE407" s="7">
        <v>96069</v>
      </c>
      <c r="BF407" s="7">
        <v>95802</v>
      </c>
      <c r="BG407" s="7">
        <v>96241</v>
      </c>
      <c r="BH407" s="7">
        <v>94997</v>
      </c>
      <c r="BI407" s="7">
        <v>94572</v>
      </c>
      <c r="BJ407" s="7"/>
    </row>
    <row r="408" spans="1:62" x14ac:dyDescent="0.35">
      <c r="A408">
        <v>47260</v>
      </c>
      <c r="B408">
        <v>37</v>
      </c>
      <c r="C408">
        <v>411</v>
      </c>
      <c r="D408" s="3">
        <v>47260</v>
      </c>
      <c r="E408" s="3"/>
      <c r="F408" s="3">
        <v>51800</v>
      </c>
      <c r="G408" s="3" t="s">
        <v>1404</v>
      </c>
      <c r="H408" s="3" t="s">
        <v>19</v>
      </c>
      <c r="I408" s="4" t="s">
        <v>1405</v>
      </c>
      <c r="J408" s="4" t="s">
        <v>1406</v>
      </c>
      <c r="K408" s="4" t="s">
        <v>320</v>
      </c>
      <c r="L408" s="4" t="s">
        <v>1407</v>
      </c>
      <c r="M408" s="5">
        <v>211.4</v>
      </c>
      <c r="N408" s="7">
        <v>9869</v>
      </c>
      <c r="O408" s="7">
        <v>9900</v>
      </c>
      <c r="P408" s="7">
        <v>10123</v>
      </c>
      <c r="Q408" s="7">
        <v>10045</v>
      </c>
      <c r="R408" s="7">
        <v>10032</v>
      </c>
      <c r="S408" s="7">
        <v>9906</v>
      </c>
      <c r="T408" s="7">
        <v>9986</v>
      </c>
      <c r="U408" s="7">
        <v>10402</v>
      </c>
      <c r="V408" s="7">
        <v>11312</v>
      </c>
      <c r="W408" s="7">
        <v>11090</v>
      </c>
      <c r="X408" s="7">
        <v>47557</v>
      </c>
      <c r="Y408" s="7">
        <v>47444</v>
      </c>
      <c r="Z408" s="7">
        <v>47532</v>
      </c>
      <c r="AA408" s="7">
        <v>47879</v>
      </c>
      <c r="AB408" s="7">
        <v>48023</v>
      </c>
      <c r="AC408" s="7">
        <v>48791</v>
      </c>
      <c r="AD408" s="7">
        <v>49605</v>
      </c>
      <c r="AE408" s="7">
        <v>50552</v>
      </c>
      <c r="AF408" s="7">
        <v>51188</v>
      </c>
      <c r="AG408" s="7">
        <v>51869</v>
      </c>
      <c r="AH408" s="7">
        <v>52220</v>
      </c>
      <c r="AI408" s="7">
        <v>52363</v>
      </c>
      <c r="AJ408" s="7">
        <v>52506</v>
      </c>
      <c r="AK408" s="7">
        <v>53267</v>
      </c>
      <c r="AL408" s="7">
        <v>53834</v>
      </c>
      <c r="AM408" s="7">
        <v>55358</v>
      </c>
      <c r="AN408" s="7">
        <v>57310</v>
      </c>
      <c r="AO408" s="7">
        <v>59345</v>
      </c>
      <c r="AP408" s="7">
        <v>60595</v>
      </c>
      <c r="AQ408" s="7">
        <v>62393</v>
      </c>
      <c r="AR408" s="7">
        <v>64216</v>
      </c>
      <c r="AS408" s="7">
        <v>66448</v>
      </c>
      <c r="AT408" s="7">
        <v>69274</v>
      </c>
      <c r="AU408" s="7">
        <v>72721</v>
      </c>
      <c r="AV408" s="7">
        <v>75725</v>
      </c>
      <c r="AW408" s="7">
        <v>77957</v>
      </c>
      <c r="AX408" s="7">
        <v>80291</v>
      </c>
      <c r="AY408" s="7">
        <v>81273</v>
      </c>
      <c r="AZ408" s="7">
        <v>82603</v>
      </c>
      <c r="BA408" s="7">
        <v>83648</v>
      </c>
      <c r="BB408" s="7">
        <v>84820</v>
      </c>
      <c r="BC408" s="7">
        <v>84754</v>
      </c>
      <c r="BD408" s="7">
        <v>85251</v>
      </c>
      <c r="BE408" s="7">
        <v>85770</v>
      </c>
      <c r="BF408" s="7">
        <v>86880</v>
      </c>
      <c r="BG408" s="7">
        <v>88103</v>
      </c>
      <c r="BH408" s="7">
        <v>89294</v>
      </c>
      <c r="BI408" s="7">
        <v>90237</v>
      </c>
      <c r="BJ408" s="7"/>
    </row>
    <row r="409" spans="1:62" x14ac:dyDescent="0.35">
      <c r="A409">
        <v>47260</v>
      </c>
      <c r="B409">
        <v>37</v>
      </c>
      <c r="C409">
        <v>412</v>
      </c>
      <c r="D409" s="3">
        <v>47260</v>
      </c>
      <c r="E409" s="3"/>
      <c r="F409" s="3">
        <v>51810</v>
      </c>
      <c r="G409" s="3" t="s">
        <v>1408</v>
      </c>
      <c r="H409" s="3" t="s">
        <v>19</v>
      </c>
      <c r="I409" s="4" t="s">
        <v>1409</v>
      </c>
      <c r="J409" s="4" t="s">
        <v>1410</v>
      </c>
      <c r="K409" s="4" t="s">
        <v>320</v>
      </c>
      <c r="L409" s="4" t="s">
        <v>1411</v>
      </c>
      <c r="M409" s="5">
        <v>1758.9</v>
      </c>
      <c r="N409" s="7">
        <v>173743</v>
      </c>
      <c r="O409" s="7">
        <v>180324</v>
      </c>
      <c r="P409" s="7">
        <v>188538</v>
      </c>
      <c r="Q409" s="7">
        <v>198553</v>
      </c>
      <c r="R409" s="7">
        <v>210473</v>
      </c>
      <c r="S409" s="7">
        <v>217964</v>
      </c>
      <c r="T409" s="7">
        <v>224462</v>
      </c>
      <c r="U409" s="7">
        <v>236087</v>
      </c>
      <c r="V409" s="7">
        <v>244082</v>
      </c>
      <c r="W409" s="7">
        <v>254355</v>
      </c>
      <c r="X409" s="7">
        <v>264841</v>
      </c>
      <c r="Y409" s="7">
        <v>274803</v>
      </c>
      <c r="Z409" s="7">
        <v>281913</v>
      </c>
      <c r="AA409" s="7">
        <v>295727</v>
      </c>
      <c r="AB409" s="7">
        <v>309976</v>
      </c>
      <c r="AC409" s="7">
        <v>321310</v>
      </c>
      <c r="AD409" s="7">
        <v>341673</v>
      </c>
      <c r="AE409" s="7">
        <v>358648</v>
      </c>
      <c r="AF409" s="7">
        <v>373944</v>
      </c>
      <c r="AG409" s="7">
        <v>384299</v>
      </c>
      <c r="AH409" s="7">
        <v>395542</v>
      </c>
      <c r="AI409" s="7">
        <v>401448</v>
      </c>
      <c r="AJ409" s="7">
        <v>412769</v>
      </c>
      <c r="AK409" s="7">
        <v>419718</v>
      </c>
      <c r="AL409" s="7">
        <v>421257</v>
      </c>
      <c r="AM409" s="7">
        <v>421893</v>
      </c>
      <c r="AN409" s="7">
        <v>421044</v>
      </c>
      <c r="AO409" s="7">
        <v>421938</v>
      </c>
      <c r="AP409" s="7">
        <v>420351</v>
      </c>
      <c r="AQ409" s="7">
        <v>422369</v>
      </c>
      <c r="AR409" s="7">
        <v>426918</v>
      </c>
      <c r="AS409" s="7">
        <v>428396</v>
      </c>
      <c r="AT409" s="7">
        <v>430183</v>
      </c>
      <c r="AU409" s="7">
        <v>431600</v>
      </c>
      <c r="AV409" s="7">
        <v>437494</v>
      </c>
      <c r="AW409" s="7">
        <v>436210</v>
      </c>
      <c r="AX409" s="7">
        <v>437739</v>
      </c>
      <c r="AY409" s="7">
        <v>434732</v>
      </c>
      <c r="AZ409" s="7">
        <v>433331</v>
      </c>
      <c r="BA409" s="7">
        <v>435004</v>
      </c>
      <c r="BB409" s="7">
        <v>438921</v>
      </c>
      <c r="BC409" s="7">
        <v>442868</v>
      </c>
      <c r="BD409" s="7">
        <v>445286</v>
      </c>
      <c r="BE409" s="7">
        <v>448226</v>
      </c>
      <c r="BF409" s="7">
        <v>449355</v>
      </c>
      <c r="BG409" s="7">
        <v>450864</v>
      </c>
      <c r="BH409" s="7">
        <v>451404</v>
      </c>
      <c r="BI409" s="7">
        <v>450435</v>
      </c>
      <c r="BJ409" s="7"/>
    </row>
    <row r="410" spans="1:62" x14ac:dyDescent="0.35">
      <c r="A410">
        <v>47260</v>
      </c>
      <c r="B410">
        <v>37</v>
      </c>
      <c r="C410">
        <v>413</v>
      </c>
      <c r="D410" s="3">
        <v>47260</v>
      </c>
      <c r="E410" s="3"/>
      <c r="F410" s="3">
        <v>51830</v>
      </c>
      <c r="G410" s="3" t="s">
        <v>1412</v>
      </c>
      <c r="H410" s="3" t="s">
        <v>19</v>
      </c>
      <c r="I410" s="4" t="s">
        <v>1413</v>
      </c>
      <c r="J410" s="4" t="s">
        <v>1414</v>
      </c>
      <c r="K410" s="4" t="s">
        <v>320</v>
      </c>
      <c r="L410" s="4" t="s">
        <v>1415</v>
      </c>
      <c r="M410" s="5">
        <v>1559.3</v>
      </c>
      <c r="N410" s="7">
        <v>9196</v>
      </c>
      <c r="O410" s="7">
        <v>9754</v>
      </c>
      <c r="P410" s="7">
        <v>9644</v>
      </c>
      <c r="Q410" s="7">
        <v>9679</v>
      </c>
      <c r="R410" s="7">
        <v>10173</v>
      </c>
      <c r="S410" s="7">
        <v>10027</v>
      </c>
      <c r="T410" s="7">
        <v>10651</v>
      </c>
      <c r="U410" s="7">
        <v>10299</v>
      </c>
      <c r="V410" s="7">
        <v>10349</v>
      </c>
      <c r="W410" s="7">
        <v>10619</v>
      </c>
      <c r="X410" s="7">
        <v>10313</v>
      </c>
      <c r="Y410" s="7">
        <v>10350</v>
      </c>
      <c r="Z410" s="7">
        <v>10228</v>
      </c>
      <c r="AA410" s="7">
        <v>10229</v>
      </c>
      <c r="AB410" s="7">
        <v>10391</v>
      </c>
      <c r="AC410" s="7">
        <v>10453</v>
      </c>
      <c r="AD410" s="7">
        <v>10671</v>
      </c>
      <c r="AE410" s="7">
        <v>11018</v>
      </c>
      <c r="AF410" s="7">
        <v>11159</v>
      </c>
      <c r="AG410" s="7">
        <v>11312</v>
      </c>
      <c r="AH410" s="7">
        <v>11701</v>
      </c>
      <c r="AI410" s="7">
        <v>11956</v>
      </c>
      <c r="AJ410" s="7">
        <v>12266</v>
      </c>
      <c r="AK410" s="7">
        <v>12375</v>
      </c>
      <c r="AL410" s="7">
        <v>12247</v>
      </c>
      <c r="AM410" s="7">
        <v>12462</v>
      </c>
      <c r="AN410" s="7">
        <v>12150</v>
      </c>
      <c r="AO410" s="7">
        <v>11902</v>
      </c>
      <c r="AP410" s="7">
        <v>11951</v>
      </c>
      <c r="AQ410" s="7">
        <v>11994</v>
      </c>
      <c r="AR410" s="7">
        <v>12012</v>
      </c>
      <c r="AS410" s="7">
        <v>12024</v>
      </c>
      <c r="AT410" s="7">
        <v>11829</v>
      </c>
      <c r="AU410" s="7">
        <v>11796</v>
      </c>
      <c r="AV410" s="7">
        <v>11986</v>
      </c>
      <c r="AW410" s="7">
        <v>12400</v>
      </c>
      <c r="AX410" s="7">
        <v>12810</v>
      </c>
      <c r="AY410" s="7">
        <v>13142</v>
      </c>
      <c r="AZ410" s="7">
        <v>13296</v>
      </c>
      <c r="BA410" s="7">
        <v>13687</v>
      </c>
      <c r="BB410" s="7">
        <v>13725</v>
      </c>
      <c r="BC410" s="7">
        <v>14116</v>
      </c>
      <c r="BD410" s="7">
        <v>14508</v>
      </c>
      <c r="BE410" s="7">
        <v>14618</v>
      </c>
      <c r="BF410" s="7">
        <v>14619</v>
      </c>
      <c r="BG410" s="7">
        <v>14866</v>
      </c>
      <c r="BH410" s="7">
        <v>14952</v>
      </c>
      <c r="BI410" s="7">
        <v>15031</v>
      </c>
      <c r="BJ410" s="7"/>
    </row>
    <row r="411" spans="1:62" hidden="1" x14ac:dyDescent="0.35">
      <c r="B411">
        <v>38</v>
      </c>
      <c r="C411">
        <v>414</v>
      </c>
      <c r="D411" s="3">
        <v>39300</v>
      </c>
      <c r="E411" s="3"/>
      <c r="F411" s="3"/>
      <c r="G411" s="3" t="s">
        <v>1416</v>
      </c>
      <c r="H411" s="3" t="s">
        <v>14</v>
      </c>
      <c r="I411" s="4" t="s">
        <v>15</v>
      </c>
      <c r="J411" s="4"/>
      <c r="K411" s="4"/>
      <c r="L411" s="4" t="s">
        <v>15</v>
      </c>
      <c r="M411" s="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7"/>
    </row>
    <row r="412" spans="1:62" x14ac:dyDescent="0.35">
      <c r="A412">
        <v>39300</v>
      </c>
      <c r="B412">
        <v>38</v>
      </c>
      <c r="C412">
        <v>415</v>
      </c>
      <c r="D412" s="3">
        <v>39300</v>
      </c>
      <c r="E412" s="3"/>
      <c r="F412" s="3">
        <v>25005</v>
      </c>
      <c r="G412" s="3" t="s">
        <v>1417</v>
      </c>
      <c r="H412" s="3" t="s">
        <v>19</v>
      </c>
      <c r="I412" s="4" t="s">
        <v>1418</v>
      </c>
      <c r="J412" s="4" t="s">
        <v>1419</v>
      </c>
      <c r="K412" s="4" t="s">
        <v>296</v>
      </c>
      <c r="L412" s="4">
        <v>25005</v>
      </c>
      <c r="M412" s="5">
        <v>2064</v>
      </c>
      <c r="N412" s="7">
        <v>445269</v>
      </c>
      <c r="O412" s="7">
        <v>449178</v>
      </c>
      <c r="P412" s="7">
        <v>453674</v>
      </c>
      <c r="Q412" s="7">
        <v>459265</v>
      </c>
      <c r="R412" s="7">
        <v>459109</v>
      </c>
      <c r="S412" s="7">
        <v>459744</v>
      </c>
      <c r="T412" s="7">
        <v>465485</v>
      </c>
      <c r="U412" s="7">
        <v>466905</v>
      </c>
      <c r="V412" s="7">
        <v>468426</v>
      </c>
      <c r="W412" s="7">
        <v>473414</v>
      </c>
      <c r="X412" s="7">
        <v>475583</v>
      </c>
      <c r="Y412" s="7">
        <v>476924</v>
      </c>
      <c r="Z412" s="7">
        <v>477113</v>
      </c>
      <c r="AA412" s="7">
        <v>477843</v>
      </c>
      <c r="AB412" s="7">
        <v>479923</v>
      </c>
      <c r="AC412" s="7">
        <v>482724</v>
      </c>
      <c r="AD412" s="7">
        <v>485148</v>
      </c>
      <c r="AE412" s="7">
        <v>489375</v>
      </c>
      <c r="AF412" s="7">
        <v>497195</v>
      </c>
      <c r="AG412" s="7">
        <v>503118</v>
      </c>
      <c r="AH412" s="7">
        <v>507221</v>
      </c>
      <c r="AI412" s="7">
        <v>508585</v>
      </c>
      <c r="AJ412" s="7">
        <v>509811</v>
      </c>
      <c r="AK412" s="7">
        <v>513005</v>
      </c>
      <c r="AL412" s="7">
        <v>516105</v>
      </c>
      <c r="AM412" s="7">
        <v>518831</v>
      </c>
      <c r="AN412" s="7">
        <v>520809</v>
      </c>
      <c r="AO412" s="7">
        <v>523544</v>
      </c>
      <c r="AP412" s="7">
        <v>527195</v>
      </c>
      <c r="AQ412" s="7">
        <v>531208</v>
      </c>
      <c r="AR412" s="7">
        <v>535817</v>
      </c>
      <c r="AS412" s="7">
        <v>538282</v>
      </c>
      <c r="AT412" s="7">
        <v>542721</v>
      </c>
      <c r="AU412" s="7">
        <v>546281</v>
      </c>
      <c r="AV412" s="7">
        <v>545988</v>
      </c>
      <c r="AW412" s="7">
        <v>545437</v>
      </c>
      <c r="AX412" s="7">
        <v>544487</v>
      </c>
      <c r="AY412" s="7">
        <v>545288</v>
      </c>
      <c r="AZ412" s="7">
        <v>546456</v>
      </c>
      <c r="BA412" s="7">
        <v>547324</v>
      </c>
      <c r="BB412" s="7">
        <v>549182</v>
      </c>
      <c r="BC412" s="7">
        <v>549368</v>
      </c>
      <c r="BD412" s="7">
        <v>551250</v>
      </c>
      <c r="BE412" s="7">
        <v>552654</v>
      </c>
      <c r="BF412" s="7">
        <v>555391</v>
      </c>
      <c r="BG412" s="7">
        <v>557239</v>
      </c>
      <c r="BH412" s="7">
        <v>558312</v>
      </c>
      <c r="BI412" s="7">
        <v>561483</v>
      </c>
      <c r="BJ412" s="7"/>
    </row>
    <row r="413" spans="1:62" x14ac:dyDescent="0.35">
      <c r="A413">
        <v>39300</v>
      </c>
      <c r="B413">
        <v>38</v>
      </c>
      <c r="C413">
        <v>416</v>
      </c>
      <c r="D413" s="3">
        <v>39300</v>
      </c>
      <c r="E413" s="3"/>
      <c r="F413" s="3">
        <v>44001</v>
      </c>
      <c r="G413" s="3" t="s">
        <v>1420</v>
      </c>
      <c r="H413" s="3" t="s">
        <v>19</v>
      </c>
      <c r="I413" s="4" t="s">
        <v>1421</v>
      </c>
      <c r="J413" s="4" t="s">
        <v>1419</v>
      </c>
      <c r="K413" s="4" t="s">
        <v>1422</v>
      </c>
      <c r="L413" s="4" t="s">
        <v>1423</v>
      </c>
      <c r="M413" s="5">
        <v>2064</v>
      </c>
      <c r="N413" s="7">
        <v>46002</v>
      </c>
      <c r="O413" s="7">
        <v>46263</v>
      </c>
      <c r="P413" s="7">
        <v>46703</v>
      </c>
      <c r="Q413" s="7">
        <v>46849</v>
      </c>
      <c r="R413" s="7">
        <v>46695</v>
      </c>
      <c r="S413" s="7">
        <v>46707</v>
      </c>
      <c r="T413" s="7">
        <v>47176</v>
      </c>
      <c r="U413" s="7">
        <v>47763</v>
      </c>
      <c r="V413" s="7">
        <v>47734</v>
      </c>
      <c r="W413" s="7">
        <v>46846</v>
      </c>
      <c r="X413" s="7">
        <v>46859</v>
      </c>
      <c r="Y413" s="7">
        <v>46257</v>
      </c>
      <c r="Z413" s="7">
        <v>46487</v>
      </c>
      <c r="AA413" s="7">
        <v>47281</v>
      </c>
      <c r="AB413" s="7">
        <v>47375</v>
      </c>
      <c r="AC413" s="7">
        <v>47631</v>
      </c>
      <c r="AD413" s="7">
        <v>48202</v>
      </c>
      <c r="AE413" s="7">
        <v>48461</v>
      </c>
      <c r="AF413" s="7">
        <v>49269</v>
      </c>
      <c r="AG413" s="7">
        <v>48866</v>
      </c>
      <c r="AH413" s="7">
        <v>48915</v>
      </c>
      <c r="AI413" s="7">
        <v>49130</v>
      </c>
      <c r="AJ413" s="7">
        <v>49310</v>
      </c>
      <c r="AK413" s="7">
        <v>49604</v>
      </c>
      <c r="AL413" s="7">
        <v>49656</v>
      </c>
      <c r="AM413" s="7">
        <v>49750</v>
      </c>
      <c r="AN413" s="7">
        <v>49868</v>
      </c>
      <c r="AO413" s="7">
        <v>50028</v>
      </c>
      <c r="AP413" s="7">
        <v>50328</v>
      </c>
      <c r="AQ413" s="7">
        <v>50466</v>
      </c>
      <c r="AR413" s="7">
        <v>50697</v>
      </c>
      <c r="AS413" s="7">
        <v>50942</v>
      </c>
      <c r="AT413" s="7">
        <v>51850</v>
      </c>
      <c r="AU413" s="7">
        <v>51658</v>
      </c>
      <c r="AV413" s="7">
        <v>52213</v>
      </c>
      <c r="AW413" s="7">
        <v>51667</v>
      </c>
      <c r="AX413" s="7">
        <v>50996</v>
      </c>
      <c r="AY413" s="7">
        <v>50914</v>
      </c>
      <c r="AZ413" s="7">
        <v>50668</v>
      </c>
      <c r="BA413" s="7">
        <v>50075</v>
      </c>
      <c r="BB413" s="7">
        <v>49808</v>
      </c>
      <c r="BC413" s="7">
        <v>49212</v>
      </c>
      <c r="BD413" s="7">
        <v>49214</v>
      </c>
      <c r="BE413" s="7">
        <v>49207</v>
      </c>
      <c r="BF413" s="7">
        <v>49047</v>
      </c>
      <c r="BG413" s="7">
        <v>49096</v>
      </c>
      <c r="BH413" s="7">
        <v>48878</v>
      </c>
      <c r="BI413" s="7">
        <v>48912</v>
      </c>
      <c r="BJ413" s="7"/>
    </row>
    <row r="414" spans="1:62" x14ac:dyDescent="0.35">
      <c r="A414">
        <v>39300</v>
      </c>
      <c r="B414">
        <v>38</v>
      </c>
      <c r="C414">
        <v>417</v>
      </c>
      <c r="D414" s="3">
        <v>39300</v>
      </c>
      <c r="E414" s="3"/>
      <c r="F414" s="3">
        <v>44003</v>
      </c>
      <c r="G414" s="3" t="s">
        <v>1424</v>
      </c>
      <c r="H414" s="3" t="s">
        <v>19</v>
      </c>
      <c r="I414" s="4" t="s">
        <v>1425</v>
      </c>
      <c r="J414" s="4" t="s">
        <v>1426</v>
      </c>
      <c r="K414" s="4" t="s">
        <v>1422</v>
      </c>
      <c r="L414" s="4" t="s">
        <v>1427</v>
      </c>
      <c r="M414" s="5">
        <v>985.9</v>
      </c>
      <c r="N414" s="7">
        <v>142865</v>
      </c>
      <c r="O414" s="7">
        <v>144817</v>
      </c>
      <c r="P414" s="7">
        <v>147338</v>
      </c>
      <c r="Q414" s="7">
        <v>149032</v>
      </c>
      <c r="R414" s="7">
        <v>149485</v>
      </c>
      <c r="S414" s="7">
        <v>149979</v>
      </c>
      <c r="T414" s="7">
        <v>151904</v>
      </c>
      <c r="U414" s="7">
        <v>154485</v>
      </c>
      <c r="V414" s="7">
        <v>154253</v>
      </c>
      <c r="W414" s="7">
        <v>154280</v>
      </c>
      <c r="X414" s="7">
        <v>154316</v>
      </c>
      <c r="Y414" s="7">
        <v>154088</v>
      </c>
      <c r="Z414" s="7">
        <v>153911</v>
      </c>
      <c r="AA414" s="7">
        <v>153895</v>
      </c>
      <c r="AB414" s="7">
        <v>154905</v>
      </c>
      <c r="AC414" s="7">
        <v>156017</v>
      </c>
      <c r="AD414" s="7">
        <v>157301</v>
      </c>
      <c r="AE414" s="7">
        <v>159901</v>
      </c>
      <c r="AF414" s="7">
        <v>160281</v>
      </c>
      <c r="AG414" s="7">
        <v>160281</v>
      </c>
      <c r="AH414" s="7">
        <v>161463</v>
      </c>
      <c r="AI414" s="7">
        <v>162230</v>
      </c>
      <c r="AJ414" s="7">
        <v>163076</v>
      </c>
      <c r="AK414" s="7">
        <v>163967</v>
      </c>
      <c r="AL414" s="7">
        <v>164223</v>
      </c>
      <c r="AM414" s="7">
        <v>164106</v>
      </c>
      <c r="AN414" s="7">
        <v>164373</v>
      </c>
      <c r="AO414" s="7">
        <v>164505</v>
      </c>
      <c r="AP414" s="7">
        <v>164932</v>
      </c>
      <c r="AQ414" s="7">
        <v>166044</v>
      </c>
      <c r="AR414" s="7">
        <v>167516</v>
      </c>
      <c r="AS414" s="7">
        <v>168516</v>
      </c>
      <c r="AT414" s="7">
        <v>169478</v>
      </c>
      <c r="AU414" s="7">
        <v>170641</v>
      </c>
      <c r="AV414" s="7">
        <v>170539</v>
      </c>
      <c r="AW414" s="7">
        <v>169815</v>
      </c>
      <c r="AX414" s="7">
        <v>168522</v>
      </c>
      <c r="AY414" s="7">
        <v>167515</v>
      </c>
      <c r="AZ414" s="7">
        <v>167269</v>
      </c>
      <c r="BA414" s="7">
        <v>166766</v>
      </c>
      <c r="BB414" s="7">
        <v>166023</v>
      </c>
      <c r="BC414" s="7">
        <v>165230</v>
      </c>
      <c r="BD414" s="7">
        <v>164608</v>
      </c>
      <c r="BE414" s="7">
        <v>164356</v>
      </c>
      <c r="BF414" s="7">
        <v>164513</v>
      </c>
      <c r="BG414" s="7">
        <v>163740</v>
      </c>
      <c r="BH414" s="7">
        <v>163690</v>
      </c>
      <c r="BI414" s="7">
        <v>163760</v>
      </c>
      <c r="BJ414" s="7"/>
    </row>
    <row r="415" spans="1:62" x14ac:dyDescent="0.35">
      <c r="A415">
        <v>39300</v>
      </c>
      <c r="B415">
        <v>38</v>
      </c>
      <c r="C415">
        <v>418</v>
      </c>
      <c r="D415" s="3">
        <v>39300</v>
      </c>
      <c r="E415" s="3"/>
      <c r="F415" s="3">
        <v>44005</v>
      </c>
      <c r="G415" s="3" t="s">
        <v>1428</v>
      </c>
      <c r="H415" s="3" t="s">
        <v>19</v>
      </c>
      <c r="I415" s="4" t="s">
        <v>1429</v>
      </c>
      <c r="J415" s="4" t="s">
        <v>1430</v>
      </c>
      <c r="K415" s="4" t="s">
        <v>1422</v>
      </c>
      <c r="L415" s="4" t="s">
        <v>1431</v>
      </c>
      <c r="M415" s="5">
        <v>809.6</v>
      </c>
      <c r="N415" s="7">
        <v>94760</v>
      </c>
      <c r="O415" s="7">
        <v>96939</v>
      </c>
      <c r="P415" s="7">
        <v>97685</v>
      </c>
      <c r="Q415" s="7">
        <v>98698</v>
      </c>
      <c r="R415" s="7">
        <v>80416</v>
      </c>
      <c r="S415" s="7">
        <v>79566</v>
      </c>
      <c r="T415" s="7">
        <v>82143</v>
      </c>
      <c r="U415" s="7">
        <v>82916</v>
      </c>
      <c r="V415" s="7">
        <v>82368</v>
      </c>
      <c r="W415" s="7">
        <v>82136</v>
      </c>
      <c r="X415" s="7">
        <v>81690</v>
      </c>
      <c r="Y415" s="7">
        <v>82548</v>
      </c>
      <c r="Z415" s="7">
        <v>83288</v>
      </c>
      <c r="AA415" s="7">
        <v>83441</v>
      </c>
      <c r="AB415" s="7">
        <v>84304</v>
      </c>
      <c r="AC415" s="7">
        <v>85351</v>
      </c>
      <c r="AD415" s="7">
        <v>86246</v>
      </c>
      <c r="AE415" s="7">
        <v>87053</v>
      </c>
      <c r="AF415" s="7">
        <v>87584</v>
      </c>
      <c r="AG415" s="7">
        <v>86280</v>
      </c>
      <c r="AH415" s="7">
        <v>87527</v>
      </c>
      <c r="AI415" s="7">
        <v>88330</v>
      </c>
      <c r="AJ415" s="7">
        <v>87141</v>
      </c>
      <c r="AK415" s="7">
        <v>86007</v>
      </c>
      <c r="AL415" s="7">
        <v>84756</v>
      </c>
      <c r="AM415" s="7">
        <v>83717</v>
      </c>
      <c r="AN415" s="7">
        <v>84226</v>
      </c>
      <c r="AO415" s="7">
        <v>84649</v>
      </c>
      <c r="AP415" s="7">
        <v>84438</v>
      </c>
      <c r="AQ415" s="7">
        <v>84840</v>
      </c>
      <c r="AR415" s="7">
        <v>85734</v>
      </c>
      <c r="AS415" s="7">
        <v>85754</v>
      </c>
      <c r="AT415" s="7">
        <v>85953</v>
      </c>
      <c r="AU415" s="7">
        <v>85646</v>
      </c>
      <c r="AV415" s="7">
        <v>85509</v>
      </c>
      <c r="AW415" s="7">
        <v>83962</v>
      </c>
      <c r="AX415" s="7">
        <v>85130</v>
      </c>
      <c r="AY415" s="7">
        <v>82881</v>
      </c>
      <c r="AZ415" s="7">
        <v>82505</v>
      </c>
      <c r="BA415" s="7">
        <v>82896</v>
      </c>
      <c r="BB415" s="7">
        <v>83132</v>
      </c>
      <c r="BC415" s="7">
        <v>83152</v>
      </c>
      <c r="BD415" s="7">
        <v>83119</v>
      </c>
      <c r="BE415" s="7">
        <v>82824</v>
      </c>
      <c r="BF415" s="7">
        <v>82822</v>
      </c>
      <c r="BG415" s="7">
        <v>83419</v>
      </c>
      <c r="BH415" s="7">
        <v>83495</v>
      </c>
      <c r="BI415" s="7">
        <v>83460</v>
      </c>
      <c r="BJ415" s="7"/>
    </row>
    <row r="416" spans="1:62" x14ac:dyDescent="0.35">
      <c r="A416">
        <v>39300</v>
      </c>
      <c r="B416">
        <v>38</v>
      </c>
      <c r="C416">
        <v>419</v>
      </c>
      <c r="D416" s="3">
        <v>39300</v>
      </c>
      <c r="E416" s="3"/>
      <c r="F416" s="3">
        <v>44007</v>
      </c>
      <c r="G416" s="3" t="s">
        <v>1432</v>
      </c>
      <c r="H416" s="3" t="s">
        <v>19</v>
      </c>
      <c r="I416" s="4" t="s">
        <v>1433</v>
      </c>
      <c r="J416" s="4" t="s">
        <v>1434</v>
      </c>
      <c r="K416" s="4" t="s">
        <v>1422</v>
      </c>
      <c r="L416" s="4" t="s">
        <v>1435</v>
      </c>
      <c r="M416" s="5">
        <v>1530.3</v>
      </c>
      <c r="N416" s="7">
        <v>582894</v>
      </c>
      <c r="O416" s="7">
        <v>588615</v>
      </c>
      <c r="P416" s="7">
        <v>594066</v>
      </c>
      <c r="Q416" s="7">
        <v>589748</v>
      </c>
      <c r="R416" s="7">
        <v>590623</v>
      </c>
      <c r="S416" s="7">
        <v>586251</v>
      </c>
      <c r="T416" s="7">
        <v>582891</v>
      </c>
      <c r="U416" s="7">
        <v>581639</v>
      </c>
      <c r="V416" s="7">
        <v>581738</v>
      </c>
      <c r="W416" s="7">
        <v>580549</v>
      </c>
      <c r="X416" s="7">
        <v>572698</v>
      </c>
      <c r="Y416" s="7">
        <v>575641</v>
      </c>
      <c r="Z416" s="7">
        <v>575026</v>
      </c>
      <c r="AA416" s="7">
        <v>576384</v>
      </c>
      <c r="AB416" s="7">
        <v>577635</v>
      </c>
      <c r="AC416" s="7">
        <v>580393</v>
      </c>
      <c r="AD416" s="7">
        <v>583357</v>
      </c>
      <c r="AE416" s="7">
        <v>589309</v>
      </c>
      <c r="AF416" s="7">
        <v>591616</v>
      </c>
      <c r="AG416" s="7">
        <v>596771</v>
      </c>
      <c r="AH416" s="7">
        <v>597701</v>
      </c>
      <c r="AI416" s="7">
        <v>599545</v>
      </c>
      <c r="AJ416" s="7">
        <v>600603</v>
      </c>
      <c r="AK416" s="7">
        <v>602178</v>
      </c>
      <c r="AL416" s="7">
        <v>602728</v>
      </c>
      <c r="AM416" s="7">
        <v>603282</v>
      </c>
      <c r="AN416" s="7">
        <v>605077</v>
      </c>
      <c r="AO416" s="7">
        <v>607458</v>
      </c>
      <c r="AP416" s="7">
        <v>611251</v>
      </c>
      <c r="AQ416" s="7">
        <v>616607</v>
      </c>
      <c r="AR416" s="7">
        <v>622378</v>
      </c>
      <c r="AS416" s="7">
        <v>626935</v>
      </c>
      <c r="AT416" s="7">
        <v>632252</v>
      </c>
      <c r="AU416" s="7">
        <v>636149</v>
      </c>
      <c r="AV416" s="7">
        <v>638358</v>
      </c>
      <c r="AW416" s="7">
        <v>635060</v>
      </c>
      <c r="AX416" s="7">
        <v>631691</v>
      </c>
      <c r="AY416" s="7">
        <v>629110</v>
      </c>
      <c r="AZ416" s="7">
        <v>627889</v>
      </c>
      <c r="BA416" s="7">
        <v>626304</v>
      </c>
      <c r="BB416" s="7">
        <v>627131</v>
      </c>
      <c r="BC416" s="7">
        <v>628089</v>
      </c>
      <c r="BD416" s="7">
        <v>629597</v>
      </c>
      <c r="BE416" s="7">
        <v>630033</v>
      </c>
      <c r="BF416" s="7">
        <v>632087</v>
      </c>
      <c r="BG416" s="7">
        <v>633519</v>
      </c>
      <c r="BH416" s="7">
        <v>635522</v>
      </c>
      <c r="BI416" s="7">
        <v>637357</v>
      </c>
      <c r="BJ416" s="7"/>
    </row>
    <row r="417" spans="1:62" x14ac:dyDescent="0.35">
      <c r="A417">
        <v>39300</v>
      </c>
      <c r="B417">
        <v>38</v>
      </c>
      <c r="C417">
        <v>420</v>
      </c>
      <c r="D417" s="3">
        <v>39300</v>
      </c>
      <c r="E417" s="3"/>
      <c r="F417" s="3">
        <v>44009</v>
      </c>
      <c r="G417" s="3" t="s">
        <v>1436</v>
      </c>
      <c r="H417" s="3" t="s">
        <v>19</v>
      </c>
      <c r="I417" s="4" t="s">
        <v>1437</v>
      </c>
      <c r="J417" s="4" t="s">
        <v>733</v>
      </c>
      <c r="K417" s="4" t="s">
        <v>1422</v>
      </c>
      <c r="L417" s="4" t="s">
        <v>1438</v>
      </c>
      <c r="M417" s="5">
        <v>731.4</v>
      </c>
      <c r="N417" s="7">
        <v>86034</v>
      </c>
      <c r="O417" s="7">
        <v>87354</v>
      </c>
      <c r="P417" s="7">
        <v>90592</v>
      </c>
      <c r="Q417" s="7">
        <v>93691</v>
      </c>
      <c r="R417" s="7">
        <v>86300</v>
      </c>
      <c r="S417" s="7">
        <v>83849</v>
      </c>
      <c r="T417" s="7">
        <v>86214</v>
      </c>
      <c r="U417" s="7">
        <v>88330</v>
      </c>
      <c r="V417" s="7">
        <v>91154</v>
      </c>
      <c r="W417" s="7">
        <v>92840</v>
      </c>
      <c r="X417" s="7">
        <v>93644</v>
      </c>
      <c r="Y417" s="7">
        <v>94481</v>
      </c>
      <c r="Z417" s="7">
        <v>95466</v>
      </c>
      <c r="AA417" s="7">
        <v>95377</v>
      </c>
      <c r="AB417" s="7">
        <v>97679</v>
      </c>
      <c r="AC417" s="7">
        <v>99566</v>
      </c>
      <c r="AD417" s="7">
        <v>102235</v>
      </c>
      <c r="AE417" s="7">
        <v>104873</v>
      </c>
      <c r="AF417" s="7">
        <v>107656</v>
      </c>
      <c r="AG417" s="7">
        <v>108472</v>
      </c>
      <c r="AH417" s="7">
        <v>110389</v>
      </c>
      <c r="AI417" s="7">
        <v>111414</v>
      </c>
      <c r="AJ417" s="7">
        <v>112451</v>
      </c>
      <c r="AK417" s="7">
        <v>113356</v>
      </c>
      <c r="AL417" s="7">
        <v>114597</v>
      </c>
      <c r="AM417" s="7">
        <v>116147</v>
      </c>
      <c r="AN417" s="7">
        <v>117349</v>
      </c>
      <c r="AO417" s="7">
        <v>118713</v>
      </c>
      <c r="AP417" s="7">
        <v>120206</v>
      </c>
      <c r="AQ417" s="7">
        <v>122445</v>
      </c>
      <c r="AR417" s="7">
        <v>123943</v>
      </c>
      <c r="AS417" s="7">
        <v>124995</v>
      </c>
      <c r="AT417" s="7">
        <v>126462</v>
      </c>
      <c r="AU417" s="7">
        <v>127248</v>
      </c>
      <c r="AV417" s="7">
        <v>127960</v>
      </c>
      <c r="AW417" s="7">
        <v>127412</v>
      </c>
      <c r="AX417" s="7">
        <v>126757</v>
      </c>
      <c r="AY417" s="7">
        <v>126895</v>
      </c>
      <c r="AZ417" s="7">
        <v>126672</v>
      </c>
      <c r="BA417" s="7">
        <v>127605</v>
      </c>
      <c r="BB417" s="7">
        <v>127075</v>
      </c>
      <c r="BC417" s="7">
        <v>126471</v>
      </c>
      <c r="BD417" s="7">
        <v>126223</v>
      </c>
      <c r="BE417" s="7">
        <v>126364</v>
      </c>
      <c r="BF417" s="7">
        <v>126313</v>
      </c>
      <c r="BG417" s="7">
        <v>126142</v>
      </c>
      <c r="BH417" s="7">
        <v>125981</v>
      </c>
      <c r="BI417" s="7">
        <v>126150</v>
      </c>
      <c r="BJ417" s="7"/>
    </row>
    <row r="418" spans="1:62" hidden="1" x14ac:dyDescent="0.35">
      <c r="B418">
        <v>39</v>
      </c>
      <c r="C418">
        <v>421</v>
      </c>
      <c r="D418" s="3">
        <v>33340</v>
      </c>
      <c r="E418" s="3"/>
      <c r="F418" s="3"/>
      <c r="G418" s="3" t="s">
        <v>1439</v>
      </c>
      <c r="H418" s="3" t="s">
        <v>14</v>
      </c>
      <c r="I418" s="4" t="s">
        <v>15</v>
      </c>
      <c r="J418" s="4"/>
      <c r="K418" s="4"/>
      <c r="L418" s="4" t="s">
        <v>15</v>
      </c>
      <c r="M418" s="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7"/>
    </row>
    <row r="419" spans="1:62" x14ac:dyDescent="0.35">
      <c r="A419">
        <v>33340</v>
      </c>
      <c r="B419">
        <v>39</v>
      </c>
      <c r="C419">
        <v>422</v>
      </c>
      <c r="D419" s="3">
        <v>33340</v>
      </c>
      <c r="E419" s="3"/>
      <c r="F419" s="3">
        <v>55079</v>
      </c>
      <c r="G419" s="3" t="s">
        <v>1440</v>
      </c>
      <c r="H419" s="3" t="s">
        <v>19</v>
      </c>
      <c r="I419" s="4" t="s">
        <v>1441</v>
      </c>
      <c r="J419" s="4" t="s">
        <v>1442</v>
      </c>
      <c r="K419" s="4" t="s">
        <v>197</v>
      </c>
      <c r="L419" s="4">
        <v>55079</v>
      </c>
      <c r="M419" s="5">
        <v>3926</v>
      </c>
      <c r="N419" s="7">
        <v>1053871</v>
      </c>
      <c r="O419" s="7">
        <v>1052386</v>
      </c>
      <c r="P419" s="7">
        <v>1058599</v>
      </c>
      <c r="Q419" s="7">
        <v>1042060</v>
      </c>
      <c r="R419" s="7">
        <v>1036127</v>
      </c>
      <c r="S419" s="7">
        <v>1011862</v>
      </c>
      <c r="T419" s="7">
        <v>1010814</v>
      </c>
      <c r="U419" s="7">
        <v>993840</v>
      </c>
      <c r="V419" s="7">
        <v>974298</v>
      </c>
      <c r="W419" s="7">
        <v>972045</v>
      </c>
      <c r="X419" s="7">
        <v>964507</v>
      </c>
      <c r="Y419" s="7">
        <v>960670</v>
      </c>
      <c r="Z419" s="7">
        <v>960664</v>
      </c>
      <c r="AA419" s="7">
        <v>957459</v>
      </c>
      <c r="AB419" s="7">
        <v>951594</v>
      </c>
      <c r="AC419" s="7">
        <v>952896</v>
      </c>
      <c r="AD419" s="7">
        <v>951490</v>
      </c>
      <c r="AE419" s="7">
        <v>951028</v>
      </c>
      <c r="AF419" s="7">
        <v>952320</v>
      </c>
      <c r="AG419" s="7">
        <v>957084</v>
      </c>
      <c r="AH419" s="7">
        <v>959963</v>
      </c>
      <c r="AI419" s="7">
        <v>963990</v>
      </c>
      <c r="AJ419" s="7">
        <v>966433</v>
      </c>
      <c r="AK419" s="7">
        <v>964231</v>
      </c>
      <c r="AL419" s="7">
        <v>959029</v>
      </c>
      <c r="AM419" s="7">
        <v>954978</v>
      </c>
      <c r="AN419" s="7">
        <v>950969</v>
      </c>
      <c r="AO419" s="7">
        <v>945453</v>
      </c>
      <c r="AP419" s="7">
        <v>942430</v>
      </c>
      <c r="AQ419" s="7">
        <v>940529</v>
      </c>
      <c r="AR419" s="7">
        <v>939769</v>
      </c>
      <c r="AS419" s="7">
        <v>939305</v>
      </c>
      <c r="AT419" s="7">
        <v>939854</v>
      </c>
      <c r="AU419" s="7">
        <v>939513</v>
      </c>
      <c r="AV419" s="7">
        <v>936914</v>
      </c>
      <c r="AW419" s="7">
        <v>932540</v>
      </c>
      <c r="AX419" s="7">
        <v>930263</v>
      </c>
      <c r="AY419" s="7">
        <v>931453</v>
      </c>
      <c r="AZ419" s="7">
        <v>934752</v>
      </c>
      <c r="BA419" s="7">
        <v>942668</v>
      </c>
      <c r="BB419" s="7">
        <v>948302</v>
      </c>
      <c r="BC419" s="7">
        <v>951730</v>
      </c>
      <c r="BD419" s="7">
        <v>955237</v>
      </c>
      <c r="BE419" s="7">
        <v>957751</v>
      </c>
      <c r="BF419" s="7">
        <v>958864</v>
      </c>
      <c r="BG419" s="7">
        <v>958859</v>
      </c>
      <c r="BH419" s="7">
        <v>955369</v>
      </c>
      <c r="BI419" s="7">
        <v>952085</v>
      </c>
      <c r="BJ419" s="7"/>
    </row>
    <row r="420" spans="1:62" x14ac:dyDescent="0.35">
      <c r="A420">
        <v>33340</v>
      </c>
      <c r="B420">
        <v>39</v>
      </c>
      <c r="C420">
        <v>423</v>
      </c>
      <c r="D420" s="3">
        <v>33340</v>
      </c>
      <c r="E420" s="3"/>
      <c r="F420" s="3">
        <v>55089</v>
      </c>
      <c r="G420" s="3" t="s">
        <v>1443</v>
      </c>
      <c r="H420" s="3" t="s">
        <v>19</v>
      </c>
      <c r="I420" s="4" t="s">
        <v>1444</v>
      </c>
      <c r="J420" s="4" t="s">
        <v>1445</v>
      </c>
      <c r="K420" s="4" t="s">
        <v>197</v>
      </c>
      <c r="L420" s="4">
        <v>55089</v>
      </c>
      <c r="M420" s="5">
        <v>370.7</v>
      </c>
      <c r="N420" s="7">
        <v>54701</v>
      </c>
      <c r="O420" s="7">
        <v>55658</v>
      </c>
      <c r="P420" s="7">
        <v>57576</v>
      </c>
      <c r="Q420" s="7">
        <v>58872</v>
      </c>
      <c r="R420" s="7">
        <v>60490</v>
      </c>
      <c r="S420" s="7">
        <v>62456</v>
      </c>
      <c r="T420" s="7">
        <v>62993</v>
      </c>
      <c r="U420" s="7">
        <v>65250</v>
      </c>
      <c r="V420" s="7">
        <v>66286</v>
      </c>
      <c r="W420" s="7">
        <v>66274</v>
      </c>
      <c r="X420" s="7">
        <v>67169</v>
      </c>
      <c r="Y420" s="7">
        <v>67564</v>
      </c>
      <c r="Z420" s="7">
        <v>67128</v>
      </c>
      <c r="AA420" s="7">
        <v>66740</v>
      </c>
      <c r="AB420" s="7">
        <v>67363</v>
      </c>
      <c r="AC420" s="7">
        <v>68012</v>
      </c>
      <c r="AD420" s="7">
        <v>68281</v>
      </c>
      <c r="AE420" s="7">
        <v>69156</v>
      </c>
      <c r="AF420" s="7">
        <v>70570</v>
      </c>
      <c r="AG420" s="7">
        <v>71489</v>
      </c>
      <c r="AH420" s="7">
        <v>73247</v>
      </c>
      <c r="AI420" s="7">
        <v>74513</v>
      </c>
      <c r="AJ420" s="7">
        <v>75983</v>
      </c>
      <c r="AK420" s="7">
        <v>76940</v>
      </c>
      <c r="AL420" s="7">
        <v>78211</v>
      </c>
      <c r="AM420" s="7">
        <v>79181</v>
      </c>
      <c r="AN420" s="7">
        <v>80049</v>
      </c>
      <c r="AO420" s="7">
        <v>80675</v>
      </c>
      <c r="AP420" s="7">
        <v>81103</v>
      </c>
      <c r="AQ420" s="7">
        <v>81766</v>
      </c>
      <c r="AR420" s="7">
        <v>82515</v>
      </c>
      <c r="AS420" s="7">
        <v>83001</v>
      </c>
      <c r="AT420" s="7">
        <v>83605</v>
      </c>
      <c r="AU420" s="7">
        <v>84303</v>
      </c>
      <c r="AV420" s="7">
        <v>85069</v>
      </c>
      <c r="AW420" s="7">
        <v>85178</v>
      </c>
      <c r="AX420" s="7">
        <v>85362</v>
      </c>
      <c r="AY420" s="7">
        <v>85597</v>
      </c>
      <c r="AZ420" s="7">
        <v>85994</v>
      </c>
      <c r="BA420" s="7">
        <v>86409</v>
      </c>
      <c r="BB420" s="7">
        <v>86375</v>
      </c>
      <c r="BC420" s="7">
        <v>86791</v>
      </c>
      <c r="BD420" s="7">
        <v>87111</v>
      </c>
      <c r="BE420" s="7">
        <v>87185</v>
      </c>
      <c r="BF420" s="7">
        <v>87495</v>
      </c>
      <c r="BG420" s="7">
        <v>87801</v>
      </c>
      <c r="BH420" s="7">
        <v>88177</v>
      </c>
      <c r="BI420" s="7">
        <v>88429</v>
      </c>
      <c r="BJ420" s="7"/>
    </row>
    <row r="421" spans="1:62" x14ac:dyDescent="0.35">
      <c r="A421">
        <v>33340</v>
      </c>
      <c r="B421">
        <v>39</v>
      </c>
      <c r="C421">
        <v>424</v>
      </c>
      <c r="D421" s="3">
        <v>33340</v>
      </c>
      <c r="E421" s="3"/>
      <c r="F421" s="3">
        <v>55131</v>
      </c>
      <c r="G421" s="3" t="s">
        <v>1446</v>
      </c>
      <c r="H421" s="3" t="s">
        <v>19</v>
      </c>
      <c r="I421" s="4" t="s">
        <v>1447</v>
      </c>
      <c r="J421" s="4" t="s">
        <v>733</v>
      </c>
      <c r="K421" s="4" t="s">
        <v>197</v>
      </c>
      <c r="L421" s="4">
        <v>55131</v>
      </c>
      <c r="M421" s="5">
        <v>731.4</v>
      </c>
      <c r="N421" s="7">
        <v>64018</v>
      </c>
      <c r="O421" s="7">
        <v>64744</v>
      </c>
      <c r="P421" s="7">
        <v>66478</v>
      </c>
      <c r="Q421" s="7">
        <v>70277</v>
      </c>
      <c r="R421" s="7">
        <v>72567</v>
      </c>
      <c r="S421" s="7">
        <v>74126</v>
      </c>
      <c r="T421" s="7">
        <v>75097</v>
      </c>
      <c r="U421" s="7">
        <v>77941</v>
      </c>
      <c r="V421" s="7">
        <v>80868</v>
      </c>
      <c r="W421" s="7">
        <v>83013</v>
      </c>
      <c r="X421" s="7">
        <v>84875</v>
      </c>
      <c r="Y421" s="7">
        <v>84487</v>
      </c>
      <c r="Z421" s="7">
        <v>84662</v>
      </c>
      <c r="AA421" s="7">
        <v>84920</v>
      </c>
      <c r="AB421" s="7">
        <v>85924</v>
      </c>
      <c r="AC421" s="7">
        <v>86640</v>
      </c>
      <c r="AD421" s="7">
        <v>87310</v>
      </c>
      <c r="AE421" s="7">
        <v>88789</v>
      </c>
      <c r="AF421" s="7">
        <v>91503</v>
      </c>
      <c r="AG421" s="7">
        <v>93431</v>
      </c>
      <c r="AH421" s="7">
        <v>95868</v>
      </c>
      <c r="AI421" s="7">
        <v>98568</v>
      </c>
      <c r="AJ421" s="7">
        <v>101535</v>
      </c>
      <c r="AK421" s="7">
        <v>104723</v>
      </c>
      <c r="AL421" s="7">
        <v>107330</v>
      </c>
      <c r="AM421" s="7">
        <v>109609</v>
      </c>
      <c r="AN421" s="7">
        <v>111669</v>
      </c>
      <c r="AO421" s="7">
        <v>112908</v>
      </c>
      <c r="AP421" s="7">
        <v>114362</v>
      </c>
      <c r="AQ421" s="7">
        <v>116131</v>
      </c>
      <c r="AR421" s="7">
        <v>117967</v>
      </c>
      <c r="AS421" s="7">
        <v>119387</v>
      </c>
      <c r="AT421" s="7">
        <v>120741</v>
      </c>
      <c r="AU421" s="7">
        <v>122143</v>
      </c>
      <c r="AV421" s="7">
        <v>124076</v>
      </c>
      <c r="AW421" s="7">
        <v>125788</v>
      </c>
      <c r="AX421" s="7">
        <v>127483</v>
      </c>
      <c r="AY421" s="7">
        <v>129203</v>
      </c>
      <c r="AZ421" s="7">
        <v>130795</v>
      </c>
      <c r="BA421" s="7">
        <v>131579</v>
      </c>
      <c r="BB421" s="7">
        <v>131985</v>
      </c>
      <c r="BC421" s="7">
        <v>132340</v>
      </c>
      <c r="BD421" s="7">
        <v>132742</v>
      </c>
      <c r="BE421" s="7">
        <v>132917</v>
      </c>
      <c r="BF421" s="7">
        <v>133570</v>
      </c>
      <c r="BG421" s="7">
        <v>133874</v>
      </c>
      <c r="BH421" s="7">
        <v>134372</v>
      </c>
      <c r="BI421" s="7">
        <v>135101</v>
      </c>
      <c r="BJ421" s="7"/>
    </row>
    <row r="422" spans="1:62" x14ac:dyDescent="0.35">
      <c r="A422">
        <v>33340</v>
      </c>
      <c r="B422">
        <v>39</v>
      </c>
      <c r="C422">
        <v>425</v>
      </c>
      <c r="D422" s="3">
        <v>33340</v>
      </c>
      <c r="E422" s="3"/>
      <c r="F422" s="3">
        <v>55133</v>
      </c>
      <c r="G422" s="3" t="s">
        <v>1448</v>
      </c>
      <c r="H422" s="3" t="s">
        <v>19</v>
      </c>
      <c r="I422" s="4" t="s">
        <v>1449</v>
      </c>
      <c r="J422" s="4" t="s">
        <v>1450</v>
      </c>
      <c r="K422" s="4" t="s">
        <v>197</v>
      </c>
      <c r="L422" s="4">
        <v>55133</v>
      </c>
      <c r="M422" s="5">
        <v>709.4</v>
      </c>
      <c r="N422" s="7">
        <v>231548</v>
      </c>
      <c r="O422" s="7">
        <v>232425</v>
      </c>
      <c r="P422" s="7">
        <v>233357</v>
      </c>
      <c r="Q422" s="7">
        <v>238131</v>
      </c>
      <c r="R422" s="7">
        <v>240277</v>
      </c>
      <c r="S422" s="7">
        <v>246771</v>
      </c>
      <c r="T422" s="7">
        <v>250815</v>
      </c>
      <c r="U422" s="7">
        <v>257044</v>
      </c>
      <c r="V422" s="7">
        <v>267734</v>
      </c>
      <c r="W422" s="7">
        <v>273872</v>
      </c>
      <c r="X422" s="7">
        <v>280248</v>
      </c>
      <c r="Y422" s="7">
        <v>278955</v>
      </c>
      <c r="Z422" s="7">
        <v>279176</v>
      </c>
      <c r="AA422" s="7">
        <v>278184</v>
      </c>
      <c r="AB422" s="7">
        <v>280009</v>
      </c>
      <c r="AC422" s="7">
        <v>281808</v>
      </c>
      <c r="AD422" s="7">
        <v>284285</v>
      </c>
      <c r="AE422" s="7">
        <v>289119</v>
      </c>
      <c r="AF422" s="7">
        <v>295217</v>
      </c>
      <c r="AG422" s="7">
        <v>299612</v>
      </c>
      <c r="AH422" s="7">
        <v>306225</v>
      </c>
      <c r="AI422" s="7">
        <v>312689</v>
      </c>
      <c r="AJ422" s="7">
        <v>318777</v>
      </c>
      <c r="AK422" s="7">
        <v>324834</v>
      </c>
      <c r="AL422" s="7">
        <v>331702</v>
      </c>
      <c r="AM422" s="7">
        <v>337579</v>
      </c>
      <c r="AN422" s="7">
        <v>343358</v>
      </c>
      <c r="AO422" s="7">
        <v>348399</v>
      </c>
      <c r="AP422" s="7">
        <v>353031</v>
      </c>
      <c r="AQ422" s="7">
        <v>357829</v>
      </c>
      <c r="AR422" s="7">
        <v>362169</v>
      </c>
      <c r="AS422" s="7">
        <v>365564</v>
      </c>
      <c r="AT422" s="7">
        <v>370051</v>
      </c>
      <c r="AU422" s="7">
        <v>373787</v>
      </c>
      <c r="AV422" s="7">
        <v>376243</v>
      </c>
      <c r="AW422" s="7">
        <v>378885</v>
      </c>
      <c r="AX422" s="7">
        <v>380799</v>
      </c>
      <c r="AY422" s="7">
        <v>384239</v>
      </c>
      <c r="AZ422" s="7">
        <v>386691</v>
      </c>
      <c r="BA422" s="7">
        <v>388957</v>
      </c>
      <c r="BB422" s="7">
        <v>390013</v>
      </c>
      <c r="BC422" s="7">
        <v>390810</v>
      </c>
      <c r="BD422" s="7">
        <v>392669</v>
      </c>
      <c r="BE422" s="7">
        <v>393887</v>
      </c>
      <c r="BF422" s="7">
        <v>395078</v>
      </c>
      <c r="BG422" s="7">
        <v>395842</v>
      </c>
      <c r="BH422" s="7">
        <v>398225</v>
      </c>
      <c r="BI422" s="7">
        <v>400621</v>
      </c>
      <c r="BJ422" s="7"/>
    </row>
    <row r="423" spans="1:62" hidden="1" x14ac:dyDescent="0.35">
      <c r="B423">
        <v>40</v>
      </c>
      <c r="C423">
        <v>426</v>
      </c>
      <c r="D423" s="3">
        <v>27260</v>
      </c>
      <c r="E423" s="3"/>
      <c r="F423" s="3"/>
      <c r="G423" s="3" t="s">
        <v>1451</v>
      </c>
      <c r="H423" s="3" t="s">
        <v>14</v>
      </c>
      <c r="I423" s="4" t="s">
        <v>15</v>
      </c>
      <c r="J423" s="4"/>
      <c r="K423" s="4"/>
      <c r="L423" s="4" t="s">
        <v>15</v>
      </c>
      <c r="M423" s="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7"/>
    </row>
    <row r="424" spans="1:62" x14ac:dyDescent="0.35">
      <c r="A424">
        <v>27260</v>
      </c>
      <c r="B424">
        <v>40</v>
      </c>
      <c r="C424">
        <v>427</v>
      </c>
      <c r="D424" s="3">
        <v>27260</v>
      </c>
      <c r="E424" s="3"/>
      <c r="F424" s="3">
        <v>12003</v>
      </c>
      <c r="G424" s="3" t="s">
        <v>1452</v>
      </c>
      <c r="H424" s="3" t="s">
        <v>19</v>
      </c>
      <c r="I424" s="4" t="s">
        <v>1453</v>
      </c>
      <c r="J424" s="4" t="s">
        <v>1454</v>
      </c>
      <c r="K424" s="4" t="s">
        <v>444</v>
      </c>
      <c r="L424" s="4" t="s">
        <v>1455</v>
      </c>
      <c r="M424" s="5">
        <v>46.3</v>
      </c>
      <c r="N424" s="7">
        <v>9348</v>
      </c>
      <c r="O424" s="7">
        <v>9740</v>
      </c>
      <c r="P424" s="7">
        <v>10551</v>
      </c>
      <c r="Q424" s="7">
        <v>11251</v>
      </c>
      <c r="R424" s="7">
        <v>12374</v>
      </c>
      <c r="S424" s="7">
        <v>12928</v>
      </c>
      <c r="T424" s="7">
        <v>13245</v>
      </c>
      <c r="U424" s="7">
        <v>14057</v>
      </c>
      <c r="V424" s="7">
        <v>14566</v>
      </c>
      <c r="W424" s="7">
        <v>15053</v>
      </c>
      <c r="X424" s="7">
        <v>15389</v>
      </c>
      <c r="Y424" s="7">
        <v>15767</v>
      </c>
      <c r="Z424" s="7">
        <v>15983</v>
      </c>
      <c r="AA424" s="7">
        <v>16326</v>
      </c>
      <c r="AB424" s="7">
        <v>16402</v>
      </c>
      <c r="AC424" s="7">
        <v>16576</v>
      </c>
      <c r="AD424" s="7">
        <v>16962</v>
      </c>
      <c r="AE424" s="7">
        <v>17228</v>
      </c>
      <c r="AF424" s="7">
        <v>17616</v>
      </c>
      <c r="AG424" s="7">
        <v>18180</v>
      </c>
      <c r="AH424" s="7">
        <v>18594</v>
      </c>
      <c r="AI424" s="7">
        <v>19262</v>
      </c>
      <c r="AJ424" s="7">
        <v>19567</v>
      </c>
      <c r="AK424" s="7">
        <v>19924</v>
      </c>
      <c r="AL424" s="7">
        <v>20034</v>
      </c>
      <c r="AM424" s="7">
        <v>20482</v>
      </c>
      <c r="AN424" s="7">
        <v>20965</v>
      </c>
      <c r="AO424" s="7">
        <v>21294</v>
      </c>
      <c r="AP424" s="7">
        <v>21232</v>
      </c>
      <c r="AQ424" s="7">
        <v>21575</v>
      </c>
      <c r="AR424" s="7">
        <v>22374</v>
      </c>
      <c r="AS424" s="7">
        <v>22620</v>
      </c>
      <c r="AT424" s="7">
        <v>23298</v>
      </c>
      <c r="AU424" s="7">
        <v>23555</v>
      </c>
      <c r="AV424" s="7">
        <v>24142</v>
      </c>
      <c r="AW424" s="7">
        <v>24832</v>
      </c>
      <c r="AX424" s="7">
        <v>25571</v>
      </c>
      <c r="AY424" s="7">
        <v>26212</v>
      </c>
      <c r="AZ424" s="7">
        <v>26725</v>
      </c>
      <c r="BA424" s="7">
        <v>27124</v>
      </c>
      <c r="BB424" s="7">
        <v>27062</v>
      </c>
      <c r="BC424" s="7">
        <v>27042</v>
      </c>
      <c r="BD424" s="7">
        <v>27043</v>
      </c>
      <c r="BE424" s="7">
        <v>27000</v>
      </c>
      <c r="BF424" s="7">
        <v>27123</v>
      </c>
      <c r="BG424" s="7">
        <v>27364</v>
      </c>
      <c r="BH424" s="7">
        <v>27915</v>
      </c>
      <c r="BI424" s="7">
        <v>28283</v>
      </c>
      <c r="BJ424" s="7"/>
    </row>
    <row r="425" spans="1:62" x14ac:dyDescent="0.35">
      <c r="A425">
        <v>27260</v>
      </c>
      <c r="B425">
        <v>40</v>
      </c>
      <c r="C425">
        <v>428</v>
      </c>
      <c r="D425" s="3">
        <v>27260</v>
      </c>
      <c r="E425" s="3"/>
      <c r="F425" s="3">
        <v>12019</v>
      </c>
      <c r="G425" s="3" t="s">
        <v>1456</v>
      </c>
      <c r="H425" s="3" t="s">
        <v>19</v>
      </c>
      <c r="I425" s="4" t="s">
        <v>1457</v>
      </c>
      <c r="J425" s="4" t="s">
        <v>1153</v>
      </c>
      <c r="K425" s="4" t="s">
        <v>444</v>
      </c>
      <c r="L425" s="4" t="s">
        <v>1458</v>
      </c>
      <c r="M425" s="5">
        <v>558.6</v>
      </c>
      <c r="N425" s="7">
        <v>32565</v>
      </c>
      <c r="O425" s="7">
        <v>34618</v>
      </c>
      <c r="P425" s="7">
        <v>37494</v>
      </c>
      <c r="Q425" s="7">
        <v>42004</v>
      </c>
      <c r="R425" s="7">
        <v>48112</v>
      </c>
      <c r="S425" s="7">
        <v>50085</v>
      </c>
      <c r="T425" s="7">
        <v>52716</v>
      </c>
      <c r="U425" s="7">
        <v>56602</v>
      </c>
      <c r="V425" s="7">
        <v>60814</v>
      </c>
      <c r="W425" s="7">
        <v>64344</v>
      </c>
      <c r="X425" s="7">
        <v>67844</v>
      </c>
      <c r="Y425" s="7">
        <v>70739</v>
      </c>
      <c r="Z425" s="7">
        <v>73797</v>
      </c>
      <c r="AA425" s="7">
        <v>76833</v>
      </c>
      <c r="AB425" s="7">
        <v>81868</v>
      </c>
      <c r="AC425" s="7">
        <v>87103</v>
      </c>
      <c r="AD425" s="7">
        <v>91331</v>
      </c>
      <c r="AE425" s="7">
        <v>95726</v>
      </c>
      <c r="AF425" s="7">
        <v>99455</v>
      </c>
      <c r="AG425" s="7">
        <v>103166</v>
      </c>
      <c r="AH425" s="7">
        <v>106752</v>
      </c>
      <c r="AI425" s="7">
        <v>109721</v>
      </c>
      <c r="AJ425" s="7">
        <v>113267</v>
      </c>
      <c r="AK425" s="7">
        <v>116001</v>
      </c>
      <c r="AL425" s="7">
        <v>119236</v>
      </c>
      <c r="AM425" s="7">
        <v>122772</v>
      </c>
      <c r="AN425" s="7">
        <v>127459</v>
      </c>
      <c r="AO425" s="7">
        <v>131984</v>
      </c>
      <c r="AP425" s="7">
        <v>135531</v>
      </c>
      <c r="AQ425" s="7">
        <v>138704</v>
      </c>
      <c r="AR425" s="7">
        <v>141629</v>
      </c>
      <c r="AS425" s="7">
        <v>145685</v>
      </c>
      <c r="AT425" s="7">
        <v>150947</v>
      </c>
      <c r="AU425" s="7">
        <v>155620</v>
      </c>
      <c r="AV425" s="7">
        <v>163238</v>
      </c>
      <c r="AW425" s="7">
        <v>169418</v>
      </c>
      <c r="AX425" s="7">
        <v>178339</v>
      </c>
      <c r="AY425" s="7">
        <v>184256</v>
      </c>
      <c r="AZ425" s="7">
        <v>187289</v>
      </c>
      <c r="BA425" s="7">
        <v>189101</v>
      </c>
      <c r="BB425" s="7">
        <v>191433</v>
      </c>
      <c r="BC425" s="7">
        <v>192290</v>
      </c>
      <c r="BD425" s="7">
        <v>193892</v>
      </c>
      <c r="BE425" s="7">
        <v>195735</v>
      </c>
      <c r="BF425" s="7">
        <v>198719</v>
      </c>
      <c r="BG425" s="7">
        <v>202529</v>
      </c>
      <c r="BH425" s="7">
        <v>207240</v>
      </c>
      <c r="BI425" s="7">
        <v>212230</v>
      </c>
      <c r="BJ425" s="7"/>
    </row>
    <row r="426" spans="1:62" x14ac:dyDescent="0.35">
      <c r="A426">
        <v>27260</v>
      </c>
      <c r="B426">
        <v>40</v>
      </c>
      <c r="C426">
        <v>429</v>
      </c>
      <c r="D426" s="3">
        <v>27260</v>
      </c>
      <c r="E426" s="3"/>
      <c r="F426" s="3">
        <v>12031</v>
      </c>
      <c r="G426" s="3" t="s">
        <v>1459</v>
      </c>
      <c r="H426" s="3" t="s">
        <v>19</v>
      </c>
      <c r="I426" s="4" t="s">
        <v>1460</v>
      </c>
      <c r="J426" s="4" t="s">
        <v>1461</v>
      </c>
      <c r="K426" s="4" t="s">
        <v>444</v>
      </c>
      <c r="L426" s="4" t="s">
        <v>1462</v>
      </c>
      <c r="M426" s="5">
        <v>1133.9000000000001</v>
      </c>
      <c r="N426" s="7">
        <v>530297</v>
      </c>
      <c r="O426" s="7">
        <v>536022</v>
      </c>
      <c r="P426" s="7">
        <v>541132</v>
      </c>
      <c r="Q426" s="7">
        <v>545855</v>
      </c>
      <c r="R426" s="7">
        <v>562666</v>
      </c>
      <c r="S426" s="7">
        <v>558697</v>
      </c>
      <c r="T426" s="7">
        <v>560470</v>
      </c>
      <c r="U426" s="7">
        <v>559274</v>
      </c>
      <c r="V426" s="7">
        <v>562210</v>
      </c>
      <c r="W426" s="7">
        <v>561155</v>
      </c>
      <c r="X426" s="7">
        <v>573019</v>
      </c>
      <c r="Y426" s="7">
        <v>580759</v>
      </c>
      <c r="Z426" s="7">
        <v>587007</v>
      </c>
      <c r="AA426" s="7">
        <v>595606</v>
      </c>
      <c r="AB426" s="7">
        <v>606832</v>
      </c>
      <c r="AC426" s="7">
        <v>619891</v>
      </c>
      <c r="AD426" s="7">
        <v>635889</v>
      </c>
      <c r="AE426" s="7">
        <v>648790</v>
      </c>
      <c r="AF426" s="7">
        <v>661515</v>
      </c>
      <c r="AG426" s="7">
        <v>659497</v>
      </c>
      <c r="AH426" s="7">
        <v>677746</v>
      </c>
      <c r="AI426" s="7">
        <v>693469</v>
      </c>
      <c r="AJ426" s="7">
        <v>707797</v>
      </c>
      <c r="AK426" s="7">
        <v>711693</v>
      </c>
      <c r="AL426" s="7">
        <v>717206</v>
      </c>
      <c r="AM426" s="7">
        <v>724468</v>
      </c>
      <c r="AN426" s="7">
        <v>744682</v>
      </c>
      <c r="AO426" s="7">
        <v>757842</v>
      </c>
      <c r="AP426" s="7">
        <v>766249</v>
      </c>
      <c r="AQ426" s="7">
        <v>773150</v>
      </c>
      <c r="AR426" s="7">
        <v>779800</v>
      </c>
      <c r="AS426" s="7">
        <v>790681</v>
      </c>
      <c r="AT426" s="7">
        <v>800532</v>
      </c>
      <c r="AU426" s="7">
        <v>809633</v>
      </c>
      <c r="AV426" s="7">
        <v>820070</v>
      </c>
      <c r="AW426" s="7">
        <v>828988</v>
      </c>
      <c r="AX426" s="7">
        <v>842098</v>
      </c>
      <c r="AY426" s="7">
        <v>851033</v>
      </c>
      <c r="AZ426" s="7">
        <v>855437</v>
      </c>
      <c r="BA426" s="7">
        <v>859795</v>
      </c>
      <c r="BB426" s="7">
        <v>865659</v>
      </c>
      <c r="BC426" s="7">
        <v>872405</v>
      </c>
      <c r="BD426" s="7">
        <v>880526</v>
      </c>
      <c r="BE426" s="7">
        <v>886595</v>
      </c>
      <c r="BF426" s="7">
        <v>897679</v>
      </c>
      <c r="BG426" s="7">
        <v>911626</v>
      </c>
      <c r="BH426" s="7">
        <v>926380</v>
      </c>
      <c r="BI426" s="7">
        <v>937934</v>
      </c>
      <c r="BJ426" s="7"/>
    </row>
    <row r="427" spans="1:62" x14ac:dyDescent="0.35">
      <c r="A427">
        <v>27260</v>
      </c>
      <c r="B427">
        <v>40</v>
      </c>
      <c r="C427">
        <v>430</v>
      </c>
      <c r="D427" s="3">
        <v>27260</v>
      </c>
      <c r="E427" s="3"/>
      <c r="F427" s="3">
        <v>12089</v>
      </c>
      <c r="G427" s="3" t="s">
        <v>1463</v>
      </c>
      <c r="H427" s="3" t="s">
        <v>19</v>
      </c>
      <c r="I427" s="4" t="s">
        <v>1464</v>
      </c>
      <c r="J427" s="4" t="s">
        <v>31</v>
      </c>
      <c r="K427" s="4" t="s">
        <v>444</v>
      </c>
      <c r="L427" s="4" t="s">
        <v>1465</v>
      </c>
      <c r="M427" s="5">
        <v>4704.8</v>
      </c>
      <c r="N427" s="7">
        <v>20815</v>
      </c>
      <c r="O427" s="7">
        <v>21606</v>
      </c>
      <c r="P427" s="7">
        <v>23165</v>
      </c>
      <c r="Q427" s="7">
        <v>24937</v>
      </c>
      <c r="R427" s="7">
        <v>26334</v>
      </c>
      <c r="S427" s="7">
        <v>28654</v>
      </c>
      <c r="T427" s="7">
        <v>30377</v>
      </c>
      <c r="U427" s="7">
        <v>31154</v>
      </c>
      <c r="V427" s="7">
        <v>32014</v>
      </c>
      <c r="W427" s="7">
        <v>32582</v>
      </c>
      <c r="X427" s="7">
        <v>33072</v>
      </c>
      <c r="Y427" s="7">
        <v>33711</v>
      </c>
      <c r="Z427" s="7">
        <v>34770</v>
      </c>
      <c r="AA427" s="7">
        <v>35249</v>
      </c>
      <c r="AB427" s="7">
        <v>36394</v>
      </c>
      <c r="AC427" s="7">
        <v>37707</v>
      </c>
      <c r="AD427" s="7">
        <v>39102</v>
      </c>
      <c r="AE427" s="7">
        <v>40493</v>
      </c>
      <c r="AF427" s="7">
        <v>41513</v>
      </c>
      <c r="AG427" s="7">
        <v>42981</v>
      </c>
      <c r="AH427" s="7">
        <v>44252</v>
      </c>
      <c r="AI427" s="7">
        <v>45480</v>
      </c>
      <c r="AJ427" s="7">
        <v>46900</v>
      </c>
      <c r="AK427" s="7">
        <v>48356</v>
      </c>
      <c r="AL427" s="7">
        <v>49562</v>
      </c>
      <c r="AM427" s="7">
        <v>50763</v>
      </c>
      <c r="AN427" s="7">
        <v>52303</v>
      </c>
      <c r="AO427" s="7">
        <v>54126</v>
      </c>
      <c r="AP427" s="7">
        <v>55587</v>
      </c>
      <c r="AQ427" s="7">
        <v>56876</v>
      </c>
      <c r="AR427" s="7">
        <v>57957</v>
      </c>
      <c r="AS427" s="7">
        <v>59300</v>
      </c>
      <c r="AT427" s="7">
        <v>60816</v>
      </c>
      <c r="AU427" s="7">
        <v>62069</v>
      </c>
      <c r="AV427" s="7">
        <v>63699</v>
      </c>
      <c r="AW427" s="7">
        <v>65568</v>
      </c>
      <c r="AX427" s="7">
        <v>67823</v>
      </c>
      <c r="AY427" s="7">
        <v>69969</v>
      </c>
      <c r="AZ427" s="7">
        <v>71557</v>
      </c>
      <c r="BA427" s="7">
        <v>72671</v>
      </c>
      <c r="BB427" s="7">
        <v>73520</v>
      </c>
      <c r="BC427" s="7">
        <v>74146</v>
      </c>
      <c r="BD427" s="7">
        <v>74521</v>
      </c>
      <c r="BE427" s="7">
        <v>75397</v>
      </c>
      <c r="BF427" s="7">
        <v>76242</v>
      </c>
      <c r="BG427" s="7">
        <v>77891</v>
      </c>
      <c r="BH427" s="7">
        <v>79922</v>
      </c>
      <c r="BI427" s="7">
        <v>82721</v>
      </c>
      <c r="BJ427" s="7"/>
    </row>
    <row r="428" spans="1:62" x14ac:dyDescent="0.35">
      <c r="A428">
        <v>27260</v>
      </c>
      <c r="B428">
        <v>40</v>
      </c>
      <c r="C428">
        <v>431</v>
      </c>
      <c r="D428" s="3">
        <v>27260</v>
      </c>
      <c r="E428" s="3"/>
      <c r="F428" s="3">
        <v>12109</v>
      </c>
      <c r="G428" s="3" t="s">
        <v>1466</v>
      </c>
      <c r="H428" s="3" t="s">
        <v>19</v>
      </c>
      <c r="I428" s="4" t="s">
        <v>1467</v>
      </c>
      <c r="J428" s="4" t="s">
        <v>1468</v>
      </c>
      <c r="K428" s="4" t="s">
        <v>444</v>
      </c>
      <c r="L428" s="4" t="s">
        <v>1469</v>
      </c>
      <c r="M428" s="5">
        <v>316.39999999999998</v>
      </c>
      <c r="N428" s="7">
        <v>31360</v>
      </c>
      <c r="O428" s="7">
        <v>32720</v>
      </c>
      <c r="P428" s="7">
        <v>33958</v>
      </c>
      <c r="Q428" s="7">
        <v>35797</v>
      </c>
      <c r="R428" s="7">
        <v>38278</v>
      </c>
      <c r="S428" s="7">
        <v>40337</v>
      </c>
      <c r="T428" s="7">
        <v>41734</v>
      </c>
      <c r="U428" s="7">
        <v>43785</v>
      </c>
      <c r="V428" s="7">
        <v>46160</v>
      </c>
      <c r="W428" s="7">
        <v>48631</v>
      </c>
      <c r="X428" s="7">
        <v>51960</v>
      </c>
      <c r="Y428" s="7">
        <v>54442</v>
      </c>
      <c r="Z428" s="7">
        <v>56861</v>
      </c>
      <c r="AA428" s="7">
        <v>59335</v>
      </c>
      <c r="AB428" s="7">
        <v>62686</v>
      </c>
      <c r="AC428" s="7">
        <v>66463</v>
      </c>
      <c r="AD428" s="7">
        <v>69930</v>
      </c>
      <c r="AE428" s="7">
        <v>72516</v>
      </c>
      <c r="AF428" s="7">
        <v>76315</v>
      </c>
      <c r="AG428" s="7">
        <v>80458</v>
      </c>
      <c r="AH428" s="7">
        <v>84825</v>
      </c>
      <c r="AI428" s="7">
        <v>87640</v>
      </c>
      <c r="AJ428" s="7">
        <v>90168</v>
      </c>
      <c r="AK428" s="7">
        <v>94546</v>
      </c>
      <c r="AL428" s="7">
        <v>98440</v>
      </c>
      <c r="AM428" s="7">
        <v>102146</v>
      </c>
      <c r="AN428" s="7">
        <v>106954</v>
      </c>
      <c r="AO428" s="7">
        <v>111823</v>
      </c>
      <c r="AP428" s="7">
        <v>116290</v>
      </c>
      <c r="AQ428" s="7">
        <v>119646</v>
      </c>
      <c r="AR428" s="7">
        <v>124522</v>
      </c>
      <c r="AS428" s="7">
        <v>129805</v>
      </c>
      <c r="AT428" s="7">
        <v>135770</v>
      </c>
      <c r="AU428" s="7">
        <v>142165</v>
      </c>
      <c r="AV428" s="7">
        <v>151717</v>
      </c>
      <c r="AW428" s="7">
        <v>160266</v>
      </c>
      <c r="AX428" s="7">
        <v>168480</v>
      </c>
      <c r="AY428" s="7">
        <v>175318</v>
      </c>
      <c r="AZ428" s="7">
        <v>181720</v>
      </c>
      <c r="BA428" s="7">
        <v>186281</v>
      </c>
      <c r="BB428" s="7">
        <v>191236</v>
      </c>
      <c r="BC428" s="7">
        <v>196079</v>
      </c>
      <c r="BD428" s="7">
        <v>202077</v>
      </c>
      <c r="BE428" s="7">
        <v>209479</v>
      </c>
      <c r="BF428" s="7">
        <v>217977</v>
      </c>
      <c r="BG428" s="7">
        <v>226576</v>
      </c>
      <c r="BH428" s="7">
        <v>235046</v>
      </c>
      <c r="BI428" s="7">
        <v>243812</v>
      </c>
      <c r="BJ428" s="7"/>
    </row>
    <row r="429" spans="1:62" hidden="1" x14ac:dyDescent="0.35">
      <c r="B429">
        <v>41</v>
      </c>
      <c r="C429">
        <v>432</v>
      </c>
      <c r="D429" s="3">
        <v>36420</v>
      </c>
      <c r="E429" s="3"/>
      <c r="F429" s="3"/>
      <c r="G429" s="3" t="s">
        <v>1470</v>
      </c>
      <c r="H429" s="3" t="s">
        <v>14</v>
      </c>
      <c r="I429" s="4" t="s">
        <v>15</v>
      </c>
      <c r="J429" s="4"/>
      <c r="K429" s="4"/>
      <c r="L429" s="4" t="s">
        <v>15</v>
      </c>
      <c r="M429" s="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7"/>
    </row>
    <row r="430" spans="1:62" x14ac:dyDescent="0.35">
      <c r="A430">
        <v>36420</v>
      </c>
      <c r="B430">
        <v>41</v>
      </c>
      <c r="C430">
        <v>433</v>
      </c>
      <c r="D430" s="3">
        <v>36420</v>
      </c>
      <c r="E430" s="3"/>
      <c r="F430" s="3">
        <v>40017</v>
      </c>
      <c r="G430" s="3" t="s">
        <v>1471</v>
      </c>
      <c r="H430" s="3" t="s">
        <v>19</v>
      </c>
      <c r="I430" s="4" t="s">
        <v>1472</v>
      </c>
      <c r="J430" s="4" t="s">
        <v>1473</v>
      </c>
      <c r="K430" s="4" t="s">
        <v>1474</v>
      </c>
      <c r="L430" s="4" t="s">
        <v>1475</v>
      </c>
      <c r="M430" s="5">
        <v>128.9</v>
      </c>
      <c r="N430" s="7">
        <v>32558</v>
      </c>
      <c r="O430" s="7">
        <v>33816</v>
      </c>
      <c r="P430" s="7">
        <v>36531</v>
      </c>
      <c r="Q430" s="7">
        <v>39780</v>
      </c>
      <c r="R430" s="7">
        <v>42435</v>
      </c>
      <c r="S430" s="7">
        <v>43738</v>
      </c>
      <c r="T430" s="7">
        <v>45191</v>
      </c>
      <c r="U430" s="7">
        <v>47328</v>
      </c>
      <c r="V430" s="7">
        <v>50146</v>
      </c>
      <c r="W430" s="7">
        <v>54756</v>
      </c>
      <c r="X430" s="7">
        <v>57216</v>
      </c>
      <c r="Y430" s="7">
        <v>60112</v>
      </c>
      <c r="Z430" s="7">
        <v>64243</v>
      </c>
      <c r="AA430" s="7">
        <v>67277</v>
      </c>
      <c r="AB430" s="7">
        <v>69889</v>
      </c>
      <c r="AC430" s="7">
        <v>71931</v>
      </c>
      <c r="AD430" s="7">
        <v>73231</v>
      </c>
      <c r="AE430" s="7">
        <v>73248</v>
      </c>
      <c r="AF430" s="7">
        <v>72903</v>
      </c>
      <c r="AG430" s="7">
        <v>73644</v>
      </c>
      <c r="AH430" s="7">
        <v>74662</v>
      </c>
      <c r="AI430" s="7">
        <v>75871</v>
      </c>
      <c r="AJ430" s="7">
        <v>77063</v>
      </c>
      <c r="AK430" s="7">
        <v>78668</v>
      </c>
      <c r="AL430" s="7">
        <v>79911</v>
      </c>
      <c r="AM430" s="7">
        <v>81245</v>
      </c>
      <c r="AN430" s="7">
        <v>83015</v>
      </c>
      <c r="AO430" s="7">
        <v>84186</v>
      </c>
      <c r="AP430" s="7">
        <v>85266</v>
      </c>
      <c r="AQ430" s="7">
        <v>86306</v>
      </c>
      <c r="AR430" s="7">
        <v>88230</v>
      </c>
      <c r="AS430" s="7">
        <v>89931</v>
      </c>
      <c r="AT430" s="7">
        <v>91507</v>
      </c>
      <c r="AU430" s="7">
        <v>93449</v>
      </c>
      <c r="AV430" s="7">
        <v>96101</v>
      </c>
      <c r="AW430" s="7">
        <v>99176</v>
      </c>
      <c r="AX430" s="7">
        <v>102876</v>
      </c>
      <c r="AY430" s="7">
        <v>106804</v>
      </c>
      <c r="AZ430" s="7">
        <v>109969</v>
      </c>
      <c r="BA430" s="7">
        <v>113186</v>
      </c>
      <c r="BB430" s="7">
        <v>116338</v>
      </c>
      <c r="BC430" s="7">
        <v>119362</v>
      </c>
      <c r="BD430" s="7">
        <v>122495</v>
      </c>
      <c r="BE430" s="7">
        <v>125938</v>
      </c>
      <c r="BF430" s="7">
        <v>129327</v>
      </c>
      <c r="BG430" s="7">
        <v>133118</v>
      </c>
      <c r="BH430" s="7">
        <v>136303</v>
      </c>
      <c r="BI430" s="7">
        <v>139926</v>
      </c>
      <c r="BJ430" s="7"/>
    </row>
    <row r="431" spans="1:62" x14ac:dyDescent="0.35">
      <c r="A431">
        <v>36420</v>
      </c>
      <c r="B431">
        <v>41</v>
      </c>
      <c r="C431">
        <v>434</v>
      </c>
      <c r="D431" s="3">
        <v>36420</v>
      </c>
      <c r="E431" s="3"/>
      <c r="F431" s="3">
        <v>40027</v>
      </c>
      <c r="G431" s="3" t="s">
        <v>1476</v>
      </c>
      <c r="H431" s="3" t="s">
        <v>19</v>
      </c>
      <c r="I431" s="4" t="s">
        <v>1477</v>
      </c>
      <c r="J431" s="4" t="s">
        <v>1478</v>
      </c>
      <c r="K431" s="4" t="s">
        <v>1474</v>
      </c>
      <c r="L431" s="4" t="s">
        <v>1479</v>
      </c>
      <c r="M431" s="5">
        <v>474.7</v>
      </c>
      <c r="N431" s="7">
        <v>82958</v>
      </c>
      <c r="O431" s="7">
        <v>87450</v>
      </c>
      <c r="P431" s="7">
        <v>93083</v>
      </c>
      <c r="Q431" s="7">
        <v>99545</v>
      </c>
      <c r="R431" s="7">
        <v>106134</v>
      </c>
      <c r="S431" s="7">
        <v>104927</v>
      </c>
      <c r="T431" s="7">
        <v>108890</v>
      </c>
      <c r="U431" s="7">
        <v>115241</v>
      </c>
      <c r="V431" s="7">
        <v>119976</v>
      </c>
      <c r="W431" s="7">
        <v>127437</v>
      </c>
      <c r="X431" s="7">
        <v>134527</v>
      </c>
      <c r="Y431" s="7">
        <v>139563</v>
      </c>
      <c r="Z431" s="7">
        <v>148478</v>
      </c>
      <c r="AA431" s="7">
        <v>156635</v>
      </c>
      <c r="AB431" s="7">
        <v>162180</v>
      </c>
      <c r="AC431" s="7">
        <v>164534</v>
      </c>
      <c r="AD431" s="7">
        <v>167787</v>
      </c>
      <c r="AE431" s="7">
        <v>169456</v>
      </c>
      <c r="AF431" s="7">
        <v>169668</v>
      </c>
      <c r="AG431" s="7">
        <v>171755</v>
      </c>
      <c r="AH431" s="7">
        <v>174716</v>
      </c>
      <c r="AI431" s="7">
        <v>177804</v>
      </c>
      <c r="AJ431" s="7">
        <v>181338</v>
      </c>
      <c r="AK431" s="7">
        <v>185499</v>
      </c>
      <c r="AL431" s="7">
        <v>189607</v>
      </c>
      <c r="AM431" s="7">
        <v>192741</v>
      </c>
      <c r="AN431" s="7">
        <v>195785</v>
      </c>
      <c r="AO431" s="7">
        <v>200515</v>
      </c>
      <c r="AP431" s="7">
        <v>203730</v>
      </c>
      <c r="AQ431" s="7">
        <v>206844</v>
      </c>
      <c r="AR431" s="7">
        <v>208614</v>
      </c>
      <c r="AS431" s="7">
        <v>213414</v>
      </c>
      <c r="AT431" s="7">
        <v>217235</v>
      </c>
      <c r="AU431" s="7">
        <v>221714</v>
      </c>
      <c r="AV431" s="7">
        <v>225447</v>
      </c>
      <c r="AW431" s="7">
        <v>229743</v>
      </c>
      <c r="AX431" s="7">
        <v>237257</v>
      </c>
      <c r="AY431" s="7">
        <v>241409</v>
      </c>
      <c r="AZ431" s="7">
        <v>246790</v>
      </c>
      <c r="BA431" s="7">
        <v>251803</v>
      </c>
      <c r="BB431" s="7">
        <v>257093</v>
      </c>
      <c r="BC431" s="7">
        <v>261846</v>
      </c>
      <c r="BD431" s="7">
        <v>266014</v>
      </c>
      <c r="BE431" s="7">
        <v>269682</v>
      </c>
      <c r="BF431" s="7">
        <v>269577</v>
      </c>
      <c r="BG431" s="7">
        <v>273549</v>
      </c>
      <c r="BH431" s="7">
        <v>277670</v>
      </c>
      <c r="BI431" s="7">
        <v>279641</v>
      </c>
      <c r="BJ431" s="7"/>
    </row>
    <row r="432" spans="1:62" x14ac:dyDescent="0.35">
      <c r="A432">
        <v>36420</v>
      </c>
      <c r="B432">
        <v>41</v>
      </c>
      <c r="C432">
        <v>435</v>
      </c>
      <c r="D432" s="3">
        <v>36420</v>
      </c>
      <c r="E432" s="3"/>
      <c r="F432" s="3">
        <v>40051</v>
      </c>
      <c r="G432" s="3" t="s">
        <v>1480</v>
      </c>
      <c r="H432" s="3" t="s">
        <v>19</v>
      </c>
      <c r="I432" s="4" t="s">
        <v>1481</v>
      </c>
      <c r="J432" s="4" t="s">
        <v>1482</v>
      </c>
      <c r="K432" s="4" t="s">
        <v>1474</v>
      </c>
      <c r="L432" s="4" t="s">
        <v>1483</v>
      </c>
      <c r="M432" s="5">
        <v>55</v>
      </c>
      <c r="N432" s="7">
        <v>29609</v>
      </c>
      <c r="O432" s="7">
        <v>30587</v>
      </c>
      <c r="P432" s="7">
        <v>32082</v>
      </c>
      <c r="Q432" s="7">
        <v>32864</v>
      </c>
      <c r="R432" s="7">
        <v>34002</v>
      </c>
      <c r="S432" s="7">
        <v>34998</v>
      </c>
      <c r="T432" s="7">
        <v>36118</v>
      </c>
      <c r="U432" s="7">
        <v>36920</v>
      </c>
      <c r="V432" s="7">
        <v>37542</v>
      </c>
      <c r="W432" s="7">
        <v>38656</v>
      </c>
      <c r="X432" s="7">
        <v>39810</v>
      </c>
      <c r="Y432" s="7">
        <v>40940</v>
      </c>
      <c r="Z432" s="7">
        <v>43837</v>
      </c>
      <c r="AA432" s="7">
        <v>45461</v>
      </c>
      <c r="AB432" s="7">
        <v>45101</v>
      </c>
      <c r="AC432" s="7">
        <v>45008</v>
      </c>
      <c r="AD432" s="7">
        <v>43895</v>
      </c>
      <c r="AE432" s="7">
        <v>43089</v>
      </c>
      <c r="AF432" s="7">
        <v>42591</v>
      </c>
      <c r="AG432" s="7">
        <v>42245</v>
      </c>
      <c r="AH432" s="7">
        <v>41660</v>
      </c>
      <c r="AI432" s="7">
        <v>41673</v>
      </c>
      <c r="AJ432" s="7">
        <v>41795</v>
      </c>
      <c r="AK432" s="7">
        <v>42254</v>
      </c>
      <c r="AL432" s="7">
        <v>42646</v>
      </c>
      <c r="AM432" s="7">
        <v>43399</v>
      </c>
      <c r="AN432" s="7">
        <v>44297</v>
      </c>
      <c r="AO432" s="7">
        <v>44760</v>
      </c>
      <c r="AP432" s="7">
        <v>44999</v>
      </c>
      <c r="AQ432" s="7">
        <v>45280</v>
      </c>
      <c r="AR432" s="7">
        <v>45534</v>
      </c>
      <c r="AS432" s="7">
        <v>45856</v>
      </c>
      <c r="AT432" s="7">
        <v>46691</v>
      </c>
      <c r="AU432" s="7">
        <v>47277</v>
      </c>
      <c r="AV432" s="7">
        <v>48167</v>
      </c>
      <c r="AW432" s="7">
        <v>49256</v>
      </c>
      <c r="AX432" s="7">
        <v>50462</v>
      </c>
      <c r="AY432" s="7">
        <v>50931</v>
      </c>
      <c r="AZ432" s="7">
        <v>51621</v>
      </c>
      <c r="BA432" s="7">
        <v>52231</v>
      </c>
      <c r="BB432" s="7">
        <v>52443</v>
      </c>
      <c r="BC432" s="7">
        <v>52733</v>
      </c>
      <c r="BD432" s="7">
        <v>53018</v>
      </c>
      <c r="BE432" s="7">
        <v>53625</v>
      </c>
      <c r="BF432" s="7">
        <v>53881</v>
      </c>
      <c r="BG432" s="7">
        <v>54581</v>
      </c>
      <c r="BH432" s="7">
        <v>54727</v>
      </c>
      <c r="BI432" s="7">
        <v>54943</v>
      </c>
      <c r="BJ432" s="7"/>
    </row>
    <row r="433" spans="1:62" x14ac:dyDescent="0.35">
      <c r="A433">
        <v>36420</v>
      </c>
      <c r="B433">
        <v>41</v>
      </c>
      <c r="C433">
        <v>436</v>
      </c>
      <c r="D433" s="3">
        <v>36420</v>
      </c>
      <c r="E433" s="3"/>
      <c r="F433" s="3">
        <v>40081</v>
      </c>
      <c r="G433" s="3" t="s">
        <v>1484</v>
      </c>
      <c r="H433" s="3" t="s">
        <v>19</v>
      </c>
      <c r="I433" s="4" t="s">
        <v>1485</v>
      </c>
      <c r="J433" s="4" t="s">
        <v>848</v>
      </c>
      <c r="K433" s="4" t="s">
        <v>1474</v>
      </c>
      <c r="L433" s="4" t="s">
        <v>1486</v>
      </c>
      <c r="M433" s="5">
        <v>262.7</v>
      </c>
      <c r="N433" s="7">
        <v>19657</v>
      </c>
      <c r="O433" s="7">
        <v>20318</v>
      </c>
      <c r="P433" s="7">
        <v>20992</v>
      </c>
      <c r="Q433" s="7">
        <v>21713</v>
      </c>
      <c r="R433" s="7">
        <v>22183</v>
      </c>
      <c r="S433" s="7">
        <v>22424</v>
      </c>
      <c r="T433" s="7">
        <v>22932</v>
      </c>
      <c r="U433" s="7">
        <v>23456</v>
      </c>
      <c r="V433" s="7">
        <v>24145</v>
      </c>
      <c r="W433" s="7">
        <v>25632</v>
      </c>
      <c r="X433" s="7">
        <v>26771</v>
      </c>
      <c r="Y433" s="7">
        <v>27380</v>
      </c>
      <c r="Z433" s="7">
        <v>28258</v>
      </c>
      <c r="AA433" s="7">
        <v>29313</v>
      </c>
      <c r="AB433" s="7">
        <v>30068</v>
      </c>
      <c r="AC433" s="7">
        <v>30410</v>
      </c>
      <c r="AD433" s="7">
        <v>30161</v>
      </c>
      <c r="AE433" s="7">
        <v>29684</v>
      </c>
      <c r="AF433" s="7">
        <v>29201</v>
      </c>
      <c r="AG433" s="7">
        <v>29484</v>
      </c>
      <c r="AH433" s="7">
        <v>29123</v>
      </c>
      <c r="AI433" s="7">
        <v>29358</v>
      </c>
      <c r="AJ433" s="7">
        <v>29298</v>
      </c>
      <c r="AK433" s="7">
        <v>29717</v>
      </c>
      <c r="AL433" s="7">
        <v>29958</v>
      </c>
      <c r="AM433" s="7">
        <v>30431</v>
      </c>
      <c r="AN433" s="7">
        <v>30803</v>
      </c>
      <c r="AO433" s="7">
        <v>30967</v>
      </c>
      <c r="AP433" s="7">
        <v>31248</v>
      </c>
      <c r="AQ433" s="7">
        <v>31796</v>
      </c>
      <c r="AR433" s="7">
        <v>32155</v>
      </c>
      <c r="AS433" s="7">
        <v>32295</v>
      </c>
      <c r="AT433" s="7">
        <v>32489</v>
      </c>
      <c r="AU433" s="7">
        <v>32672</v>
      </c>
      <c r="AV433" s="7">
        <v>32875</v>
      </c>
      <c r="AW433" s="7">
        <v>33011</v>
      </c>
      <c r="AX433" s="7">
        <v>33441</v>
      </c>
      <c r="AY433" s="7">
        <v>33636</v>
      </c>
      <c r="AZ433" s="7">
        <v>33710</v>
      </c>
      <c r="BA433" s="7">
        <v>34027</v>
      </c>
      <c r="BB433" s="7">
        <v>34355</v>
      </c>
      <c r="BC433" s="7">
        <v>34253</v>
      </c>
      <c r="BD433" s="7">
        <v>34159</v>
      </c>
      <c r="BE433" s="7">
        <v>34238</v>
      </c>
      <c r="BF433" s="7">
        <v>34531</v>
      </c>
      <c r="BG433" s="7">
        <v>34930</v>
      </c>
      <c r="BH433" s="7">
        <v>34954</v>
      </c>
      <c r="BI433" s="7">
        <v>35142</v>
      </c>
      <c r="BJ433" s="7"/>
    </row>
    <row r="434" spans="1:62" x14ac:dyDescent="0.35">
      <c r="A434">
        <v>36420</v>
      </c>
      <c r="B434">
        <v>41</v>
      </c>
      <c r="C434">
        <v>437</v>
      </c>
      <c r="D434" s="3">
        <v>36420</v>
      </c>
      <c r="E434" s="3"/>
      <c r="F434" s="3">
        <v>40083</v>
      </c>
      <c r="G434" s="3" t="s">
        <v>1487</v>
      </c>
      <c r="H434" s="3" t="s">
        <v>19</v>
      </c>
      <c r="I434" s="4" t="s">
        <v>1488</v>
      </c>
      <c r="J434" s="4" t="s">
        <v>1489</v>
      </c>
      <c r="K434" s="4" t="s">
        <v>1474</v>
      </c>
      <c r="L434" s="4" t="s">
        <v>1490</v>
      </c>
      <c r="M434" s="5">
        <v>100</v>
      </c>
      <c r="N434" s="7">
        <v>20000</v>
      </c>
      <c r="O434" s="7">
        <v>21464</v>
      </c>
      <c r="P434" s="7">
        <v>22492</v>
      </c>
      <c r="Q434" s="7">
        <v>23080</v>
      </c>
      <c r="R434" s="7">
        <v>23563</v>
      </c>
      <c r="S434" s="7">
        <v>24050</v>
      </c>
      <c r="T434" s="7">
        <v>24320</v>
      </c>
      <c r="U434" s="7">
        <v>24686</v>
      </c>
      <c r="V434" s="7">
        <v>25256</v>
      </c>
      <c r="W434" s="7">
        <v>25917</v>
      </c>
      <c r="X434" s="7">
        <v>27041</v>
      </c>
      <c r="Y434" s="7">
        <v>27604</v>
      </c>
      <c r="Z434" s="7">
        <v>28677</v>
      </c>
      <c r="AA434" s="7">
        <v>30244</v>
      </c>
      <c r="AB434" s="7">
        <v>31187</v>
      </c>
      <c r="AC434" s="7">
        <v>30994</v>
      </c>
      <c r="AD434" s="7">
        <v>30558</v>
      </c>
      <c r="AE434" s="7">
        <v>29957</v>
      </c>
      <c r="AF434" s="7">
        <v>29507</v>
      </c>
      <c r="AG434" s="7">
        <v>29091</v>
      </c>
      <c r="AH434" s="7">
        <v>29080</v>
      </c>
      <c r="AI434" s="7">
        <v>29549</v>
      </c>
      <c r="AJ434" s="7">
        <v>30131</v>
      </c>
      <c r="AK434" s="7">
        <v>30998</v>
      </c>
      <c r="AL434" s="7">
        <v>31202</v>
      </c>
      <c r="AM434" s="7">
        <v>31618</v>
      </c>
      <c r="AN434" s="7">
        <v>31679</v>
      </c>
      <c r="AO434" s="7">
        <v>32328</v>
      </c>
      <c r="AP434" s="7">
        <v>32876</v>
      </c>
      <c r="AQ434" s="7">
        <v>33503</v>
      </c>
      <c r="AR434" s="7">
        <v>33967</v>
      </c>
      <c r="AS434" s="7">
        <v>34657</v>
      </c>
      <c r="AT434" s="7">
        <v>35030</v>
      </c>
      <c r="AU434" s="7">
        <v>35922</v>
      </c>
      <c r="AV434" s="7">
        <v>35842</v>
      </c>
      <c r="AW434" s="7">
        <v>36501</v>
      </c>
      <c r="AX434" s="7">
        <v>37060</v>
      </c>
      <c r="AY434" s="7">
        <v>38709</v>
      </c>
      <c r="AZ434" s="7">
        <v>39964</v>
      </c>
      <c r="BA434" s="7">
        <v>41116</v>
      </c>
      <c r="BB434" s="7">
        <v>42054</v>
      </c>
      <c r="BC434" s="7">
        <v>42571</v>
      </c>
      <c r="BD434" s="7">
        <v>43048</v>
      </c>
      <c r="BE434" s="7">
        <v>43831</v>
      </c>
      <c r="BF434" s="7">
        <v>44679</v>
      </c>
      <c r="BG434" s="7">
        <v>45334</v>
      </c>
      <c r="BH434" s="7">
        <v>46002</v>
      </c>
      <c r="BI434" s="7">
        <v>46784</v>
      </c>
      <c r="BJ434" s="7"/>
    </row>
    <row r="435" spans="1:62" x14ac:dyDescent="0.35">
      <c r="A435">
        <v>36420</v>
      </c>
      <c r="B435">
        <v>41</v>
      </c>
      <c r="C435">
        <v>438</v>
      </c>
      <c r="D435" s="3">
        <v>36420</v>
      </c>
      <c r="E435" s="3"/>
      <c r="F435" s="3">
        <v>40087</v>
      </c>
      <c r="G435" s="3" t="s">
        <v>1491</v>
      </c>
      <c r="H435" s="3" t="s">
        <v>19</v>
      </c>
      <c r="I435" s="4" t="s">
        <v>1492</v>
      </c>
      <c r="J435" s="4" t="s">
        <v>1493</v>
      </c>
      <c r="K435" s="4" t="s">
        <v>1474</v>
      </c>
      <c r="L435" s="4" t="s">
        <v>1494</v>
      </c>
      <c r="M435" s="5">
        <v>60.5</v>
      </c>
      <c r="N435" s="7">
        <v>14306</v>
      </c>
      <c r="O435" s="7">
        <v>14929</v>
      </c>
      <c r="P435" s="7">
        <v>15820</v>
      </c>
      <c r="Q435" s="7">
        <v>16850</v>
      </c>
      <c r="R435" s="7">
        <v>17596</v>
      </c>
      <c r="S435" s="7">
        <v>18166</v>
      </c>
      <c r="T435" s="7">
        <v>18434</v>
      </c>
      <c r="U435" s="7">
        <v>19126</v>
      </c>
      <c r="V435" s="7">
        <v>19782</v>
      </c>
      <c r="W435" s="7">
        <v>19852</v>
      </c>
      <c r="X435" s="7">
        <v>20421</v>
      </c>
      <c r="Y435" s="7">
        <v>20861</v>
      </c>
      <c r="Z435" s="7">
        <v>21854</v>
      </c>
      <c r="AA435" s="7">
        <v>23275</v>
      </c>
      <c r="AB435" s="7">
        <v>23771</v>
      </c>
      <c r="AC435" s="7">
        <v>24046</v>
      </c>
      <c r="AD435" s="7">
        <v>23897</v>
      </c>
      <c r="AE435" s="7">
        <v>23334</v>
      </c>
      <c r="AF435" s="7">
        <v>22884</v>
      </c>
      <c r="AG435" s="7">
        <v>22700</v>
      </c>
      <c r="AH435" s="7">
        <v>22873</v>
      </c>
      <c r="AI435" s="7">
        <v>23152</v>
      </c>
      <c r="AJ435" s="7">
        <v>23566</v>
      </c>
      <c r="AK435" s="7">
        <v>24222</v>
      </c>
      <c r="AL435" s="7">
        <v>24878</v>
      </c>
      <c r="AM435" s="7">
        <v>25535</v>
      </c>
      <c r="AN435" s="7">
        <v>25856</v>
      </c>
      <c r="AO435" s="7">
        <v>26300</v>
      </c>
      <c r="AP435" s="7">
        <v>26825</v>
      </c>
      <c r="AQ435" s="7">
        <v>27436</v>
      </c>
      <c r="AR435" s="7">
        <v>27863</v>
      </c>
      <c r="AS435" s="7">
        <v>27871</v>
      </c>
      <c r="AT435" s="7">
        <v>28169</v>
      </c>
      <c r="AU435" s="7">
        <v>28814</v>
      </c>
      <c r="AV435" s="7">
        <v>29350</v>
      </c>
      <c r="AW435" s="7">
        <v>30322</v>
      </c>
      <c r="AX435" s="7">
        <v>31419</v>
      </c>
      <c r="AY435" s="7">
        <v>32470</v>
      </c>
      <c r="AZ435" s="7">
        <v>33107</v>
      </c>
      <c r="BA435" s="7">
        <v>33822</v>
      </c>
      <c r="BB435" s="7">
        <v>34736</v>
      </c>
      <c r="BC435" s="7">
        <v>35189</v>
      </c>
      <c r="BD435" s="7">
        <v>35580</v>
      </c>
      <c r="BE435" s="7">
        <v>36452</v>
      </c>
      <c r="BF435" s="7">
        <v>37239</v>
      </c>
      <c r="BG435" s="7">
        <v>37963</v>
      </c>
      <c r="BH435" s="7">
        <v>38599</v>
      </c>
      <c r="BI435" s="7">
        <v>39343</v>
      </c>
      <c r="BJ435" s="7"/>
    </row>
    <row r="436" spans="1:62" x14ac:dyDescent="0.35">
      <c r="A436">
        <v>36420</v>
      </c>
      <c r="B436">
        <v>41</v>
      </c>
      <c r="C436">
        <v>439</v>
      </c>
      <c r="D436" s="3">
        <v>36420</v>
      </c>
      <c r="E436" s="3"/>
      <c r="F436" s="3">
        <v>40109</v>
      </c>
      <c r="G436" s="3" t="s">
        <v>1495</v>
      </c>
      <c r="H436" s="3" t="s">
        <v>19</v>
      </c>
      <c r="I436" s="4" t="s">
        <v>1496</v>
      </c>
      <c r="J436" s="4" t="s">
        <v>1497</v>
      </c>
      <c r="K436" s="4" t="s">
        <v>1474</v>
      </c>
      <c r="L436" s="4" t="s">
        <v>1498</v>
      </c>
      <c r="M436" s="5">
        <v>1013.8</v>
      </c>
      <c r="N436" s="7">
        <v>530698</v>
      </c>
      <c r="O436" s="7">
        <v>542615</v>
      </c>
      <c r="P436" s="7">
        <v>549170</v>
      </c>
      <c r="Q436" s="7">
        <v>551107</v>
      </c>
      <c r="R436" s="7">
        <v>546854</v>
      </c>
      <c r="S436" s="7">
        <v>549893</v>
      </c>
      <c r="T436" s="7">
        <v>552331</v>
      </c>
      <c r="U436" s="7">
        <v>554017</v>
      </c>
      <c r="V436" s="7">
        <v>560247</v>
      </c>
      <c r="W436" s="7">
        <v>559668</v>
      </c>
      <c r="X436" s="7">
        <v>571518</v>
      </c>
      <c r="Y436" s="7">
        <v>581205</v>
      </c>
      <c r="Z436" s="7">
        <v>601963</v>
      </c>
      <c r="AA436" s="7">
        <v>619779</v>
      </c>
      <c r="AB436" s="7">
        <v>621490</v>
      </c>
      <c r="AC436" s="7">
        <v>620961</v>
      </c>
      <c r="AD436" s="7">
        <v>614465</v>
      </c>
      <c r="AE436" s="7">
        <v>601241</v>
      </c>
      <c r="AF436" s="7">
        <v>599681</v>
      </c>
      <c r="AG436" s="7">
        <v>601068</v>
      </c>
      <c r="AH436" s="7">
        <v>600398</v>
      </c>
      <c r="AI436" s="7">
        <v>606535</v>
      </c>
      <c r="AJ436" s="7">
        <v>615216</v>
      </c>
      <c r="AK436" s="7">
        <v>623640</v>
      </c>
      <c r="AL436" s="7">
        <v>631136</v>
      </c>
      <c r="AM436" s="7">
        <v>634374</v>
      </c>
      <c r="AN436" s="7">
        <v>640451</v>
      </c>
      <c r="AO436" s="7">
        <v>646277</v>
      </c>
      <c r="AP436" s="7">
        <v>650289</v>
      </c>
      <c r="AQ436" s="7">
        <v>657182</v>
      </c>
      <c r="AR436" s="7">
        <v>661769</v>
      </c>
      <c r="AS436" s="7">
        <v>664836</v>
      </c>
      <c r="AT436" s="7">
        <v>671120</v>
      </c>
      <c r="AU436" s="7">
        <v>674571</v>
      </c>
      <c r="AV436" s="7">
        <v>677742</v>
      </c>
      <c r="AW436" s="7">
        <v>683299</v>
      </c>
      <c r="AX436" s="7">
        <v>690153</v>
      </c>
      <c r="AY436" s="7">
        <v>695706</v>
      </c>
      <c r="AZ436" s="7">
        <v>701484</v>
      </c>
      <c r="BA436" s="7">
        <v>711595</v>
      </c>
      <c r="BB436" s="7">
        <v>720724</v>
      </c>
      <c r="BC436" s="7">
        <v>730176</v>
      </c>
      <c r="BD436" s="7">
        <v>742727</v>
      </c>
      <c r="BE436" s="7">
        <v>755703</v>
      </c>
      <c r="BF436" s="7">
        <v>766502</v>
      </c>
      <c r="BG436" s="7">
        <v>776643</v>
      </c>
      <c r="BH436" s="7">
        <v>784208</v>
      </c>
      <c r="BI436" s="7">
        <v>787958</v>
      </c>
      <c r="BJ436" s="7"/>
    </row>
    <row r="437" spans="1:62" hidden="1" x14ac:dyDescent="0.35">
      <c r="B437">
        <v>42</v>
      </c>
      <c r="C437">
        <v>440</v>
      </c>
      <c r="D437" s="3">
        <v>32820</v>
      </c>
      <c r="E437" s="3"/>
      <c r="F437" s="3"/>
      <c r="G437" s="3" t="s">
        <v>1499</v>
      </c>
      <c r="H437" s="3" t="s">
        <v>14</v>
      </c>
      <c r="I437" s="4" t="s">
        <v>15</v>
      </c>
      <c r="J437" s="4"/>
      <c r="K437" s="4"/>
      <c r="L437" s="4" t="s">
        <v>15</v>
      </c>
      <c r="M437" s="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7"/>
    </row>
    <row r="438" spans="1:62" x14ac:dyDescent="0.35">
      <c r="A438">
        <v>32820</v>
      </c>
      <c r="B438">
        <v>42</v>
      </c>
      <c r="C438">
        <v>441</v>
      </c>
      <c r="D438" s="3">
        <v>32820</v>
      </c>
      <c r="E438" s="3"/>
      <c r="F438" s="3">
        <v>5035</v>
      </c>
      <c r="G438" s="3" t="s">
        <v>1500</v>
      </c>
      <c r="H438" s="3" t="s">
        <v>19</v>
      </c>
      <c r="I438" s="4" t="s">
        <v>1501</v>
      </c>
      <c r="J438" s="4" t="s">
        <v>1502</v>
      </c>
      <c r="K438" s="4" t="s">
        <v>1503</v>
      </c>
      <c r="L438" s="4" t="s">
        <v>1504</v>
      </c>
      <c r="M438" s="5">
        <v>83.5</v>
      </c>
      <c r="N438" s="7">
        <v>47906</v>
      </c>
      <c r="O438" s="7">
        <v>47168</v>
      </c>
      <c r="P438" s="7">
        <v>47739</v>
      </c>
      <c r="Q438" s="7">
        <v>49588</v>
      </c>
      <c r="R438" s="7">
        <v>49172</v>
      </c>
      <c r="S438" s="7">
        <v>49333</v>
      </c>
      <c r="T438" s="7">
        <v>48748</v>
      </c>
      <c r="U438" s="7">
        <v>48444</v>
      </c>
      <c r="V438" s="7">
        <v>48242</v>
      </c>
      <c r="W438" s="7">
        <v>49180</v>
      </c>
      <c r="X438" s="7">
        <v>49466</v>
      </c>
      <c r="Y438" s="7">
        <v>49391</v>
      </c>
      <c r="Z438" s="7">
        <v>49351</v>
      </c>
      <c r="AA438" s="7">
        <v>49422</v>
      </c>
      <c r="AB438" s="7">
        <v>49310</v>
      </c>
      <c r="AC438" s="7">
        <v>49366</v>
      </c>
      <c r="AD438" s="7">
        <v>49388</v>
      </c>
      <c r="AE438" s="7">
        <v>49502</v>
      </c>
      <c r="AF438" s="7">
        <v>50029</v>
      </c>
      <c r="AG438" s="7">
        <v>50061</v>
      </c>
      <c r="AH438" s="7">
        <v>49959</v>
      </c>
      <c r="AI438" s="7">
        <v>49700</v>
      </c>
      <c r="AJ438" s="7">
        <v>49641</v>
      </c>
      <c r="AK438" s="7">
        <v>50135</v>
      </c>
      <c r="AL438" s="7">
        <v>49979</v>
      </c>
      <c r="AM438" s="7">
        <v>49833</v>
      </c>
      <c r="AN438" s="7">
        <v>49662</v>
      </c>
      <c r="AO438" s="7">
        <v>49882</v>
      </c>
      <c r="AP438" s="7">
        <v>50183</v>
      </c>
      <c r="AQ438" s="7">
        <v>50530</v>
      </c>
      <c r="AR438" s="7">
        <v>50915</v>
      </c>
      <c r="AS438" s="7">
        <v>50919</v>
      </c>
      <c r="AT438" s="7">
        <v>50622</v>
      </c>
      <c r="AU438" s="7">
        <v>50252</v>
      </c>
      <c r="AV438" s="7">
        <v>50266</v>
      </c>
      <c r="AW438" s="7">
        <v>50244</v>
      </c>
      <c r="AX438" s="7">
        <v>50360</v>
      </c>
      <c r="AY438" s="7">
        <v>50438</v>
      </c>
      <c r="AZ438" s="7">
        <v>50699</v>
      </c>
      <c r="BA438" s="7">
        <v>50929</v>
      </c>
      <c r="BB438" s="7">
        <v>50960</v>
      </c>
      <c r="BC438" s="7">
        <v>50504</v>
      </c>
      <c r="BD438" s="7">
        <v>50061</v>
      </c>
      <c r="BE438" s="7">
        <v>49731</v>
      </c>
      <c r="BF438" s="7">
        <v>49550</v>
      </c>
      <c r="BG438" s="7">
        <v>49040</v>
      </c>
      <c r="BH438" s="7">
        <v>49320</v>
      </c>
      <c r="BI438" s="7">
        <v>48750</v>
      </c>
      <c r="BJ438" s="7"/>
    </row>
    <row r="439" spans="1:62" x14ac:dyDescent="0.35">
      <c r="A439">
        <v>32820</v>
      </c>
      <c r="B439">
        <v>42</v>
      </c>
      <c r="C439">
        <v>442</v>
      </c>
      <c r="D439" s="3">
        <v>32820</v>
      </c>
      <c r="E439" s="3"/>
      <c r="F439" s="3">
        <v>28009</v>
      </c>
      <c r="G439" s="3" t="s">
        <v>1505</v>
      </c>
      <c r="H439" s="3" t="s">
        <v>19</v>
      </c>
      <c r="I439" s="4" t="s">
        <v>1506</v>
      </c>
      <c r="J439" s="4" t="s">
        <v>1507</v>
      </c>
      <c r="K439" s="4" t="s">
        <v>1508</v>
      </c>
      <c r="L439" s="4" t="s">
        <v>1509</v>
      </c>
      <c r="M439" s="5">
        <v>261.2</v>
      </c>
      <c r="N439" s="7">
        <v>7499</v>
      </c>
      <c r="O439" s="7">
        <v>7527</v>
      </c>
      <c r="P439" s="7">
        <v>7552</v>
      </c>
      <c r="Q439" s="7">
        <v>7520</v>
      </c>
      <c r="R439" s="7">
        <v>7532</v>
      </c>
      <c r="S439" s="7">
        <v>7627</v>
      </c>
      <c r="T439" s="7">
        <v>7661</v>
      </c>
      <c r="U439" s="7">
        <v>7779</v>
      </c>
      <c r="V439" s="7">
        <v>8048</v>
      </c>
      <c r="W439" s="7">
        <v>8193</v>
      </c>
      <c r="X439" s="7">
        <v>8152</v>
      </c>
      <c r="Y439" s="7">
        <v>8170</v>
      </c>
      <c r="Z439" s="7">
        <v>8118</v>
      </c>
      <c r="AA439" s="7">
        <v>8123</v>
      </c>
      <c r="AB439" s="7">
        <v>8249</v>
      </c>
      <c r="AC439" s="7">
        <v>8293</v>
      </c>
      <c r="AD439" s="7">
        <v>8212</v>
      </c>
      <c r="AE439" s="7">
        <v>8271</v>
      </c>
      <c r="AF439" s="7">
        <v>8320</v>
      </c>
      <c r="AG439" s="7">
        <v>8132</v>
      </c>
      <c r="AH439" s="7">
        <v>8028</v>
      </c>
      <c r="AI439" s="7">
        <v>7978</v>
      </c>
      <c r="AJ439" s="7">
        <v>8056</v>
      </c>
      <c r="AK439" s="7">
        <v>7919</v>
      </c>
      <c r="AL439" s="7">
        <v>8007</v>
      </c>
      <c r="AM439" s="7">
        <v>7987</v>
      </c>
      <c r="AN439" s="7">
        <v>8054</v>
      </c>
      <c r="AO439" s="7">
        <v>8083</v>
      </c>
      <c r="AP439" s="7">
        <v>8129</v>
      </c>
      <c r="AQ439" s="7">
        <v>8066</v>
      </c>
      <c r="AR439" s="7">
        <v>8034</v>
      </c>
      <c r="AS439" s="7">
        <v>8006</v>
      </c>
      <c r="AT439" s="7">
        <v>8004</v>
      </c>
      <c r="AU439" s="7">
        <v>8073</v>
      </c>
      <c r="AV439" s="7">
        <v>8146</v>
      </c>
      <c r="AW439" s="7">
        <v>8307</v>
      </c>
      <c r="AX439" s="7">
        <v>8479</v>
      </c>
      <c r="AY439" s="7">
        <v>8603</v>
      </c>
      <c r="AZ439" s="7">
        <v>8769</v>
      </c>
      <c r="BA439" s="7">
        <v>8689</v>
      </c>
      <c r="BB439" s="7">
        <v>8695</v>
      </c>
      <c r="BC439" s="7">
        <v>8715</v>
      </c>
      <c r="BD439" s="7">
        <v>8644</v>
      </c>
      <c r="BE439" s="7">
        <v>8495</v>
      </c>
      <c r="BF439" s="7">
        <v>8298</v>
      </c>
      <c r="BG439" s="7">
        <v>8161</v>
      </c>
      <c r="BH439" s="7">
        <v>8265</v>
      </c>
      <c r="BI439" s="7">
        <v>8312</v>
      </c>
      <c r="BJ439" s="7"/>
    </row>
    <row r="440" spans="1:62" x14ac:dyDescent="0.35">
      <c r="A440">
        <v>32820</v>
      </c>
      <c r="B440">
        <v>42</v>
      </c>
      <c r="C440">
        <v>443</v>
      </c>
      <c r="D440" s="3">
        <v>32820</v>
      </c>
      <c r="E440" s="3"/>
      <c r="F440" s="3">
        <v>28033</v>
      </c>
      <c r="G440" s="3" t="s">
        <v>1510</v>
      </c>
      <c r="H440" s="3" t="s">
        <v>19</v>
      </c>
      <c r="I440" s="4" t="s">
        <v>1511</v>
      </c>
      <c r="J440" s="4" t="s">
        <v>1512</v>
      </c>
      <c r="K440" s="4" t="s">
        <v>1508</v>
      </c>
      <c r="L440" s="4" t="s">
        <v>1513</v>
      </c>
      <c r="M440" s="5">
        <v>338.7</v>
      </c>
      <c r="N440" s="7">
        <v>36063</v>
      </c>
      <c r="O440" s="7">
        <v>36782</v>
      </c>
      <c r="P440" s="7">
        <v>39857</v>
      </c>
      <c r="Q440" s="7">
        <v>45180</v>
      </c>
      <c r="R440" s="7">
        <v>47523</v>
      </c>
      <c r="S440" s="7">
        <v>48587</v>
      </c>
      <c r="T440" s="7">
        <v>50022</v>
      </c>
      <c r="U440" s="7">
        <v>50969</v>
      </c>
      <c r="V440" s="7">
        <v>51877</v>
      </c>
      <c r="W440" s="7">
        <v>53094</v>
      </c>
      <c r="X440" s="7">
        <v>54012</v>
      </c>
      <c r="Y440" s="7">
        <v>54207</v>
      </c>
      <c r="Z440" s="7">
        <v>54530</v>
      </c>
      <c r="AA440" s="7">
        <v>55183</v>
      </c>
      <c r="AB440" s="7">
        <v>55568</v>
      </c>
      <c r="AC440" s="7">
        <v>57465</v>
      </c>
      <c r="AD440" s="7">
        <v>58402</v>
      </c>
      <c r="AE440" s="7">
        <v>61750</v>
      </c>
      <c r="AF440" s="7">
        <v>63863</v>
      </c>
      <c r="AG440" s="7">
        <v>66074</v>
      </c>
      <c r="AH440" s="7">
        <v>68620</v>
      </c>
      <c r="AI440" s="7">
        <v>71358</v>
      </c>
      <c r="AJ440" s="7">
        <v>73888</v>
      </c>
      <c r="AK440" s="7">
        <v>76921</v>
      </c>
      <c r="AL440" s="7">
        <v>80629</v>
      </c>
      <c r="AM440" s="7">
        <v>84217</v>
      </c>
      <c r="AN440" s="7">
        <v>88550</v>
      </c>
      <c r="AO440" s="7">
        <v>93282</v>
      </c>
      <c r="AP440" s="7">
        <v>98339</v>
      </c>
      <c r="AQ440" s="7">
        <v>103343</v>
      </c>
      <c r="AR440" s="7">
        <v>108714</v>
      </c>
      <c r="AS440" s="7">
        <v>113401</v>
      </c>
      <c r="AT440" s="7">
        <v>118603</v>
      </c>
      <c r="AU440" s="7">
        <v>124347</v>
      </c>
      <c r="AV440" s="7">
        <v>130767</v>
      </c>
      <c r="AW440" s="7">
        <v>136915</v>
      </c>
      <c r="AX440" s="7">
        <v>145220</v>
      </c>
      <c r="AY440" s="7">
        <v>150688</v>
      </c>
      <c r="AZ440" s="7">
        <v>156214</v>
      </c>
      <c r="BA440" s="7">
        <v>159706</v>
      </c>
      <c r="BB440" s="7">
        <v>161771</v>
      </c>
      <c r="BC440" s="7">
        <v>163977</v>
      </c>
      <c r="BD440" s="7">
        <v>166356</v>
      </c>
      <c r="BE440" s="7">
        <v>168314</v>
      </c>
      <c r="BF440" s="7">
        <v>170640</v>
      </c>
      <c r="BG440" s="7">
        <v>173084</v>
      </c>
      <c r="BH440" s="7">
        <v>175545</v>
      </c>
      <c r="BI440" s="7">
        <v>178751</v>
      </c>
      <c r="BJ440" s="7"/>
    </row>
    <row r="441" spans="1:62" x14ac:dyDescent="0.35">
      <c r="A441">
        <v>32820</v>
      </c>
      <c r="B441">
        <v>42</v>
      </c>
      <c r="C441">
        <v>444</v>
      </c>
      <c r="D441" s="3">
        <v>32820</v>
      </c>
      <c r="E441" s="3"/>
      <c r="F441" s="3">
        <v>28093</v>
      </c>
      <c r="G441" s="3" t="s">
        <v>1514</v>
      </c>
      <c r="H441" s="3" t="s">
        <v>19</v>
      </c>
      <c r="I441" s="4" t="s">
        <v>1515</v>
      </c>
      <c r="J441" s="4" t="s">
        <v>1516</v>
      </c>
      <c r="K441" s="4" t="s">
        <v>1508</v>
      </c>
      <c r="L441" s="4" t="s">
        <v>1517</v>
      </c>
      <c r="M441" s="5">
        <v>164.4</v>
      </c>
      <c r="N441" s="7">
        <v>24050</v>
      </c>
      <c r="O441" s="7">
        <v>24217</v>
      </c>
      <c r="P441" s="7">
        <v>25930</v>
      </c>
      <c r="Q441" s="7">
        <v>27502</v>
      </c>
      <c r="R441" s="7">
        <v>28340</v>
      </c>
      <c r="S441" s="7">
        <v>28581</v>
      </c>
      <c r="T441" s="7">
        <v>28575</v>
      </c>
      <c r="U441" s="7">
        <v>28406</v>
      </c>
      <c r="V441" s="7">
        <v>28765</v>
      </c>
      <c r="W441" s="7">
        <v>28950</v>
      </c>
      <c r="X441" s="7">
        <v>29332</v>
      </c>
      <c r="Y441" s="7">
        <v>29600</v>
      </c>
      <c r="Z441" s="7">
        <v>29814</v>
      </c>
      <c r="AA441" s="7">
        <v>30065</v>
      </c>
      <c r="AB441" s="7">
        <v>30031</v>
      </c>
      <c r="AC441" s="7">
        <v>30059</v>
      </c>
      <c r="AD441" s="7">
        <v>30532</v>
      </c>
      <c r="AE441" s="7">
        <v>30088</v>
      </c>
      <c r="AF441" s="7">
        <v>30461</v>
      </c>
      <c r="AG441" s="7">
        <v>30411</v>
      </c>
      <c r="AH441" s="7">
        <v>30471</v>
      </c>
      <c r="AI441" s="7">
        <v>31181</v>
      </c>
      <c r="AJ441" s="7">
        <v>31487</v>
      </c>
      <c r="AK441" s="7">
        <v>31783</v>
      </c>
      <c r="AL441" s="7">
        <v>32085</v>
      </c>
      <c r="AM441" s="7">
        <v>32706</v>
      </c>
      <c r="AN441" s="7">
        <v>33034</v>
      </c>
      <c r="AO441" s="7">
        <v>33113</v>
      </c>
      <c r="AP441" s="7">
        <v>34325</v>
      </c>
      <c r="AQ441" s="7">
        <v>34639</v>
      </c>
      <c r="AR441" s="7">
        <v>35004</v>
      </c>
      <c r="AS441" s="7">
        <v>35052</v>
      </c>
      <c r="AT441" s="7">
        <v>35345</v>
      </c>
      <c r="AU441" s="7">
        <v>35767</v>
      </c>
      <c r="AV441" s="7">
        <v>35720</v>
      </c>
      <c r="AW441" s="7">
        <v>36052</v>
      </c>
      <c r="AX441" s="7">
        <v>36374</v>
      </c>
      <c r="AY441" s="7">
        <v>36950</v>
      </c>
      <c r="AZ441" s="7">
        <v>37351</v>
      </c>
      <c r="BA441" s="7">
        <v>37231</v>
      </c>
      <c r="BB441" s="7">
        <v>37050</v>
      </c>
      <c r="BC441" s="7">
        <v>36742</v>
      </c>
      <c r="BD441" s="7">
        <v>36543</v>
      </c>
      <c r="BE441" s="7">
        <v>36451</v>
      </c>
      <c r="BF441" s="7">
        <v>36166</v>
      </c>
      <c r="BG441" s="7">
        <v>35887</v>
      </c>
      <c r="BH441" s="7">
        <v>35780</v>
      </c>
      <c r="BI441" s="7">
        <v>35619</v>
      </c>
      <c r="BJ441" s="7"/>
    </row>
    <row r="442" spans="1:62" x14ac:dyDescent="0.35">
      <c r="A442">
        <v>32820</v>
      </c>
      <c r="B442">
        <v>42</v>
      </c>
      <c r="C442">
        <v>445</v>
      </c>
      <c r="D442" s="3">
        <v>32820</v>
      </c>
      <c r="E442" s="3"/>
      <c r="F442" s="3">
        <v>28137</v>
      </c>
      <c r="G442" s="3" t="s">
        <v>1518</v>
      </c>
      <c r="H442" s="3" t="s">
        <v>19</v>
      </c>
      <c r="I442" s="4" t="s">
        <v>1519</v>
      </c>
      <c r="J442" s="4" t="s">
        <v>1520</v>
      </c>
      <c r="K442" s="4" t="s">
        <v>1508</v>
      </c>
      <c r="L442" s="4" t="s">
        <v>1521</v>
      </c>
      <c r="M442" s="5">
        <v>71.400000000000006</v>
      </c>
      <c r="N442" s="7">
        <v>18732</v>
      </c>
      <c r="O442" s="7">
        <v>19530</v>
      </c>
      <c r="P442" s="7">
        <v>19678</v>
      </c>
      <c r="Q442" s="7">
        <v>20195</v>
      </c>
      <c r="R442" s="7">
        <v>20407</v>
      </c>
      <c r="S442" s="7">
        <v>20151</v>
      </c>
      <c r="T442" s="7">
        <v>19754</v>
      </c>
      <c r="U442" s="7">
        <v>20013</v>
      </c>
      <c r="V442" s="7">
        <v>20529</v>
      </c>
      <c r="W442" s="7">
        <v>20442</v>
      </c>
      <c r="X442" s="7">
        <v>20157</v>
      </c>
      <c r="Y442" s="7">
        <v>20341</v>
      </c>
      <c r="Z442" s="7">
        <v>20303</v>
      </c>
      <c r="AA442" s="7">
        <v>20488</v>
      </c>
      <c r="AB442" s="7">
        <v>20600</v>
      </c>
      <c r="AC442" s="7">
        <v>20979</v>
      </c>
      <c r="AD442" s="7">
        <v>21104</v>
      </c>
      <c r="AE442" s="7">
        <v>21305</v>
      </c>
      <c r="AF442" s="7">
        <v>21373</v>
      </c>
      <c r="AG442" s="7">
        <v>21425</v>
      </c>
      <c r="AH442" s="7">
        <v>21458</v>
      </c>
      <c r="AI442" s="7">
        <v>21735</v>
      </c>
      <c r="AJ442" s="7">
        <v>21943</v>
      </c>
      <c r="AK442" s="7">
        <v>22170</v>
      </c>
      <c r="AL442" s="7">
        <v>22521</v>
      </c>
      <c r="AM442" s="7">
        <v>23002</v>
      </c>
      <c r="AN442" s="7">
        <v>23480</v>
      </c>
      <c r="AO442" s="7">
        <v>24177</v>
      </c>
      <c r="AP442" s="7">
        <v>24660</v>
      </c>
      <c r="AQ442" s="7">
        <v>25127</v>
      </c>
      <c r="AR442" s="7">
        <v>25477</v>
      </c>
      <c r="AS442" s="7">
        <v>25653</v>
      </c>
      <c r="AT442" s="7">
        <v>25776</v>
      </c>
      <c r="AU442" s="7">
        <v>26134</v>
      </c>
      <c r="AV442" s="7">
        <v>26599</v>
      </c>
      <c r="AW442" s="7">
        <v>26968</v>
      </c>
      <c r="AX442" s="7">
        <v>27473</v>
      </c>
      <c r="AY442" s="7">
        <v>27803</v>
      </c>
      <c r="AZ442" s="7">
        <v>28222</v>
      </c>
      <c r="BA442" s="7">
        <v>28509</v>
      </c>
      <c r="BB442" s="7">
        <v>28996</v>
      </c>
      <c r="BC442" s="7">
        <v>28745</v>
      </c>
      <c r="BD442" s="7">
        <v>28532</v>
      </c>
      <c r="BE442" s="7">
        <v>28355</v>
      </c>
      <c r="BF442" s="7">
        <v>28246</v>
      </c>
      <c r="BG442" s="7">
        <v>28379</v>
      </c>
      <c r="BH442" s="7">
        <v>28246</v>
      </c>
      <c r="BI442" s="7">
        <v>28441</v>
      </c>
      <c r="BJ442" s="7"/>
    </row>
    <row r="443" spans="1:62" x14ac:dyDescent="0.35">
      <c r="A443">
        <v>32820</v>
      </c>
      <c r="B443">
        <v>42</v>
      </c>
      <c r="C443">
        <v>446</v>
      </c>
      <c r="D443" s="3">
        <v>32820</v>
      </c>
      <c r="E443" s="3"/>
      <c r="F443" s="3">
        <v>28143</v>
      </c>
      <c r="G443" s="3" t="s">
        <v>1522</v>
      </c>
      <c r="H443" s="3" t="s">
        <v>19</v>
      </c>
      <c r="I443" s="4" t="s">
        <v>1523</v>
      </c>
      <c r="J443" s="4" t="s">
        <v>1524</v>
      </c>
      <c r="K443" s="4" t="s">
        <v>1508</v>
      </c>
      <c r="L443" s="4" t="s">
        <v>1525</v>
      </c>
      <c r="M443" s="5">
        <v>23.7</v>
      </c>
      <c r="N443" s="7">
        <v>11789</v>
      </c>
      <c r="O443" s="7">
        <v>11575</v>
      </c>
      <c r="P443" s="7">
        <v>11527</v>
      </c>
      <c r="Q443" s="7">
        <v>11161</v>
      </c>
      <c r="R443" s="7">
        <v>10753</v>
      </c>
      <c r="S443" s="7">
        <v>10528</v>
      </c>
      <c r="T443" s="7">
        <v>10398</v>
      </c>
      <c r="U443" s="7">
        <v>10094</v>
      </c>
      <c r="V443" s="7">
        <v>9870</v>
      </c>
      <c r="W443" s="7">
        <v>9698</v>
      </c>
      <c r="X443" s="7">
        <v>9584</v>
      </c>
      <c r="Y443" s="7">
        <v>9360</v>
      </c>
      <c r="Z443" s="7">
        <v>9435</v>
      </c>
      <c r="AA443" s="7">
        <v>9232</v>
      </c>
      <c r="AB443" s="7">
        <v>9154</v>
      </c>
      <c r="AC443" s="7">
        <v>8804</v>
      </c>
      <c r="AD443" s="7">
        <v>8704</v>
      </c>
      <c r="AE443" s="7">
        <v>8550</v>
      </c>
      <c r="AF443" s="7">
        <v>8180</v>
      </c>
      <c r="AG443" s="7">
        <v>8332</v>
      </c>
      <c r="AH443" s="7">
        <v>8167</v>
      </c>
      <c r="AI443" s="7">
        <v>8186</v>
      </c>
      <c r="AJ443" s="7">
        <v>8268</v>
      </c>
      <c r="AK443" s="7">
        <v>8463</v>
      </c>
      <c r="AL443" s="7">
        <v>8736</v>
      </c>
      <c r="AM443" s="7">
        <v>8661</v>
      </c>
      <c r="AN443" s="7">
        <v>8776</v>
      </c>
      <c r="AO443" s="7">
        <v>8939</v>
      </c>
      <c r="AP443" s="7">
        <v>9060</v>
      </c>
      <c r="AQ443" s="7">
        <v>9091</v>
      </c>
      <c r="AR443" s="7">
        <v>9242</v>
      </c>
      <c r="AS443" s="7">
        <v>9416</v>
      </c>
      <c r="AT443" s="7">
        <v>9823</v>
      </c>
      <c r="AU443" s="7">
        <v>10142</v>
      </c>
      <c r="AV443" s="7">
        <v>10221</v>
      </c>
      <c r="AW443" s="7">
        <v>10425</v>
      </c>
      <c r="AX443" s="7">
        <v>10723</v>
      </c>
      <c r="AY443" s="7">
        <v>10853</v>
      </c>
      <c r="AZ443" s="7">
        <v>10910</v>
      </c>
      <c r="BA443" s="7">
        <v>10862</v>
      </c>
      <c r="BB443" s="7">
        <v>10761</v>
      </c>
      <c r="BC443" s="7">
        <v>10580</v>
      </c>
      <c r="BD443" s="7">
        <v>10430</v>
      </c>
      <c r="BE443" s="7">
        <v>10448</v>
      </c>
      <c r="BF443" s="7">
        <v>10491</v>
      </c>
      <c r="BG443" s="7">
        <v>10260</v>
      </c>
      <c r="BH443" s="7">
        <v>10156</v>
      </c>
      <c r="BI443" s="7">
        <v>10024</v>
      </c>
      <c r="BJ443" s="7"/>
    </row>
    <row r="444" spans="1:62" x14ac:dyDescent="0.35">
      <c r="A444">
        <v>32820</v>
      </c>
      <c r="B444">
        <v>42</v>
      </c>
      <c r="C444">
        <v>447</v>
      </c>
      <c r="D444" s="3">
        <v>32820</v>
      </c>
      <c r="E444" s="3"/>
      <c r="F444" s="3">
        <v>47047</v>
      </c>
      <c r="G444" s="3" t="s">
        <v>1526</v>
      </c>
      <c r="H444" s="3" t="s">
        <v>19</v>
      </c>
      <c r="I444" s="4" t="s">
        <v>1527</v>
      </c>
      <c r="J444" s="4" t="s">
        <v>502</v>
      </c>
      <c r="K444" s="4" t="s">
        <v>1301</v>
      </c>
      <c r="L444" s="4" t="s">
        <v>1528</v>
      </c>
      <c r="M444" s="5">
        <v>1042.8</v>
      </c>
      <c r="N444" s="7">
        <v>22497</v>
      </c>
      <c r="O444" s="7">
        <v>21794</v>
      </c>
      <c r="P444" s="7">
        <v>22518</v>
      </c>
      <c r="Q444" s="7">
        <v>23105</v>
      </c>
      <c r="R444" s="7">
        <v>24502</v>
      </c>
      <c r="S444" s="7">
        <v>24778</v>
      </c>
      <c r="T444" s="7">
        <v>24686</v>
      </c>
      <c r="U444" s="7">
        <v>25019</v>
      </c>
      <c r="V444" s="7">
        <v>25452</v>
      </c>
      <c r="W444" s="7">
        <v>25190</v>
      </c>
      <c r="X444" s="7">
        <v>25284</v>
      </c>
      <c r="Y444" s="7">
        <v>25278</v>
      </c>
      <c r="Z444" s="7">
        <v>24831</v>
      </c>
      <c r="AA444" s="7">
        <v>24708</v>
      </c>
      <c r="AB444" s="7">
        <v>25035</v>
      </c>
      <c r="AC444" s="7">
        <v>25318</v>
      </c>
      <c r="AD444" s="7">
        <v>25351</v>
      </c>
      <c r="AE444" s="7">
        <v>25666</v>
      </c>
      <c r="AF444" s="7">
        <v>25674</v>
      </c>
      <c r="AG444" s="7">
        <v>25588</v>
      </c>
      <c r="AH444" s="7">
        <v>25549</v>
      </c>
      <c r="AI444" s="7">
        <v>25423</v>
      </c>
      <c r="AJ444" s="7">
        <v>25314</v>
      </c>
      <c r="AK444" s="7">
        <v>25146</v>
      </c>
      <c r="AL444" s="7">
        <v>25073</v>
      </c>
      <c r="AM444" s="7">
        <v>25257</v>
      </c>
      <c r="AN444" s="7">
        <v>26145</v>
      </c>
      <c r="AO444" s="7">
        <v>26836</v>
      </c>
      <c r="AP444" s="7">
        <v>27465</v>
      </c>
      <c r="AQ444" s="7">
        <v>28048</v>
      </c>
      <c r="AR444" s="7">
        <v>29083</v>
      </c>
      <c r="AS444" s="7">
        <v>30139</v>
      </c>
      <c r="AT444" s="7">
        <v>30936</v>
      </c>
      <c r="AU444" s="7">
        <v>31929</v>
      </c>
      <c r="AV444" s="7">
        <v>33005</v>
      </c>
      <c r="AW444" s="7">
        <v>33831</v>
      </c>
      <c r="AX444" s="7">
        <v>35667</v>
      </c>
      <c r="AY444" s="7">
        <v>36953</v>
      </c>
      <c r="AZ444" s="7">
        <v>37851</v>
      </c>
      <c r="BA444" s="7">
        <v>38386</v>
      </c>
      <c r="BB444" s="7">
        <v>38429</v>
      </c>
      <c r="BC444" s="7">
        <v>38566</v>
      </c>
      <c r="BD444" s="7">
        <v>38671</v>
      </c>
      <c r="BE444" s="7">
        <v>38821</v>
      </c>
      <c r="BF444" s="7">
        <v>39031</v>
      </c>
      <c r="BG444" s="7">
        <v>39218</v>
      </c>
      <c r="BH444" s="7">
        <v>39575</v>
      </c>
      <c r="BI444" s="7">
        <v>40036</v>
      </c>
      <c r="BJ444" s="7"/>
    </row>
    <row r="445" spans="1:62" x14ac:dyDescent="0.35">
      <c r="A445">
        <v>32820</v>
      </c>
      <c r="B445">
        <v>42</v>
      </c>
      <c r="C445">
        <v>448</v>
      </c>
      <c r="D445" s="3">
        <v>32820</v>
      </c>
      <c r="E445" s="3"/>
      <c r="F445" s="3">
        <v>47157</v>
      </c>
      <c r="G445" s="3" t="s">
        <v>1529</v>
      </c>
      <c r="H445" s="3" t="s">
        <v>19</v>
      </c>
      <c r="I445" s="4" t="s">
        <v>1530</v>
      </c>
      <c r="J445" s="4" t="s">
        <v>1286</v>
      </c>
      <c r="K445" s="4" t="s">
        <v>1301</v>
      </c>
      <c r="L445" s="4" t="s">
        <v>1531</v>
      </c>
      <c r="M445" s="5">
        <v>1215.5</v>
      </c>
      <c r="N445" s="7">
        <v>724386</v>
      </c>
      <c r="O445" s="7">
        <v>733479</v>
      </c>
      <c r="P445" s="7">
        <v>741107</v>
      </c>
      <c r="Q445" s="7">
        <v>734570</v>
      </c>
      <c r="R445" s="7">
        <v>742115</v>
      </c>
      <c r="S445" s="7">
        <v>742272</v>
      </c>
      <c r="T445" s="7">
        <v>747297</v>
      </c>
      <c r="U445" s="7">
        <v>751563</v>
      </c>
      <c r="V445" s="7">
        <v>757944</v>
      </c>
      <c r="W445" s="7">
        <v>768713</v>
      </c>
      <c r="X445" s="7">
        <v>775889</v>
      </c>
      <c r="Y445" s="7">
        <v>772569</v>
      </c>
      <c r="Z445" s="7">
        <v>775510</v>
      </c>
      <c r="AA445" s="7">
        <v>778986</v>
      </c>
      <c r="AB445" s="7">
        <v>781700</v>
      </c>
      <c r="AC445" s="7">
        <v>789907</v>
      </c>
      <c r="AD445" s="7">
        <v>797891</v>
      </c>
      <c r="AE445" s="7">
        <v>806808</v>
      </c>
      <c r="AF445" s="7">
        <v>817583</v>
      </c>
      <c r="AG445" s="7">
        <v>824206</v>
      </c>
      <c r="AH445" s="7">
        <v>828446</v>
      </c>
      <c r="AI445" s="7">
        <v>837508</v>
      </c>
      <c r="AJ445" s="7">
        <v>846352</v>
      </c>
      <c r="AK445" s="7">
        <v>853458</v>
      </c>
      <c r="AL445" s="7">
        <v>863255</v>
      </c>
      <c r="AM445" s="7">
        <v>872130</v>
      </c>
      <c r="AN445" s="7">
        <v>877907</v>
      </c>
      <c r="AO445" s="7">
        <v>880862</v>
      </c>
      <c r="AP445" s="7">
        <v>886007</v>
      </c>
      <c r="AQ445" s="7">
        <v>893826</v>
      </c>
      <c r="AR445" s="7">
        <v>898211</v>
      </c>
      <c r="AS445" s="7">
        <v>899345</v>
      </c>
      <c r="AT445" s="7">
        <v>902634</v>
      </c>
      <c r="AU445" s="7">
        <v>906733</v>
      </c>
      <c r="AV445" s="7">
        <v>909643</v>
      </c>
      <c r="AW445" s="7">
        <v>913201</v>
      </c>
      <c r="AX445" s="7">
        <v>920106</v>
      </c>
      <c r="AY445" s="7">
        <v>921119</v>
      </c>
      <c r="AZ445" s="7">
        <v>920685</v>
      </c>
      <c r="BA445" s="7">
        <v>922541</v>
      </c>
      <c r="BB445" s="7">
        <v>928552</v>
      </c>
      <c r="BC445" s="7">
        <v>933268</v>
      </c>
      <c r="BD445" s="7">
        <v>939425</v>
      </c>
      <c r="BE445" s="7">
        <v>938825</v>
      </c>
      <c r="BF445" s="7">
        <v>938434</v>
      </c>
      <c r="BG445" s="7">
        <v>937885</v>
      </c>
      <c r="BH445" s="7">
        <v>937130</v>
      </c>
      <c r="BI445" s="7">
        <v>936961</v>
      </c>
      <c r="BJ445" s="7"/>
    </row>
    <row r="446" spans="1:62" x14ac:dyDescent="0.35">
      <c r="A446">
        <v>32820</v>
      </c>
      <c r="B446">
        <v>42</v>
      </c>
      <c r="C446">
        <v>449</v>
      </c>
      <c r="D446" s="3">
        <v>32820</v>
      </c>
      <c r="E446" s="3"/>
      <c r="F446" s="3">
        <v>47167</v>
      </c>
      <c r="G446" s="3" t="s">
        <v>1532</v>
      </c>
      <c r="H446" s="3" t="s">
        <v>19</v>
      </c>
      <c r="I446" s="4" t="s">
        <v>1533</v>
      </c>
      <c r="J446" s="4" t="s">
        <v>1534</v>
      </c>
      <c r="K446" s="4" t="s">
        <v>1301</v>
      </c>
      <c r="L446" s="4" t="s">
        <v>1535</v>
      </c>
      <c r="M446" s="5">
        <v>133.30000000000001</v>
      </c>
      <c r="N446" s="7">
        <v>27952</v>
      </c>
      <c r="O446" s="7">
        <v>27804</v>
      </c>
      <c r="P446" s="7">
        <v>28527</v>
      </c>
      <c r="Q446" s="7">
        <v>29356</v>
      </c>
      <c r="R446" s="7">
        <v>30100</v>
      </c>
      <c r="S446" s="7">
        <v>31751</v>
      </c>
      <c r="T446" s="7">
        <v>32241</v>
      </c>
      <c r="U446" s="7">
        <v>32934</v>
      </c>
      <c r="V446" s="7">
        <v>32778</v>
      </c>
      <c r="W446" s="7">
        <v>32981</v>
      </c>
      <c r="X446" s="7">
        <v>33001</v>
      </c>
      <c r="Y446" s="7">
        <v>33261</v>
      </c>
      <c r="Z446" s="7">
        <v>33418</v>
      </c>
      <c r="AA446" s="7">
        <v>33550</v>
      </c>
      <c r="AB446" s="7">
        <v>33672</v>
      </c>
      <c r="AC446" s="7">
        <v>34005</v>
      </c>
      <c r="AD446" s="7">
        <v>34514</v>
      </c>
      <c r="AE446" s="7">
        <v>35206</v>
      </c>
      <c r="AF446" s="7">
        <v>36103</v>
      </c>
      <c r="AG446" s="7">
        <v>36906</v>
      </c>
      <c r="AH446" s="7">
        <v>37900</v>
      </c>
      <c r="AI446" s="7">
        <v>38666</v>
      </c>
      <c r="AJ446" s="7">
        <v>39467</v>
      </c>
      <c r="AK446" s="7">
        <v>41308</v>
      </c>
      <c r="AL446" s="7">
        <v>42674</v>
      </c>
      <c r="AM446" s="7">
        <v>44415</v>
      </c>
      <c r="AN446" s="7">
        <v>46005</v>
      </c>
      <c r="AO446" s="7">
        <v>47321</v>
      </c>
      <c r="AP446" s="7">
        <v>48864</v>
      </c>
      <c r="AQ446" s="7">
        <v>50152</v>
      </c>
      <c r="AR446" s="7">
        <v>51577</v>
      </c>
      <c r="AS446" s="7">
        <v>52696</v>
      </c>
      <c r="AT446" s="7">
        <v>53382</v>
      </c>
      <c r="AU446" s="7">
        <v>54037</v>
      </c>
      <c r="AV446" s="7">
        <v>54581</v>
      </c>
      <c r="AW446" s="7">
        <v>56022</v>
      </c>
      <c r="AX446" s="7">
        <v>57466</v>
      </c>
      <c r="AY446" s="7">
        <v>58866</v>
      </c>
      <c r="AZ446" s="7">
        <v>60128</v>
      </c>
      <c r="BA446" s="7">
        <v>60866</v>
      </c>
      <c r="BB446" s="7">
        <v>61066</v>
      </c>
      <c r="BC446" s="7">
        <v>61241</v>
      </c>
      <c r="BD446" s="7">
        <v>61509</v>
      </c>
      <c r="BE446" s="7">
        <v>61535</v>
      </c>
      <c r="BF446" s="7">
        <v>61566</v>
      </c>
      <c r="BG446" s="7">
        <v>61525</v>
      </c>
      <c r="BH446" s="7">
        <v>61176</v>
      </c>
      <c r="BI446" s="7">
        <v>61366</v>
      </c>
      <c r="BJ446" s="7"/>
    </row>
    <row r="447" spans="1:62" hidden="1" x14ac:dyDescent="0.35">
      <c r="B447">
        <v>43</v>
      </c>
      <c r="C447">
        <v>450</v>
      </c>
      <c r="D447" s="3">
        <v>39580</v>
      </c>
      <c r="E447" s="3"/>
      <c r="F447" s="3"/>
      <c r="G447" s="3" t="s">
        <v>1536</v>
      </c>
      <c r="H447" s="3" t="s">
        <v>14</v>
      </c>
      <c r="I447" s="4" t="s">
        <v>15</v>
      </c>
      <c r="J447" s="4"/>
      <c r="K447" s="4"/>
      <c r="L447" s="4" t="s">
        <v>15</v>
      </c>
      <c r="M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7"/>
    </row>
    <row r="448" spans="1:62" x14ac:dyDescent="0.35">
      <c r="A448">
        <v>39580</v>
      </c>
      <c r="B448">
        <v>43</v>
      </c>
      <c r="C448">
        <v>451</v>
      </c>
      <c r="D448" s="3">
        <v>39580</v>
      </c>
      <c r="E448" s="3"/>
      <c r="F448" s="3">
        <v>37069</v>
      </c>
      <c r="G448" s="3" t="s">
        <v>1537</v>
      </c>
      <c r="H448" s="3" t="s">
        <v>19</v>
      </c>
      <c r="I448" s="4" t="s">
        <v>1538</v>
      </c>
      <c r="J448" s="4" t="s">
        <v>840</v>
      </c>
      <c r="K448" s="4" t="s">
        <v>897</v>
      </c>
      <c r="L448" s="4" t="s">
        <v>1539</v>
      </c>
      <c r="M448" s="5">
        <v>2186.1</v>
      </c>
      <c r="N448" s="7">
        <v>26976</v>
      </c>
      <c r="O448" s="7">
        <v>27648</v>
      </c>
      <c r="P448" s="7">
        <v>27960</v>
      </c>
      <c r="Q448" s="7">
        <v>28230</v>
      </c>
      <c r="R448" s="7">
        <v>28385</v>
      </c>
      <c r="S448" s="7">
        <v>28662</v>
      </c>
      <c r="T448" s="7">
        <v>28546</v>
      </c>
      <c r="U448" s="7">
        <v>28868</v>
      </c>
      <c r="V448" s="7">
        <v>29065</v>
      </c>
      <c r="W448" s="7">
        <v>29688</v>
      </c>
      <c r="X448" s="7">
        <v>30110</v>
      </c>
      <c r="Y448" s="7">
        <v>30391</v>
      </c>
      <c r="Z448" s="7">
        <v>30767</v>
      </c>
      <c r="AA448" s="7">
        <v>31214</v>
      </c>
      <c r="AB448" s="7">
        <v>31753</v>
      </c>
      <c r="AC448" s="7">
        <v>32705</v>
      </c>
      <c r="AD448" s="7">
        <v>34062</v>
      </c>
      <c r="AE448" s="7">
        <v>35029</v>
      </c>
      <c r="AF448" s="7">
        <v>35365</v>
      </c>
      <c r="AG448" s="7">
        <v>36002</v>
      </c>
      <c r="AH448" s="7">
        <v>36571</v>
      </c>
      <c r="AI448" s="7">
        <v>37440</v>
      </c>
      <c r="AJ448" s="7">
        <v>38180</v>
      </c>
      <c r="AK448" s="7">
        <v>39351</v>
      </c>
      <c r="AL448" s="7">
        <v>40457</v>
      </c>
      <c r="AM448" s="7">
        <v>41804</v>
      </c>
      <c r="AN448" s="7">
        <v>43139</v>
      </c>
      <c r="AO448" s="7">
        <v>44083</v>
      </c>
      <c r="AP448" s="7">
        <v>45151</v>
      </c>
      <c r="AQ448" s="7">
        <v>46293</v>
      </c>
      <c r="AR448" s="7">
        <v>47611</v>
      </c>
      <c r="AS448" s="7">
        <v>48794</v>
      </c>
      <c r="AT448" s="7">
        <v>50622</v>
      </c>
      <c r="AU448" s="7">
        <v>51959</v>
      </c>
      <c r="AV448" s="7">
        <v>53119</v>
      </c>
      <c r="AW448" s="7">
        <v>54260</v>
      </c>
      <c r="AX448" s="7">
        <v>55460</v>
      </c>
      <c r="AY448" s="7">
        <v>57174</v>
      </c>
      <c r="AZ448" s="7">
        <v>58925</v>
      </c>
      <c r="BA448" s="7">
        <v>59959</v>
      </c>
      <c r="BB448" s="7">
        <v>60825</v>
      </c>
      <c r="BC448" s="7">
        <v>60964</v>
      </c>
      <c r="BD448" s="7">
        <v>61417</v>
      </c>
      <c r="BE448" s="7">
        <v>62105</v>
      </c>
      <c r="BF448" s="7">
        <v>62738</v>
      </c>
      <c r="BG448" s="7">
        <v>63659</v>
      </c>
      <c r="BH448" s="7">
        <v>64659</v>
      </c>
      <c r="BI448" s="7">
        <v>66168</v>
      </c>
      <c r="BJ448" s="7"/>
    </row>
    <row r="449" spans="1:62" x14ac:dyDescent="0.35">
      <c r="A449">
        <v>39580</v>
      </c>
      <c r="B449">
        <v>43</v>
      </c>
      <c r="C449">
        <v>452</v>
      </c>
      <c r="D449" s="3">
        <v>39580</v>
      </c>
      <c r="E449" s="3"/>
      <c r="F449" s="3">
        <v>37101</v>
      </c>
      <c r="G449" s="3" t="s">
        <v>1540</v>
      </c>
      <c r="H449" s="3" t="s">
        <v>19</v>
      </c>
      <c r="I449" s="4" t="s">
        <v>1541</v>
      </c>
      <c r="J449" s="4" t="s">
        <v>1542</v>
      </c>
      <c r="K449" s="4" t="s">
        <v>897</v>
      </c>
      <c r="L449" s="4" t="s">
        <v>1543</v>
      </c>
      <c r="M449" s="5">
        <v>213.4</v>
      </c>
      <c r="N449" s="7">
        <v>61950</v>
      </c>
      <c r="O449" s="7">
        <v>62819</v>
      </c>
      <c r="P449" s="7">
        <v>64196</v>
      </c>
      <c r="Q449" s="7">
        <v>64377</v>
      </c>
      <c r="R449" s="7">
        <v>65274</v>
      </c>
      <c r="S449" s="7">
        <v>66758</v>
      </c>
      <c r="T449" s="7">
        <v>67577</v>
      </c>
      <c r="U449" s="7">
        <v>68191</v>
      </c>
      <c r="V449" s="7">
        <v>69376</v>
      </c>
      <c r="W449" s="7">
        <v>70163</v>
      </c>
      <c r="X449" s="7">
        <v>70794</v>
      </c>
      <c r="Y449" s="7">
        <v>71443</v>
      </c>
      <c r="Z449" s="7">
        <v>72057</v>
      </c>
      <c r="AA449" s="7">
        <v>72562</v>
      </c>
      <c r="AB449" s="7">
        <v>74093</v>
      </c>
      <c r="AC449" s="7">
        <v>75858</v>
      </c>
      <c r="AD449" s="7">
        <v>77031</v>
      </c>
      <c r="AE449" s="7">
        <v>77911</v>
      </c>
      <c r="AF449" s="7">
        <v>78927</v>
      </c>
      <c r="AG449" s="7">
        <v>80004</v>
      </c>
      <c r="AH449" s="7">
        <v>81925</v>
      </c>
      <c r="AI449" s="7">
        <v>84521</v>
      </c>
      <c r="AJ449" s="7">
        <v>87353</v>
      </c>
      <c r="AK449" s="7">
        <v>90285</v>
      </c>
      <c r="AL449" s="7">
        <v>93384</v>
      </c>
      <c r="AM449" s="7">
        <v>97914</v>
      </c>
      <c r="AN449" s="7">
        <v>102352</v>
      </c>
      <c r="AO449" s="7">
        <v>106905</v>
      </c>
      <c r="AP449" s="7">
        <v>112394</v>
      </c>
      <c r="AQ449" s="7">
        <v>117765</v>
      </c>
      <c r="AR449" s="7">
        <v>123279</v>
      </c>
      <c r="AS449" s="7">
        <v>127487</v>
      </c>
      <c r="AT449" s="7">
        <v>132103</v>
      </c>
      <c r="AU449" s="7">
        <v>135628</v>
      </c>
      <c r="AV449" s="7">
        <v>140055</v>
      </c>
      <c r="AW449" s="7">
        <v>144417</v>
      </c>
      <c r="AX449" s="7">
        <v>149721</v>
      </c>
      <c r="AY449" s="7">
        <v>155695</v>
      </c>
      <c r="AZ449" s="7">
        <v>161746</v>
      </c>
      <c r="BA449" s="7">
        <v>166478</v>
      </c>
      <c r="BB449" s="7">
        <v>169684</v>
      </c>
      <c r="BC449" s="7">
        <v>172534</v>
      </c>
      <c r="BD449" s="7">
        <v>174521</v>
      </c>
      <c r="BE449" s="7">
        <v>177421</v>
      </c>
      <c r="BF449" s="7">
        <v>180961</v>
      </c>
      <c r="BG449" s="7">
        <v>185357</v>
      </c>
      <c r="BH449" s="7">
        <v>191094</v>
      </c>
      <c r="BI449" s="7">
        <v>196708</v>
      </c>
      <c r="BJ449" s="7"/>
    </row>
    <row r="450" spans="1:62" x14ac:dyDescent="0.35">
      <c r="A450">
        <v>39580</v>
      </c>
      <c r="B450">
        <v>43</v>
      </c>
      <c r="C450">
        <v>453</v>
      </c>
      <c r="D450" s="3">
        <v>39580</v>
      </c>
      <c r="E450" s="3"/>
      <c r="F450" s="3">
        <v>37183</v>
      </c>
      <c r="G450" s="3" t="s">
        <v>1544</v>
      </c>
      <c r="H450" s="3" t="s">
        <v>19</v>
      </c>
      <c r="I450" s="4" t="s">
        <v>1545</v>
      </c>
      <c r="J450" s="4" t="s">
        <v>1546</v>
      </c>
      <c r="K450" s="4" t="s">
        <v>897</v>
      </c>
      <c r="L450" s="4" t="s">
        <v>1547</v>
      </c>
      <c r="M450" s="5">
        <v>1078.8</v>
      </c>
      <c r="N450" s="7">
        <v>230834</v>
      </c>
      <c r="O450" s="7">
        <v>238166</v>
      </c>
      <c r="P450" s="7">
        <v>245632</v>
      </c>
      <c r="Q450" s="7">
        <v>254386</v>
      </c>
      <c r="R450" s="7">
        <v>263015</v>
      </c>
      <c r="S450" s="7">
        <v>267377</v>
      </c>
      <c r="T450" s="7">
        <v>272728</v>
      </c>
      <c r="U450" s="7">
        <v>280163</v>
      </c>
      <c r="V450" s="7">
        <v>286556</v>
      </c>
      <c r="W450" s="7">
        <v>293549</v>
      </c>
      <c r="X450" s="7">
        <v>303238</v>
      </c>
      <c r="Y450" s="7">
        <v>310152</v>
      </c>
      <c r="Z450" s="7">
        <v>316969</v>
      </c>
      <c r="AA450" s="7">
        <v>327628</v>
      </c>
      <c r="AB450" s="7">
        <v>342272</v>
      </c>
      <c r="AC450" s="7">
        <v>359167</v>
      </c>
      <c r="AD450" s="7">
        <v>372075</v>
      </c>
      <c r="AE450" s="7">
        <v>381546</v>
      </c>
      <c r="AF450" s="7">
        <v>396915</v>
      </c>
      <c r="AG450" s="7">
        <v>411343</v>
      </c>
      <c r="AH450" s="7">
        <v>430378</v>
      </c>
      <c r="AI450" s="7">
        <v>446158</v>
      </c>
      <c r="AJ450" s="7">
        <v>463218</v>
      </c>
      <c r="AK450" s="7">
        <v>482940</v>
      </c>
      <c r="AL450" s="7">
        <v>504299</v>
      </c>
      <c r="AM450" s="7">
        <v>526599</v>
      </c>
      <c r="AN450" s="7">
        <v>549005</v>
      </c>
      <c r="AO450" s="7">
        <v>570540</v>
      </c>
      <c r="AP450" s="7">
        <v>592534</v>
      </c>
      <c r="AQ450" s="7">
        <v>612728</v>
      </c>
      <c r="AR450" s="7">
        <v>633267</v>
      </c>
      <c r="AS450" s="7">
        <v>656819</v>
      </c>
      <c r="AT450" s="7">
        <v>676392</v>
      </c>
      <c r="AU450" s="7">
        <v>695746</v>
      </c>
      <c r="AV450" s="7">
        <v>716336</v>
      </c>
      <c r="AW450" s="7">
        <v>746048</v>
      </c>
      <c r="AX450" s="7">
        <v>784038</v>
      </c>
      <c r="AY450" s="7">
        <v>821607</v>
      </c>
      <c r="AZ450" s="7">
        <v>856492</v>
      </c>
      <c r="BA450" s="7">
        <v>883624</v>
      </c>
      <c r="BB450" s="7">
        <v>906884</v>
      </c>
      <c r="BC450" s="7">
        <v>929845</v>
      </c>
      <c r="BD450" s="7">
        <v>952982</v>
      </c>
      <c r="BE450" s="7">
        <v>974938</v>
      </c>
      <c r="BF450" s="7">
        <v>998914</v>
      </c>
      <c r="BG450" s="7">
        <v>1023859</v>
      </c>
      <c r="BH450" s="7">
        <v>1049143</v>
      </c>
      <c r="BI450" s="7">
        <v>1072203</v>
      </c>
      <c r="BJ450" s="7"/>
    </row>
    <row r="451" spans="1:62" hidden="1" x14ac:dyDescent="0.35">
      <c r="B451">
        <v>44</v>
      </c>
      <c r="C451">
        <v>454</v>
      </c>
      <c r="D451" s="3">
        <v>31140</v>
      </c>
      <c r="E451" s="3"/>
      <c r="F451" s="3"/>
      <c r="G451" s="3" t="s">
        <v>1548</v>
      </c>
      <c r="H451" s="3" t="s">
        <v>14</v>
      </c>
      <c r="I451" s="4" t="s">
        <v>15</v>
      </c>
      <c r="J451" s="4"/>
      <c r="K451" s="4"/>
      <c r="L451" s="4" t="s">
        <v>15</v>
      </c>
      <c r="M451" s="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7"/>
    </row>
    <row r="452" spans="1:62" x14ac:dyDescent="0.35">
      <c r="A452">
        <v>31140</v>
      </c>
      <c r="B452">
        <v>44</v>
      </c>
      <c r="C452">
        <v>455</v>
      </c>
      <c r="D452" s="3">
        <v>31140</v>
      </c>
      <c r="E452" s="3"/>
      <c r="F452" s="3">
        <v>18019</v>
      </c>
      <c r="G452" s="3" t="s">
        <v>1549</v>
      </c>
      <c r="H452" s="3" t="s">
        <v>19</v>
      </c>
      <c r="I452" s="4" t="s">
        <v>1550</v>
      </c>
      <c r="J452" s="4" t="s">
        <v>1003</v>
      </c>
      <c r="K452" s="4" t="s">
        <v>176</v>
      </c>
      <c r="L452" s="4" t="s">
        <v>1551</v>
      </c>
      <c r="M452" s="5">
        <v>676.2</v>
      </c>
      <c r="N452" s="7">
        <v>76256</v>
      </c>
      <c r="O452" s="7">
        <v>77803</v>
      </c>
      <c r="P452" s="7">
        <v>79124</v>
      </c>
      <c r="Q452" s="7">
        <v>80217</v>
      </c>
      <c r="R452" s="7">
        <v>81546</v>
      </c>
      <c r="S452" s="7">
        <v>83361</v>
      </c>
      <c r="T452" s="7">
        <v>85505</v>
      </c>
      <c r="U452" s="7">
        <v>86400</v>
      </c>
      <c r="V452" s="7">
        <v>88209</v>
      </c>
      <c r="W452" s="7">
        <v>88653</v>
      </c>
      <c r="X452" s="7">
        <v>89067</v>
      </c>
      <c r="Y452" s="7">
        <v>89533</v>
      </c>
      <c r="Z452" s="7">
        <v>89399</v>
      </c>
      <c r="AA452" s="7">
        <v>89941</v>
      </c>
      <c r="AB452" s="7">
        <v>89392</v>
      </c>
      <c r="AC452" s="7">
        <v>88682</v>
      </c>
      <c r="AD452" s="7">
        <v>88359</v>
      </c>
      <c r="AE452" s="7">
        <v>87647</v>
      </c>
      <c r="AF452" s="7">
        <v>87933</v>
      </c>
      <c r="AG452" s="7">
        <v>88292</v>
      </c>
      <c r="AH452" s="7">
        <v>87723</v>
      </c>
      <c r="AI452" s="7">
        <v>88661</v>
      </c>
      <c r="AJ452" s="7">
        <v>89463</v>
      </c>
      <c r="AK452" s="7">
        <v>90222</v>
      </c>
      <c r="AL452" s="7">
        <v>90995</v>
      </c>
      <c r="AM452" s="7">
        <v>91802</v>
      </c>
      <c r="AN452" s="7">
        <v>92862</v>
      </c>
      <c r="AO452" s="7">
        <v>93802</v>
      </c>
      <c r="AP452" s="7">
        <v>94634</v>
      </c>
      <c r="AQ452" s="7">
        <v>95651</v>
      </c>
      <c r="AR452" s="7">
        <v>96714</v>
      </c>
      <c r="AS452" s="7">
        <v>97228</v>
      </c>
      <c r="AT452" s="7">
        <v>97935</v>
      </c>
      <c r="AU452" s="7">
        <v>99349</v>
      </c>
      <c r="AV452" s="7">
        <v>100435</v>
      </c>
      <c r="AW452" s="7">
        <v>101781</v>
      </c>
      <c r="AX452" s="7">
        <v>104148</v>
      </c>
      <c r="AY452" s="7">
        <v>105672</v>
      </c>
      <c r="AZ452" s="7">
        <v>107406</v>
      </c>
      <c r="BA452" s="7">
        <v>109067</v>
      </c>
      <c r="BB452" s="7">
        <v>110568</v>
      </c>
      <c r="BC452" s="7">
        <v>111517</v>
      </c>
      <c r="BD452" s="7">
        <v>111870</v>
      </c>
      <c r="BE452" s="7">
        <v>112697</v>
      </c>
      <c r="BF452" s="7">
        <v>114066</v>
      </c>
      <c r="BG452" s="7">
        <v>114927</v>
      </c>
      <c r="BH452" s="7">
        <v>115800</v>
      </c>
      <c r="BI452" s="7">
        <v>116973</v>
      </c>
      <c r="BJ452" s="7"/>
    </row>
    <row r="453" spans="1:62" x14ac:dyDescent="0.35">
      <c r="A453">
        <v>31140</v>
      </c>
      <c r="B453">
        <v>44</v>
      </c>
      <c r="C453">
        <v>456</v>
      </c>
      <c r="D453" s="3">
        <v>31140</v>
      </c>
      <c r="E453" s="3"/>
      <c r="F453" s="3">
        <v>18043</v>
      </c>
      <c r="G453" s="3" t="s">
        <v>1552</v>
      </c>
      <c r="H453" s="3" t="s">
        <v>19</v>
      </c>
      <c r="I453" s="4" t="s">
        <v>1553</v>
      </c>
      <c r="J453" s="4" t="s">
        <v>1554</v>
      </c>
      <c r="K453" s="4" t="s">
        <v>176</v>
      </c>
      <c r="L453" s="4" t="s">
        <v>1555</v>
      </c>
      <c r="M453" s="5">
        <v>504.1</v>
      </c>
      <c r="N453" s="7">
        <v>55602</v>
      </c>
      <c r="O453" s="7">
        <v>55512</v>
      </c>
      <c r="P453" s="7">
        <v>56065</v>
      </c>
      <c r="Q453" s="7">
        <v>56870</v>
      </c>
      <c r="R453" s="7">
        <v>57293</v>
      </c>
      <c r="S453" s="7">
        <v>57024</v>
      </c>
      <c r="T453" s="7">
        <v>57338</v>
      </c>
      <c r="U453" s="7">
        <v>57893</v>
      </c>
      <c r="V453" s="7">
        <v>59170</v>
      </c>
      <c r="W453" s="7">
        <v>60519</v>
      </c>
      <c r="X453" s="7">
        <v>61441</v>
      </c>
      <c r="Y453" s="7">
        <v>62076</v>
      </c>
      <c r="Z453" s="7">
        <v>62303</v>
      </c>
      <c r="AA453" s="7">
        <v>62339</v>
      </c>
      <c r="AB453" s="7">
        <v>62240</v>
      </c>
      <c r="AC453" s="7">
        <v>62046</v>
      </c>
      <c r="AD453" s="7">
        <v>61874</v>
      </c>
      <c r="AE453" s="7">
        <v>62205</v>
      </c>
      <c r="AF453" s="7">
        <v>62761</v>
      </c>
      <c r="AG453" s="7">
        <v>63136</v>
      </c>
      <c r="AH453" s="7">
        <v>64785</v>
      </c>
      <c r="AI453" s="7">
        <v>66052</v>
      </c>
      <c r="AJ453" s="7">
        <v>66780</v>
      </c>
      <c r="AK453" s="7">
        <v>67666</v>
      </c>
      <c r="AL453" s="7">
        <v>68359</v>
      </c>
      <c r="AM453" s="7">
        <v>69074</v>
      </c>
      <c r="AN453" s="7">
        <v>69722</v>
      </c>
      <c r="AO453" s="7">
        <v>70432</v>
      </c>
      <c r="AP453" s="7">
        <v>70623</v>
      </c>
      <c r="AQ453" s="7">
        <v>70792</v>
      </c>
      <c r="AR453" s="7">
        <v>70879</v>
      </c>
      <c r="AS453" s="7">
        <v>71441</v>
      </c>
      <c r="AT453" s="7">
        <v>71407</v>
      </c>
      <c r="AU453" s="7">
        <v>71219</v>
      </c>
      <c r="AV453" s="7">
        <v>71465</v>
      </c>
      <c r="AW453" s="7">
        <v>71905</v>
      </c>
      <c r="AX453" s="7">
        <v>72358</v>
      </c>
      <c r="AY453" s="7">
        <v>72876</v>
      </c>
      <c r="AZ453" s="7">
        <v>73775</v>
      </c>
      <c r="BA453" s="7">
        <v>74284</v>
      </c>
      <c r="BB453" s="7">
        <v>74710</v>
      </c>
      <c r="BC453" s="7">
        <v>74975</v>
      </c>
      <c r="BD453" s="7">
        <v>75252</v>
      </c>
      <c r="BE453" s="7">
        <v>76007</v>
      </c>
      <c r="BF453" s="7">
        <v>76083</v>
      </c>
      <c r="BG453" s="7">
        <v>76519</v>
      </c>
      <c r="BH453" s="7">
        <v>76723</v>
      </c>
      <c r="BI453" s="7">
        <v>77071</v>
      </c>
      <c r="BJ453" s="7"/>
    </row>
    <row r="454" spans="1:62" x14ac:dyDescent="0.35">
      <c r="A454">
        <v>31140</v>
      </c>
      <c r="B454">
        <v>44</v>
      </c>
      <c r="C454">
        <v>457</v>
      </c>
      <c r="D454" s="3">
        <v>31140</v>
      </c>
      <c r="E454" s="3"/>
      <c r="F454" s="3">
        <v>18061</v>
      </c>
      <c r="G454" s="3" t="s">
        <v>1556</v>
      </c>
      <c r="H454" s="3" t="s">
        <v>19</v>
      </c>
      <c r="I454" s="4" t="s">
        <v>1557</v>
      </c>
      <c r="J454" s="4" t="s">
        <v>1558</v>
      </c>
      <c r="K454" s="4" t="s">
        <v>176</v>
      </c>
      <c r="L454" s="4" t="s">
        <v>1559</v>
      </c>
      <c r="M454" s="5">
        <v>326</v>
      </c>
      <c r="N454" s="7">
        <v>20535</v>
      </c>
      <c r="O454" s="7">
        <v>20989</v>
      </c>
      <c r="P454" s="7">
        <v>21670</v>
      </c>
      <c r="Q454" s="7">
        <v>22524</v>
      </c>
      <c r="R454" s="7">
        <v>23215</v>
      </c>
      <c r="S454" s="7">
        <v>23762</v>
      </c>
      <c r="T454" s="7">
        <v>24378</v>
      </c>
      <c r="U454" s="7">
        <v>25653</v>
      </c>
      <c r="V454" s="7">
        <v>26009</v>
      </c>
      <c r="W454" s="7">
        <v>26884</v>
      </c>
      <c r="X454" s="7">
        <v>27426</v>
      </c>
      <c r="Y454" s="7">
        <v>27858</v>
      </c>
      <c r="Z454" s="7">
        <v>28042</v>
      </c>
      <c r="AA454" s="7">
        <v>28080</v>
      </c>
      <c r="AB454" s="7">
        <v>28127</v>
      </c>
      <c r="AC454" s="7">
        <v>28614</v>
      </c>
      <c r="AD454" s="7">
        <v>28653</v>
      </c>
      <c r="AE454" s="7">
        <v>29108</v>
      </c>
      <c r="AF454" s="7">
        <v>29520</v>
      </c>
      <c r="AG454" s="7">
        <v>29756</v>
      </c>
      <c r="AH454" s="7">
        <v>29902</v>
      </c>
      <c r="AI454" s="7">
        <v>30275</v>
      </c>
      <c r="AJ454" s="7">
        <v>30338</v>
      </c>
      <c r="AK454" s="7">
        <v>30820</v>
      </c>
      <c r="AL454" s="7">
        <v>31268</v>
      </c>
      <c r="AM454" s="7">
        <v>31778</v>
      </c>
      <c r="AN454" s="7">
        <v>32305</v>
      </c>
      <c r="AO454" s="7">
        <v>33003</v>
      </c>
      <c r="AP454" s="7">
        <v>33424</v>
      </c>
      <c r="AQ454" s="7">
        <v>33984</v>
      </c>
      <c r="AR454" s="7">
        <v>34569</v>
      </c>
      <c r="AS454" s="7">
        <v>34863</v>
      </c>
      <c r="AT454" s="7">
        <v>35408</v>
      </c>
      <c r="AU454" s="7">
        <v>35934</v>
      </c>
      <c r="AV454" s="7">
        <v>36736</v>
      </c>
      <c r="AW454" s="7">
        <v>37354</v>
      </c>
      <c r="AX454" s="7">
        <v>37766</v>
      </c>
      <c r="AY454" s="7">
        <v>38142</v>
      </c>
      <c r="AZ454" s="7">
        <v>38628</v>
      </c>
      <c r="BA454" s="7">
        <v>39148</v>
      </c>
      <c r="BB454" s="7">
        <v>39327</v>
      </c>
      <c r="BC454" s="7">
        <v>39175</v>
      </c>
      <c r="BD454" s="7">
        <v>38998</v>
      </c>
      <c r="BE454" s="7">
        <v>38988</v>
      </c>
      <c r="BF454" s="7">
        <v>39166</v>
      </c>
      <c r="BG454" s="7">
        <v>39521</v>
      </c>
      <c r="BH454" s="7">
        <v>39679</v>
      </c>
      <c r="BI454" s="7">
        <v>39898</v>
      </c>
      <c r="BJ454" s="7"/>
    </row>
    <row r="455" spans="1:62" x14ac:dyDescent="0.35">
      <c r="A455">
        <v>31140</v>
      </c>
      <c r="B455">
        <v>44</v>
      </c>
      <c r="C455">
        <v>458</v>
      </c>
      <c r="D455" s="3">
        <v>31140</v>
      </c>
      <c r="E455" s="3"/>
      <c r="F455" s="3">
        <v>18143</v>
      </c>
      <c r="G455" s="3" t="s">
        <v>1560</v>
      </c>
      <c r="H455" s="3" t="s">
        <v>19</v>
      </c>
      <c r="I455" s="4" t="s">
        <v>1561</v>
      </c>
      <c r="J455" s="4" t="s">
        <v>721</v>
      </c>
      <c r="K455" s="4" t="s">
        <v>176</v>
      </c>
      <c r="L455" s="4" t="s">
        <v>1562</v>
      </c>
      <c r="M455" s="5">
        <v>364.5</v>
      </c>
      <c r="N455" s="7">
        <v>17221</v>
      </c>
      <c r="O455" s="7">
        <v>17543</v>
      </c>
      <c r="P455" s="7">
        <v>17640</v>
      </c>
      <c r="Q455" s="7">
        <v>18329</v>
      </c>
      <c r="R455" s="7">
        <v>18865</v>
      </c>
      <c r="S455" s="7">
        <v>19400</v>
      </c>
      <c r="T455" s="7">
        <v>19650</v>
      </c>
      <c r="U455" s="7">
        <v>20023</v>
      </c>
      <c r="V455" s="7">
        <v>20347</v>
      </c>
      <c r="W455" s="7">
        <v>20444</v>
      </c>
      <c r="X455" s="7">
        <v>20444</v>
      </c>
      <c r="Y455" s="7">
        <v>20412</v>
      </c>
      <c r="Z455" s="7">
        <v>20527</v>
      </c>
      <c r="AA455" s="7">
        <v>20614</v>
      </c>
      <c r="AB455" s="7">
        <v>20620</v>
      </c>
      <c r="AC455" s="7">
        <v>20591</v>
      </c>
      <c r="AD455" s="7">
        <v>20677</v>
      </c>
      <c r="AE455" s="7">
        <v>20972</v>
      </c>
      <c r="AF455" s="7">
        <v>20854</v>
      </c>
      <c r="AG455" s="7">
        <v>20922</v>
      </c>
      <c r="AH455" s="7">
        <v>21011</v>
      </c>
      <c r="AI455" s="7">
        <v>21242</v>
      </c>
      <c r="AJ455" s="7">
        <v>21342</v>
      </c>
      <c r="AK455" s="7">
        <v>21715</v>
      </c>
      <c r="AL455" s="7">
        <v>21805</v>
      </c>
      <c r="AM455" s="7">
        <v>22027</v>
      </c>
      <c r="AN455" s="7">
        <v>22196</v>
      </c>
      <c r="AO455" s="7">
        <v>22330</v>
      </c>
      <c r="AP455" s="7">
        <v>22457</v>
      </c>
      <c r="AQ455" s="7">
        <v>22693</v>
      </c>
      <c r="AR455" s="7">
        <v>23049</v>
      </c>
      <c r="AS455" s="7">
        <v>23332</v>
      </c>
      <c r="AT455" s="7">
        <v>23370</v>
      </c>
      <c r="AU455" s="7">
        <v>23638</v>
      </c>
      <c r="AV455" s="7">
        <v>23626</v>
      </c>
      <c r="AW455" s="7">
        <v>23889</v>
      </c>
      <c r="AX455" s="7">
        <v>23982</v>
      </c>
      <c r="AY455" s="7">
        <v>24137</v>
      </c>
      <c r="AZ455" s="7">
        <v>24089</v>
      </c>
      <c r="BA455" s="7">
        <v>24165</v>
      </c>
      <c r="BB455" s="7">
        <v>24162</v>
      </c>
      <c r="BC455" s="7">
        <v>23898</v>
      </c>
      <c r="BD455" s="7">
        <v>23716</v>
      </c>
      <c r="BE455" s="7">
        <v>23747</v>
      </c>
      <c r="BF455" s="7">
        <v>23628</v>
      </c>
      <c r="BG455" s="7">
        <v>23658</v>
      </c>
      <c r="BH455" s="7">
        <v>23707</v>
      </c>
      <c r="BI455" s="7">
        <v>23870</v>
      </c>
      <c r="BJ455" s="7"/>
    </row>
    <row r="456" spans="1:62" x14ac:dyDescent="0.35">
      <c r="A456">
        <v>31140</v>
      </c>
      <c r="B456">
        <v>44</v>
      </c>
      <c r="C456">
        <v>459</v>
      </c>
      <c r="D456" s="3">
        <v>31140</v>
      </c>
      <c r="E456" s="3"/>
      <c r="F456" s="3">
        <v>18175</v>
      </c>
      <c r="G456" s="3" t="s">
        <v>1563</v>
      </c>
      <c r="H456" s="3" t="s">
        <v>19</v>
      </c>
      <c r="I456" s="4" t="s">
        <v>1564</v>
      </c>
      <c r="J456" s="4" t="s">
        <v>733</v>
      </c>
      <c r="K456" s="4" t="s">
        <v>176</v>
      </c>
      <c r="L456" s="4" t="s">
        <v>1565</v>
      </c>
      <c r="M456" s="5">
        <v>731.4</v>
      </c>
      <c r="N456" s="7">
        <v>19304</v>
      </c>
      <c r="O456" s="7">
        <v>19412</v>
      </c>
      <c r="P456" s="7">
        <v>19578</v>
      </c>
      <c r="Q456" s="7">
        <v>19777</v>
      </c>
      <c r="R456" s="7">
        <v>20035</v>
      </c>
      <c r="S456" s="7">
        <v>20438</v>
      </c>
      <c r="T456" s="7">
        <v>20747</v>
      </c>
      <c r="U456" s="7">
        <v>20975</v>
      </c>
      <c r="V456" s="7">
        <v>21357</v>
      </c>
      <c r="W456" s="7">
        <v>21587</v>
      </c>
      <c r="X456" s="7">
        <v>21973</v>
      </c>
      <c r="Y456" s="7">
        <v>21996</v>
      </c>
      <c r="Z456" s="7">
        <v>22176</v>
      </c>
      <c r="AA456" s="7">
        <v>22273</v>
      </c>
      <c r="AB456" s="7">
        <v>22455</v>
      </c>
      <c r="AC456" s="7">
        <v>22798</v>
      </c>
      <c r="AD456" s="7">
        <v>23249</v>
      </c>
      <c r="AE456" s="7">
        <v>23358</v>
      </c>
      <c r="AF456" s="7">
        <v>23657</v>
      </c>
      <c r="AG456" s="7">
        <v>23658</v>
      </c>
      <c r="AH456" s="7">
        <v>23715</v>
      </c>
      <c r="AI456" s="7">
        <v>23880</v>
      </c>
      <c r="AJ456" s="7">
        <v>24163</v>
      </c>
      <c r="AK456" s="7">
        <v>24540</v>
      </c>
      <c r="AL456" s="7">
        <v>24851</v>
      </c>
      <c r="AM456" s="7">
        <v>25432</v>
      </c>
      <c r="AN456" s="7">
        <v>25905</v>
      </c>
      <c r="AO456" s="7">
        <v>26271</v>
      </c>
      <c r="AP456" s="7">
        <v>26822</v>
      </c>
      <c r="AQ456" s="7">
        <v>27152</v>
      </c>
      <c r="AR456" s="7">
        <v>27247</v>
      </c>
      <c r="AS456" s="7">
        <v>27484</v>
      </c>
      <c r="AT456" s="7">
        <v>27674</v>
      </c>
      <c r="AU456" s="7">
        <v>27736</v>
      </c>
      <c r="AV456" s="7">
        <v>27854</v>
      </c>
      <c r="AW456" s="7">
        <v>27893</v>
      </c>
      <c r="AX456" s="7">
        <v>28164</v>
      </c>
      <c r="AY456" s="7">
        <v>28236</v>
      </c>
      <c r="AZ456" s="7">
        <v>28298</v>
      </c>
      <c r="BA456" s="7">
        <v>28144</v>
      </c>
      <c r="BB456" s="7">
        <v>28301</v>
      </c>
      <c r="BC456" s="7">
        <v>28205</v>
      </c>
      <c r="BD456" s="7">
        <v>27923</v>
      </c>
      <c r="BE456" s="7">
        <v>27789</v>
      </c>
      <c r="BF456" s="7">
        <v>27894</v>
      </c>
      <c r="BG456" s="7">
        <v>27777</v>
      </c>
      <c r="BH456" s="7">
        <v>27748</v>
      </c>
      <c r="BI456" s="7">
        <v>27827</v>
      </c>
      <c r="BJ456" s="7"/>
    </row>
    <row r="457" spans="1:62" x14ac:dyDescent="0.35">
      <c r="A457">
        <v>31140</v>
      </c>
      <c r="B457">
        <v>44</v>
      </c>
      <c r="C457">
        <v>460</v>
      </c>
      <c r="D457" s="3">
        <v>31140</v>
      </c>
      <c r="E457" s="3"/>
      <c r="F457" s="3">
        <v>21029</v>
      </c>
      <c r="G457" s="3" t="s">
        <v>1566</v>
      </c>
      <c r="H457" s="3" t="s">
        <v>19</v>
      </c>
      <c r="I457" s="4" t="s">
        <v>1567</v>
      </c>
      <c r="J457" s="4" t="s">
        <v>1568</v>
      </c>
      <c r="K457" s="4" t="s">
        <v>1068</v>
      </c>
      <c r="L457" s="4" t="s">
        <v>1569</v>
      </c>
      <c r="M457" s="5">
        <v>250.2</v>
      </c>
      <c r="N457" s="7">
        <v>26533</v>
      </c>
      <c r="O457" s="7">
        <v>28327</v>
      </c>
      <c r="P457" s="7">
        <v>30160</v>
      </c>
      <c r="Q457" s="7">
        <v>31062</v>
      </c>
      <c r="R457" s="7">
        <v>33166</v>
      </c>
      <c r="S457" s="7">
        <v>34571</v>
      </c>
      <c r="T457" s="7">
        <v>36731</v>
      </c>
      <c r="U457" s="7">
        <v>38954</v>
      </c>
      <c r="V457" s="7">
        <v>41187</v>
      </c>
      <c r="W457" s="7">
        <v>42668</v>
      </c>
      <c r="X457" s="7">
        <v>43493</v>
      </c>
      <c r="Y457" s="7">
        <v>43852</v>
      </c>
      <c r="Z457" s="7">
        <v>43630</v>
      </c>
      <c r="AA457" s="7">
        <v>43390</v>
      </c>
      <c r="AB457" s="7">
        <v>43837</v>
      </c>
      <c r="AC457" s="7">
        <v>44619</v>
      </c>
      <c r="AD457" s="7">
        <v>44773</v>
      </c>
      <c r="AE457" s="7">
        <v>45120</v>
      </c>
      <c r="AF457" s="7">
        <v>46140</v>
      </c>
      <c r="AG457" s="7">
        <v>46664</v>
      </c>
      <c r="AH457" s="7">
        <v>47880</v>
      </c>
      <c r="AI457" s="7">
        <v>49119</v>
      </c>
      <c r="AJ457" s="7">
        <v>50750</v>
      </c>
      <c r="AK457" s="7">
        <v>52745</v>
      </c>
      <c r="AL457" s="7">
        <v>54364</v>
      </c>
      <c r="AM457" s="7">
        <v>55504</v>
      </c>
      <c r="AN457" s="7">
        <v>56561</v>
      </c>
      <c r="AO457" s="7">
        <v>57279</v>
      </c>
      <c r="AP457" s="7">
        <v>58551</v>
      </c>
      <c r="AQ457" s="7">
        <v>60074</v>
      </c>
      <c r="AR457" s="7">
        <v>61590</v>
      </c>
      <c r="AS457" s="7">
        <v>62596</v>
      </c>
      <c r="AT457" s="7">
        <v>63775</v>
      </c>
      <c r="AU457" s="7">
        <v>65074</v>
      </c>
      <c r="AV457" s="7">
        <v>66937</v>
      </c>
      <c r="AW457" s="7">
        <v>68620</v>
      </c>
      <c r="AX457" s="7">
        <v>70042</v>
      </c>
      <c r="AY457" s="7">
        <v>71577</v>
      </c>
      <c r="AZ457" s="7">
        <v>72738</v>
      </c>
      <c r="BA457" s="7">
        <v>73743</v>
      </c>
      <c r="BB457" s="7">
        <v>74509</v>
      </c>
      <c r="BC457" s="7">
        <v>75209</v>
      </c>
      <c r="BD457" s="7">
        <v>75925</v>
      </c>
      <c r="BE457" s="7">
        <v>76897</v>
      </c>
      <c r="BF457" s="7">
        <v>78053</v>
      </c>
      <c r="BG457" s="7">
        <v>78707</v>
      </c>
      <c r="BH457" s="7">
        <v>79209</v>
      </c>
      <c r="BI457" s="7">
        <v>80246</v>
      </c>
      <c r="BJ457" s="7"/>
    </row>
    <row r="458" spans="1:62" x14ac:dyDescent="0.35">
      <c r="A458">
        <v>31140</v>
      </c>
      <c r="B458">
        <v>44</v>
      </c>
      <c r="C458">
        <v>461</v>
      </c>
      <c r="D458" s="3">
        <v>31140</v>
      </c>
      <c r="E458" s="3"/>
      <c r="F458" s="3">
        <v>21103</v>
      </c>
      <c r="G458" s="3" t="s">
        <v>1570</v>
      </c>
      <c r="H458" s="3" t="s">
        <v>19</v>
      </c>
      <c r="I458" s="4" t="s">
        <v>1571</v>
      </c>
      <c r="J458" s="4" t="s">
        <v>526</v>
      </c>
      <c r="K458" s="4" t="s">
        <v>1068</v>
      </c>
      <c r="L458" s="4" t="s">
        <v>1572</v>
      </c>
      <c r="M458" s="5">
        <v>633</v>
      </c>
      <c r="N458" s="7">
        <v>10914</v>
      </c>
      <c r="O458" s="7">
        <v>10941</v>
      </c>
      <c r="P458" s="7">
        <v>10968</v>
      </c>
      <c r="Q458" s="7">
        <v>11077</v>
      </c>
      <c r="R458" s="7">
        <v>11347</v>
      </c>
      <c r="S458" s="7">
        <v>11582</v>
      </c>
      <c r="T458" s="7">
        <v>11663</v>
      </c>
      <c r="U458" s="7">
        <v>11888</v>
      </c>
      <c r="V458" s="7">
        <v>12074</v>
      </c>
      <c r="W458" s="7">
        <v>12578</v>
      </c>
      <c r="X458" s="7">
        <v>12764</v>
      </c>
      <c r="Y458" s="7">
        <v>12813</v>
      </c>
      <c r="Z458" s="7">
        <v>12865</v>
      </c>
      <c r="AA458" s="7">
        <v>12930</v>
      </c>
      <c r="AB458" s="7">
        <v>13066</v>
      </c>
      <c r="AC458" s="7">
        <v>13100</v>
      </c>
      <c r="AD458" s="7">
        <v>13030</v>
      </c>
      <c r="AE458" s="7">
        <v>13061</v>
      </c>
      <c r="AF458" s="7">
        <v>12874</v>
      </c>
      <c r="AG458" s="7">
        <v>12725</v>
      </c>
      <c r="AH458" s="7">
        <v>12851</v>
      </c>
      <c r="AI458" s="7">
        <v>13175</v>
      </c>
      <c r="AJ458" s="7">
        <v>13455</v>
      </c>
      <c r="AK458" s="7">
        <v>13709</v>
      </c>
      <c r="AL458" s="7">
        <v>13821</v>
      </c>
      <c r="AM458" s="7">
        <v>14189</v>
      </c>
      <c r="AN458" s="7">
        <v>14420</v>
      </c>
      <c r="AO458" s="7">
        <v>14667</v>
      </c>
      <c r="AP458" s="7">
        <v>14733</v>
      </c>
      <c r="AQ458" s="7">
        <v>14976</v>
      </c>
      <c r="AR458" s="7">
        <v>15032</v>
      </c>
      <c r="AS458" s="7">
        <v>15113</v>
      </c>
      <c r="AT458" s="7">
        <v>15107</v>
      </c>
      <c r="AU458" s="7">
        <v>15259</v>
      </c>
      <c r="AV458" s="7">
        <v>15327</v>
      </c>
      <c r="AW458" s="7">
        <v>15368</v>
      </c>
      <c r="AX458" s="7">
        <v>15475</v>
      </c>
      <c r="AY458" s="7">
        <v>15465</v>
      </c>
      <c r="AZ458" s="7">
        <v>15511</v>
      </c>
      <c r="BA458" s="7">
        <v>15530</v>
      </c>
      <c r="BB458" s="7">
        <v>15375</v>
      </c>
      <c r="BC458" s="7">
        <v>15370</v>
      </c>
      <c r="BD458" s="7">
        <v>15326</v>
      </c>
      <c r="BE458" s="7">
        <v>15418</v>
      </c>
      <c r="BF458" s="7">
        <v>15543</v>
      </c>
      <c r="BG458" s="7">
        <v>15566</v>
      </c>
      <c r="BH458" s="7">
        <v>15853</v>
      </c>
      <c r="BI458" s="7">
        <v>16006</v>
      </c>
      <c r="BJ458" s="7"/>
    </row>
    <row r="459" spans="1:62" x14ac:dyDescent="0.35">
      <c r="A459">
        <v>31140</v>
      </c>
      <c r="B459">
        <v>44</v>
      </c>
      <c r="C459">
        <v>462</v>
      </c>
      <c r="D459" s="3">
        <v>31140</v>
      </c>
      <c r="E459" s="3"/>
      <c r="F459" s="3">
        <v>21111</v>
      </c>
      <c r="G459" s="3" t="s">
        <v>1573</v>
      </c>
      <c r="H459" s="3" t="s">
        <v>19</v>
      </c>
      <c r="I459" s="4" t="s">
        <v>1574</v>
      </c>
      <c r="J459" s="4" t="s">
        <v>387</v>
      </c>
      <c r="K459" s="4" t="s">
        <v>1068</v>
      </c>
      <c r="L459" s="4" t="s">
        <v>1575</v>
      </c>
      <c r="M459" s="5">
        <v>1948.1</v>
      </c>
      <c r="N459" s="7">
        <v>697168</v>
      </c>
      <c r="O459" s="7">
        <v>705613</v>
      </c>
      <c r="P459" s="7">
        <v>703267</v>
      </c>
      <c r="Q459" s="7">
        <v>709607</v>
      </c>
      <c r="R459" s="7">
        <v>711593</v>
      </c>
      <c r="S459" s="7">
        <v>708130</v>
      </c>
      <c r="T459" s="7">
        <v>704843</v>
      </c>
      <c r="U459" s="7">
        <v>698236</v>
      </c>
      <c r="V459" s="7">
        <v>695617</v>
      </c>
      <c r="W459" s="7">
        <v>692094</v>
      </c>
      <c r="X459" s="7">
        <v>684300</v>
      </c>
      <c r="Y459" s="7">
        <v>681162</v>
      </c>
      <c r="Z459" s="7">
        <v>681905</v>
      </c>
      <c r="AA459" s="7">
        <v>680207</v>
      </c>
      <c r="AB459" s="7">
        <v>677889</v>
      </c>
      <c r="AC459" s="7">
        <v>675077</v>
      </c>
      <c r="AD459" s="7">
        <v>673512</v>
      </c>
      <c r="AE459" s="7">
        <v>671688</v>
      </c>
      <c r="AF459" s="7">
        <v>667396</v>
      </c>
      <c r="AG459" s="7">
        <v>666032</v>
      </c>
      <c r="AH459" s="7">
        <v>666048</v>
      </c>
      <c r="AI459" s="7">
        <v>669393</v>
      </c>
      <c r="AJ459" s="7">
        <v>673838</v>
      </c>
      <c r="AK459" s="7">
        <v>676735</v>
      </c>
      <c r="AL459" s="7">
        <v>679229</v>
      </c>
      <c r="AM459" s="7">
        <v>682143</v>
      </c>
      <c r="AN459" s="7">
        <v>683936</v>
      </c>
      <c r="AO459" s="7">
        <v>686321</v>
      </c>
      <c r="AP459" s="7">
        <v>688555</v>
      </c>
      <c r="AQ459" s="7">
        <v>691879</v>
      </c>
      <c r="AR459" s="7">
        <v>694399</v>
      </c>
      <c r="AS459" s="7">
        <v>697159</v>
      </c>
      <c r="AT459" s="7">
        <v>699810</v>
      </c>
      <c r="AU459" s="7">
        <v>703970</v>
      </c>
      <c r="AV459" s="7">
        <v>706828</v>
      </c>
      <c r="AW459" s="7">
        <v>710018</v>
      </c>
      <c r="AX459" s="7">
        <v>715149</v>
      </c>
      <c r="AY459" s="7">
        <v>723040</v>
      </c>
      <c r="AZ459" s="7">
        <v>730194</v>
      </c>
      <c r="BA459" s="7">
        <v>736705</v>
      </c>
      <c r="BB459" s="7">
        <v>742018</v>
      </c>
      <c r="BC459" s="7">
        <v>746337</v>
      </c>
      <c r="BD459" s="7">
        <v>751377</v>
      </c>
      <c r="BE459" s="7">
        <v>757955</v>
      </c>
      <c r="BF459" s="7">
        <v>761099</v>
      </c>
      <c r="BG459" s="7">
        <v>764341</v>
      </c>
      <c r="BH459" s="7">
        <v>767335</v>
      </c>
      <c r="BI459" s="7">
        <v>771158</v>
      </c>
      <c r="BJ459" s="7"/>
    </row>
    <row r="460" spans="1:62" x14ac:dyDescent="0.35">
      <c r="A460">
        <v>31140</v>
      </c>
      <c r="B460">
        <v>44</v>
      </c>
      <c r="C460">
        <v>463</v>
      </c>
      <c r="D460" s="3">
        <v>31140</v>
      </c>
      <c r="E460" s="3"/>
      <c r="F460" s="3">
        <v>21185</v>
      </c>
      <c r="G460" s="3" t="s">
        <v>1576</v>
      </c>
      <c r="H460" s="3" t="s">
        <v>19</v>
      </c>
      <c r="I460" s="4" t="s">
        <v>1577</v>
      </c>
      <c r="J460" s="4" t="s">
        <v>1578</v>
      </c>
      <c r="K460" s="4" t="s">
        <v>1068</v>
      </c>
      <c r="L460" s="4" t="s">
        <v>1579</v>
      </c>
      <c r="M460" s="5">
        <v>322.2</v>
      </c>
      <c r="N460" s="7">
        <v>14703</v>
      </c>
      <c r="O460" s="7">
        <v>14780</v>
      </c>
      <c r="P460" s="7">
        <v>14929</v>
      </c>
      <c r="Q460" s="7">
        <v>16027</v>
      </c>
      <c r="R460" s="7">
        <v>16705</v>
      </c>
      <c r="S460" s="7">
        <v>18167</v>
      </c>
      <c r="T460" s="7">
        <v>19901</v>
      </c>
      <c r="U460" s="7">
        <v>22067</v>
      </c>
      <c r="V460" s="7">
        <v>24126</v>
      </c>
      <c r="W460" s="7">
        <v>26304</v>
      </c>
      <c r="X460" s="7">
        <v>27872</v>
      </c>
      <c r="Y460" s="7">
        <v>28060</v>
      </c>
      <c r="Z460" s="7">
        <v>28712</v>
      </c>
      <c r="AA460" s="7">
        <v>28958</v>
      </c>
      <c r="AB460" s="7">
        <v>29441</v>
      </c>
      <c r="AC460" s="7">
        <v>29376</v>
      </c>
      <c r="AD460" s="7">
        <v>29822</v>
      </c>
      <c r="AE460" s="7">
        <v>30679</v>
      </c>
      <c r="AF460" s="7">
        <v>31831</v>
      </c>
      <c r="AG460" s="7">
        <v>32640</v>
      </c>
      <c r="AH460" s="7">
        <v>33555</v>
      </c>
      <c r="AI460" s="7">
        <v>35029</v>
      </c>
      <c r="AJ460" s="7">
        <v>36213</v>
      </c>
      <c r="AK460" s="7">
        <v>37900</v>
      </c>
      <c r="AL460" s="7">
        <v>39516</v>
      </c>
      <c r="AM460" s="7">
        <v>40611</v>
      </c>
      <c r="AN460" s="7">
        <v>41627</v>
      </c>
      <c r="AO460" s="7">
        <v>42679</v>
      </c>
      <c r="AP460" s="7">
        <v>43781</v>
      </c>
      <c r="AQ460" s="7">
        <v>45027</v>
      </c>
      <c r="AR460" s="7">
        <v>46895</v>
      </c>
      <c r="AS460" s="7">
        <v>47933</v>
      </c>
      <c r="AT460" s="7">
        <v>49250</v>
      </c>
      <c r="AU460" s="7">
        <v>51296</v>
      </c>
      <c r="AV460" s="7">
        <v>52830</v>
      </c>
      <c r="AW460" s="7">
        <v>54266</v>
      </c>
      <c r="AX460" s="7">
        <v>56329</v>
      </c>
      <c r="AY460" s="7">
        <v>57991</v>
      </c>
      <c r="AZ460" s="7">
        <v>59375</v>
      </c>
      <c r="BA460" s="7">
        <v>59777</v>
      </c>
      <c r="BB460" s="7">
        <v>60409</v>
      </c>
      <c r="BC460" s="7">
        <v>60736</v>
      </c>
      <c r="BD460" s="7">
        <v>62063</v>
      </c>
      <c r="BE460" s="7">
        <v>62994</v>
      </c>
      <c r="BF460" s="7">
        <v>63924</v>
      </c>
      <c r="BG460" s="7">
        <v>64496</v>
      </c>
      <c r="BH460" s="7">
        <v>65336</v>
      </c>
      <c r="BI460" s="7">
        <v>66415</v>
      </c>
      <c r="BJ460" s="7"/>
    </row>
    <row r="461" spans="1:62" x14ac:dyDescent="0.35">
      <c r="A461">
        <v>31140</v>
      </c>
      <c r="B461">
        <v>44</v>
      </c>
      <c r="C461">
        <v>464</v>
      </c>
      <c r="D461" s="3">
        <v>31140</v>
      </c>
      <c r="E461" s="3"/>
      <c r="F461" s="3">
        <v>21211</v>
      </c>
      <c r="G461" s="3" t="s">
        <v>1580</v>
      </c>
      <c r="H461" s="3" t="s">
        <v>19</v>
      </c>
      <c r="I461" s="4" t="s">
        <v>1581</v>
      </c>
      <c r="J461" s="4" t="s">
        <v>1286</v>
      </c>
      <c r="K461" s="4" t="s">
        <v>1068</v>
      </c>
      <c r="L461" s="4" t="s">
        <v>1582</v>
      </c>
      <c r="M461" s="5">
        <v>1215.5</v>
      </c>
      <c r="N461" s="7">
        <v>19062</v>
      </c>
      <c r="O461" s="7">
        <v>19341</v>
      </c>
      <c r="P461" s="7">
        <v>19707</v>
      </c>
      <c r="Q461" s="7">
        <v>19946</v>
      </c>
      <c r="R461" s="7">
        <v>20199</v>
      </c>
      <c r="S461" s="7">
        <v>20571</v>
      </c>
      <c r="T461" s="7">
        <v>21151</v>
      </c>
      <c r="U461" s="7">
        <v>21524</v>
      </c>
      <c r="V461" s="7">
        <v>22409</v>
      </c>
      <c r="W461" s="7">
        <v>22876</v>
      </c>
      <c r="X461" s="7">
        <v>23385</v>
      </c>
      <c r="Y461" s="7">
        <v>23529</v>
      </c>
      <c r="Z461" s="7">
        <v>23703</v>
      </c>
      <c r="AA461" s="7">
        <v>23751</v>
      </c>
      <c r="AB461" s="7">
        <v>23669</v>
      </c>
      <c r="AC461" s="7">
        <v>23928</v>
      </c>
      <c r="AD461" s="7">
        <v>23847</v>
      </c>
      <c r="AE461" s="7">
        <v>24416</v>
      </c>
      <c r="AF461" s="7">
        <v>24308</v>
      </c>
      <c r="AG461" s="7">
        <v>24369</v>
      </c>
      <c r="AH461" s="7">
        <v>25018</v>
      </c>
      <c r="AI461" s="7">
        <v>25563</v>
      </c>
      <c r="AJ461" s="7">
        <v>26175</v>
      </c>
      <c r="AK461" s="7">
        <v>26879</v>
      </c>
      <c r="AL461" s="7">
        <v>27780</v>
      </c>
      <c r="AM461" s="7">
        <v>28648</v>
      </c>
      <c r="AN461" s="7">
        <v>29421</v>
      </c>
      <c r="AO461" s="7">
        <v>30291</v>
      </c>
      <c r="AP461" s="7">
        <v>31393</v>
      </c>
      <c r="AQ461" s="7">
        <v>32585</v>
      </c>
      <c r="AR461" s="7">
        <v>33574</v>
      </c>
      <c r="AS461" s="7">
        <v>34047</v>
      </c>
      <c r="AT461" s="7">
        <v>34754</v>
      </c>
      <c r="AU461" s="7">
        <v>35706</v>
      </c>
      <c r="AV461" s="7">
        <v>36682</v>
      </c>
      <c r="AW461" s="7">
        <v>37800</v>
      </c>
      <c r="AX461" s="7">
        <v>39283</v>
      </c>
      <c r="AY461" s="7">
        <v>40335</v>
      </c>
      <c r="AZ461" s="7">
        <v>41044</v>
      </c>
      <c r="BA461" s="7">
        <v>41576</v>
      </c>
      <c r="BB461" s="7">
        <v>42258</v>
      </c>
      <c r="BC461" s="7">
        <v>42869</v>
      </c>
      <c r="BD461" s="7">
        <v>43619</v>
      </c>
      <c r="BE461" s="7">
        <v>44362</v>
      </c>
      <c r="BF461" s="7">
        <v>45027</v>
      </c>
      <c r="BG461" s="7">
        <v>45752</v>
      </c>
      <c r="BH461" s="7">
        <v>46592</v>
      </c>
      <c r="BI461" s="7">
        <v>47421</v>
      </c>
      <c r="BJ461" s="7"/>
    </row>
    <row r="462" spans="1:62" x14ac:dyDescent="0.35">
      <c r="A462">
        <v>31140</v>
      </c>
      <c r="B462">
        <v>44</v>
      </c>
      <c r="C462">
        <v>465</v>
      </c>
      <c r="D462" s="3">
        <v>31140</v>
      </c>
      <c r="E462" s="3"/>
      <c r="F462" s="3">
        <v>21215</v>
      </c>
      <c r="G462" s="3" t="s">
        <v>1583</v>
      </c>
      <c r="H462" s="3" t="s">
        <v>19</v>
      </c>
      <c r="I462" s="4" t="s">
        <v>1584</v>
      </c>
      <c r="J462" s="4" t="s">
        <v>1585</v>
      </c>
      <c r="K462" s="4" t="s">
        <v>1068</v>
      </c>
      <c r="L462" s="4" t="s">
        <v>1586</v>
      </c>
      <c r="M462" s="5">
        <v>91.4</v>
      </c>
      <c r="N462" s="7">
        <v>5508</v>
      </c>
      <c r="O462" s="7">
        <v>5580</v>
      </c>
      <c r="P462" s="7">
        <v>5509</v>
      </c>
      <c r="Q462" s="7">
        <v>5589</v>
      </c>
      <c r="R462" s="7">
        <v>5765</v>
      </c>
      <c r="S462" s="7">
        <v>5906</v>
      </c>
      <c r="T462" s="7">
        <v>5931</v>
      </c>
      <c r="U462" s="7">
        <v>5956</v>
      </c>
      <c r="V462" s="7">
        <v>6086</v>
      </c>
      <c r="W462" s="7">
        <v>6092</v>
      </c>
      <c r="X462" s="7">
        <v>5934</v>
      </c>
      <c r="Y462" s="7">
        <v>5924</v>
      </c>
      <c r="Z462" s="7">
        <v>5809</v>
      </c>
      <c r="AA462" s="7">
        <v>5903</v>
      </c>
      <c r="AB462" s="7">
        <v>5923</v>
      </c>
      <c r="AC462" s="7">
        <v>6047</v>
      </c>
      <c r="AD462" s="7">
        <v>6149</v>
      </c>
      <c r="AE462" s="7">
        <v>6262</v>
      </c>
      <c r="AF462" s="7">
        <v>6358</v>
      </c>
      <c r="AG462" s="7">
        <v>6692</v>
      </c>
      <c r="AH462" s="7">
        <v>6857</v>
      </c>
      <c r="AI462" s="7">
        <v>6997</v>
      </c>
      <c r="AJ462" s="7">
        <v>7128</v>
      </c>
      <c r="AK462" s="7">
        <v>7377</v>
      </c>
      <c r="AL462" s="7">
        <v>7817</v>
      </c>
      <c r="AM462" s="7">
        <v>8429</v>
      </c>
      <c r="AN462" s="7">
        <v>8974</v>
      </c>
      <c r="AO462" s="7">
        <v>9564</v>
      </c>
      <c r="AP462" s="7">
        <v>10143</v>
      </c>
      <c r="AQ462" s="7">
        <v>11017</v>
      </c>
      <c r="AR462" s="7">
        <v>11911</v>
      </c>
      <c r="AS462" s="7">
        <v>12559</v>
      </c>
      <c r="AT462" s="7">
        <v>13219</v>
      </c>
      <c r="AU462" s="7">
        <v>13892</v>
      </c>
      <c r="AV462" s="7">
        <v>14358</v>
      </c>
      <c r="AW462" s="7">
        <v>14929</v>
      </c>
      <c r="AX462" s="7">
        <v>15638</v>
      </c>
      <c r="AY462" s="7">
        <v>16346</v>
      </c>
      <c r="AZ462" s="7">
        <v>16845</v>
      </c>
      <c r="BA462" s="7">
        <v>16971</v>
      </c>
      <c r="BB462" s="7">
        <v>17116</v>
      </c>
      <c r="BC462" s="7">
        <v>17382</v>
      </c>
      <c r="BD462" s="7">
        <v>17437</v>
      </c>
      <c r="BE462" s="7">
        <v>17597</v>
      </c>
      <c r="BF462" s="7">
        <v>17733</v>
      </c>
      <c r="BG462" s="7">
        <v>17984</v>
      </c>
      <c r="BH462" s="7">
        <v>18239</v>
      </c>
      <c r="BI462" s="7">
        <v>18507</v>
      </c>
      <c r="BJ462" s="7"/>
    </row>
    <row r="463" spans="1:62" x14ac:dyDescent="0.35">
      <c r="A463">
        <v>31140</v>
      </c>
      <c r="B463">
        <v>44</v>
      </c>
      <c r="C463">
        <v>466</v>
      </c>
      <c r="D463" s="3">
        <v>31140</v>
      </c>
      <c r="E463" s="3"/>
      <c r="F463" s="3">
        <v>21223</v>
      </c>
      <c r="G463" s="3" t="s">
        <v>1587</v>
      </c>
      <c r="H463" s="3" t="s">
        <v>19</v>
      </c>
      <c r="I463" s="4" t="s">
        <v>1588</v>
      </c>
      <c r="J463" s="4" t="s">
        <v>1589</v>
      </c>
      <c r="K463" s="4" t="s">
        <v>1068</v>
      </c>
      <c r="L463" s="4" t="s">
        <v>1590</v>
      </c>
      <c r="M463" s="5">
        <v>58.1</v>
      </c>
      <c r="N463" s="7">
        <v>5345</v>
      </c>
      <c r="O463" s="7">
        <v>5336</v>
      </c>
      <c r="P463" s="7">
        <v>5386</v>
      </c>
      <c r="Q463" s="7">
        <v>5485</v>
      </c>
      <c r="R463" s="7">
        <v>5712</v>
      </c>
      <c r="S463" s="7">
        <v>5891</v>
      </c>
      <c r="T463" s="7">
        <v>5916</v>
      </c>
      <c r="U463" s="7">
        <v>6070</v>
      </c>
      <c r="V463" s="7">
        <v>6079</v>
      </c>
      <c r="W463" s="7">
        <v>6211</v>
      </c>
      <c r="X463" s="7">
        <v>6254</v>
      </c>
      <c r="Y463" s="7">
        <v>6232</v>
      </c>
      <c r="Z463" s="7">
        <v>6233</v>
      </c>
      <c r="AA463" s="7">
        <v>6107</v>
      </c>
      <c r="AB463" s="7">
        <v>6063</v>
      </c>
      <c r="AC463" s="7">
        <v>6102</v>
      </c>
      <c r="AD463" s="7">
        <v>5959</v>
      </c>
      <c r="AE463" s="7">
        <v>5889</v>
      </c>
      <c r="AF463" s="7">
        <v>6023</v>
      </c>
      <c r="AG463" s="7">
        <v>6066</v>
      </c>
      <c r="AH463" s="7">
        <v>6103</v>
      </c>
      <c r="AI463" s="7">
        <v>6191</v>
      </c>
      <c r="AJ463" s="7">
        <v>6305</v>
      </c>
      <c r="AK463" s="7">
        <v>6633</v>
      </c>
      <c r="AL463" s="7">
        <v>6838</v>
      </c>
      <c r="AM463" s="7">
        <v>7009</v>
      </c>
      <c r="AN463" s="7">
        <v>7299</v>
      </c>
      <c r="AO463" s="7">
        <v>7374</v>
      </c>
      <c r="AP463" s="7">
        <v>7750</v>
      </c>
      <c r="AQ463" s="7">
        <v>7983</v>
      </c>
      <c r="AR463" s="7">
        <v>8227</v>
      </c>
      <c r="AS463" s="7">
        <v>8449</v>
      </c>
      <c r="AT463" s="7">
        <v>8572</v>
      </c>
      <c r="AU463" s="7">
        <v>8653</v>
      </c>
      <c r="AV463" s="7">
        <v>8843</v>
      </c>
      <c r="AW463" s="7">
        <v>8788</v>
      </c>
      <c r="AX463" s="7">
        <v>8856</v>
      </c>
      <c r="AY463" s="7">
        <v>8903</v>
      </c>
      <c r="AZ463" s="7">
        <v>8950</v>
      </c>
      <c r="BA463" s="7">
        <v>8855</v>
      </c>
      <c r="BB463" s="7">
        <v>8812</v>
      </c>
      <c r="BC463" s="7">
        <v>8817</v>
      </c>
      <c r="BD463" s="7">
        <v>8851</v>
      </c>
      <c r="BE463" s="7">
        <v>8818</v>
      </c>
      <c r="BF463" s="7">
        <v>8735</v>
      </c>
      <c r="BG463" s="7">
        <v>8744</v>
      </c>
      <c r="BH463" s="7">
        <v>8627</v>
      </c>
      <c r="BI463" s="7">
        <v>8561</v>
      </c>
      <c r="BJ463" s="7"/>
    </row>
    <row r="464" spans="1:62" hidden="1" x14ac:dyDescent="0.35">
      <c r="B464">
        <v>45</v>
      </c>
      <c r="C464">
        <v>467</v>
      </c>
      <c r="D464" s="3">
        <v>40060</v>
      </c>
      <c r="E464" s="3"/>
      <c r="F464" s="3"/>
      <c r="G464" s="3" t="s">
        <v>1591</v>
      </c>
      <c r="H464" s="3" t="s">
        <v>14</v>
      </c>
      <c r="I464" s="4" t="s">
        <v>15</v>
      </c>
      <c r="J464" s="4"/>
      <c r="K464" s="4"/>
      <c r="L464" s="4" t="s">
        <v>15</v>
      </c>
      <c r="M464" s="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7"/>
    </row>
    <row r="465" spans="1:62" x14ac:dyDescent="0.35">
      <c r="A465">
        <v>40060</v>
      </c>
      <c r="B465">
        <v>45</v>
      </c>
      <c r="C465">
        <v>468</v>
      </c>
      <c r="D465" s="3">
        <v>40060</v>
      </c>
      <c r="E465" s="3"/>
      <c r="F465" s="3">
        <v>51007</v>
      </c>
      <c r="G465" s="3" t="s">
        <v>1592</v>
      </c>
      <c r="H465" s="3" t="s">
        <v>19</v>
      </c>
      <c r="I465" s="4" t="s">
        <v>1593</v>
      </c>
      <c r="J465" s="4" t="s">
        <v>1594</v>
      </c>
      <c r="K465" s="4" t="s">
        <v>320</v>
      </c>
      <c r="L465" s="4" t="s">
        <v>1595</v>
      </c>
      <c r="M465" s="5">
        <v>35.700000000000003</v>
      </c>
      <c r="N465" s="7">
        <v>7602</v>
      </c>
      <c r="O465" s="7">
        <v>7640</v>
      </c>
      <c r="P465" s="7">
        <v>7893</v>
      </c>
      <c r="Q465" s="7">
        <v>7989</v>
      </c>
      <c r="R465" s="7">
        <v>8169</v>
      </c>
      <c r="S465" s="7">
        <v>8384</v>
      </c>
      <c r="T465" s="7">
        <v>8460</v>
      </c>
      <c r="U465" s="7">
        <v>8481</v>
      </c>
      <c r="V465" s="7">
        <v>8366</v>
      </c>
      <c r="W465" s="7">
        <v>8423</v>
      </c>
      <c r="X465" s="7">
        <v>8402</v>
      </c>
      <c r="Y465" s="7">
        <v>8382</v>
      </c>
      <c r="Z465" s="7">
        <v>8299</v>
      </c>
      <c r="AA465" s="7">
        <v>8219</v>
      </c>
      <c r="AB465" s="7">
        <v>8189</v>
      </c>
      <c r="AC465" s="7">
        <v>8273</v>
      </c>
      <c r="AD465" s="7">
        <v>8380</v>
      </c>
      <c r="AE465" s="7">
        <v>8380</v>
      </c>
      <c r="AF465" s="7">
        <v>8496</v>
      </c>
      <c r="AG465" s="7">
        <v>8746</v>
      </c>
      <c r="AH465" s="7">
        <v>8823</v>
      </c>
      <c r="AI465" s="7">
        <v>9012</v>
      </c>
      <c r="AJ465" s="7">
        <v>9307</v>
      </c>
      <c r="AK465" s="7">
        <v>9634</v>
      </c>
      <c r="AL465" s="7">
        <v>9708</v>
      </c>
      <c r="AM465" s="7">
        <v>9965</v>
      </c>
      <c r="AN465" s="7">
        <v>10241</v>
      </c>
      <c r="AO465" s="7">
        <v>10634</v>
      </c>
      <c r="AP465" s="7">
        <v>10890</v>
      </c>
      <c r="AQ465" s="7">
        <v>11137</v>
      </c>
      <c r="AR465" s="7">
        <v>11446</v>
      </c>
      <c r="AS465" s="7">
        <v>11481</v>
      </c>
      <c r="AT465" s="7">
        <v>11540</v>
      </c>
      <c r="AU465" s="7">
        <v>11544</v>
      </c>
      <c r="AV465" s="7">
        <v>11712</v>
      </c>
      <c r="AW465" s="7">
        <v>11943</v>
      </c>
      <c r="AX465" s="7">
        <v>12250</v>
      </c>
      <c r="AY465" s="7">
        <v>12447</v>
      </c>
      <c r="AZ465" s="7">
        <v>12563</v>
      </c>
      <c r="BA465" s="7">
        <v>12594</v>
      </c>
      <c r="BB465" s="7">
        <v>12746</v>
      </c>
      <c r="BC465" s="7">
        <v>12752</v>
      </c>
      <c r="BD465" s="7">
        <v>12747</v>
      </c>
      <c r="BE465" s="7">
        <v>12659</v>
      </c>
      <c r="BF465" s="7">
        <v>12717</v>
      </c>
      <c r="BG465" s="7">
        <v>12784</v>
      </c>
      <c r="BH465" s="7">
        <v>12830</v>
      </c>
      <c r="BI465" s="7">
        <v>13020</v>
      </c>
      <c r="BJ465" s="7"/>
    </row>
    <row r="466" spans="1:62" x14ac:dyDescent="0.35">
      <c r="A466">
        <v>40060</v>
      </c>
      <c r="B466">
        <v>45</v>
      </c>
      <c r="C466">
        <v>469</v>
      </c>
      <c r="D466" s="3">
        <v>40060</v>
      </c>
      <c r="E466" s="3"/>
      <c r="F466" s="3">
        <v>51033</v>
      </c>
      <c r="G466" s="3" t="s">
        <v>1596</v>
      </c>
      <c r="H466" s="3" t="s">
        <v>19</v>
      </c>
      <c r="I466" s="4" t="s">
        <v>1597</v>
      </c>
      <c r="J466" s="4" t="s">
        <v>1598</v>
      </c>
      <c r="K466" s="4" t="s">
        <v>320</v>
      </c>
      <c r="L466" s="4" t="s">
        <v>1599</v>
      </c>
      <c r="M466" s="5">
        <v>103.5</v>
      </c>
      <c r="N466" s="7">
        <v>14031</v>
      </c>
      <c r="O466" s="7">
        <v>14449</v>
      </c>
      <c r="P466" s="7">
        <v>15033</v>
      </c>
      <c r="Q466" s="7">
        <v>15206</v>
      </c>
      <c r="R466" s="7">
        <v>15865</v>
      </c>
      <c r="S466" s="7">
        <v>16585</v>
      </c>
      <c r="T466" s="7">
        <v>16957</v>
      </c>
      <c r="U466" s="7">
        <v>17611</v>
      </c>
      <c r="V466" s="7">
        <v>18015</v>
      </c>
      <c r="W466" s="7">
        <v>18384</v>
      </c>
      <c r="X466" s="7">
        <v>17891</v>
      </c>
      <c r="Y466" s="7">
        <v>17901</v>
      </c>
      <c r="Z466" s="7">
        <v>17976</v>
      </c>
      <c r="AA466" s="7">
        <v>18132</v>
      </c>
      <c r="AB466" s="7">
        <v>18299</v>
      </c>
      <c r="AC466" s="7">
        <v>18223</v>
      </c>
      <c r="AD466" s="7">
        <v>18139</v>
      </c>
      <c r="AE466" s="7">
        <v>18219</v>
      </c>
      <c r="AF466" s="7">
        <v>18489</v>
      </c>
      <c r="AG466" s="7">
        <v>18906</v>
      </c>
      <c r="AH466" s="7">
        <v>19341</v>
      </c>
      <c r="AI466" s="7">
        <v>19781</v>
      </c>
      <c r="AJ466" s="7">
        <v>20014</v>
      </c>
      <c r="AK466" s="7">
        <v>20404</v>
      </c>
      <c r="AL466" s="7">
        <v>20567</v>
      </c>
      <c r="AM466" s="7">
        <v>21008</v>
      </c>
      <c r="AN466" s="7">
        <v>21366</v>
      </c>
      <c r="AO466" s="7">
        <v>21598</v>
      </c>
      <c r="AP466" s="7">
        <v>21927</v>
      </c>
      <c r="AQ466" s="7">
        <v>22049</v>
      </c>
      <c r="AR466" s="7">
        <v>22136</v>
      </c>
      <c r="AS466" s="7">
        <v>22168</v>
      </c>
      <c r="AT466" s="7">
        <v>22566</v>
      </c>
      <c r="AU466" s="7">
        <v>23135</v>
      </c>
      <c r="AV466" s="7">
        <v>23920</v>
      </c>
      <c r="AW466" s="7">
        <v>25475</v>
      </c>
      <c r="AX466" s="7">
        <v>26722</v>
      </c>
      <c r="AY466" s="7">
        <v>27592</v>
      </c>
      <c r="AZ466" s="7">
        <v>28011</v>
      </c>
      <c r="BA466" s="7">
        <v>28263</v>
      </c>
      <c r="BB466" s="7">
        <v>28641</v>
      </c>
      <c r="BC466" s="7">
        <v>28677</v>
      </c>
      <c r="BD466" s="7">
        <v>28954</v>
      </c>
      <c r="BE466" s="7">
        <v>29261</v>
      </c>
      <c r="BF466" s="7">
        <v>29754</v>
      </c>
      <c r="BG466" s="7">
        <v>29898</v>
      </c>
      <c r="BH466" s="7">
        <v>30071</v>
      </c>
      <c r="BI466" s="7">
        <v>30461</v>
      </c>
      <c r="BJ466" s="7"/>
    </row>
    <row r="467" spans="1:62" x14ac:dyDescent="0.35">
      <c r="A467">
        <v>40060</v>
      </c>
      <c r="B467">
        <v>45</v>
      </c>
      <c r="C467">
        <v>470</v>
      </c>
      <c r="D467" s="3">
        <v>40060</v>
      </c>
      <c r="E467" s="3"/>
      <c r="F467" s="3">
        <v>51036</v>
      </c>
      <c r="G467" s="3" t="s">
        <v>1600</v>
      </c>
      <c r="H467" s="3" t="s">
        <v>19</v>
      </c>
      <c r="I467" s="4" t="s">
        <v>1601</v>
      </c>
      <c r="J467" s="4" t="s">
        <v>1602</v>
      </c>
      <c r="K467" s="4" t="s">
        <v>320</v>
      </c>
      <c r="L467" s="4" t="s">
        <v>1603</v>
      </c>
      <c r="M467" s="5">
        <v>39.700000000000003</v>
      </c>
      <c r="N467" s="7">
        <v>6189</v>
      </c>
      <c r="O467" s="7">
        <v>6342</v>
      </c>
      <c r="P467" s="7">
        <v>6329</v>
      </c>
      <c r="Q467" s="7">
        <v>6613</v>
      </c>
      <c r="R467" s="7">
        <v>6696</v>
      </c>
      <c r="S467" s="7">
        <v>6498</v>
      </c>
      <c r="T467" s="7">
        <v>6490</v>
      </c>
      <c r="U467" s="7">
        <v>6568</v>
      </c>
      <c r="V467" s="7">
        <v>6776</v>
      </c>
      <c r="W467" s="7">
        <v>6737</v>
      </c>
      <c r="X467" s="7">
        <v>6689</v>
      </c>
      <c r="Y467" s="7">
        <v>6739</v>
      </c>
      <c r="Z467" s="7">
        <v>6659</v>
      </c>
      <c r="AA467" s="7">
        <v>6525</v>
      </c>
      <c r="AB467" s="7">
        <v>6548</v>
      </c>
      <c r="AC467" s="7">
        <v>6533</v>
      </c>
      <c r="AD467" s="7">
        <v>6419</v>
      </c>
      <c r="AE467" s="7">
        <v>6287</v>
      </c>
      <c r="AF467" s="7">
        <v>6322</v>
      </c>
      <c r="AG467" s="7">
        <v>6281</v>
      </c>
      <c r="AH467" s="7">
        <v>6300</v>
      </c>
      <c r="AI467" s="7">
        <v>6253</v>
      </c>
      <c r="AJ467" s="7">
        <v>6327</v>
      </c>
      <c r="AK467" s="7">
        <v>6473</v>
      </c>
      <c r="AL467" s="7">
        <v>6514</v>
      </c>
      <c r="AM467" s="7">
        <v>6598</v>
      </c>
      <c r="AN467" s="7">
        <v>6650</v>
      </c>
      <c r="AO467" s="7">
        <v>6711</v>
      </c>
      <c r="AP467" s="7">
        <v>6873</v>
      </c>
      <c r="AQ467" s="7">
        <v>6910</v>
      </c>
      <c r="AR467" s="7">
        <v>6930</v>
      </c>
      <c r="AS467" s="7">
        <v>6952</v>
      </c>
      <c r="AT467" s="7">
        <v>7030</v>
      </c>
      <c r="AU467" s="7">
        <v>7091</v>
      </c>
      <c r="AV467" s="7">
        <v>7050</v>
      </c>
      <c r="AW467" s="7">
        <v>7060</v>
      </c>
      <c r="AX467" s="7">
        <v>7156</v>
      </c>
      <c r="AY467" s="7">
        <v>7148</v>
      </c>
      <c r="AZ467" s="7">
        <v>7232</v>
      </c>
      <c r="BA467" s="7">
        <v>7216</v>
      </c>
      <c r="BB467" s="7">
        <v>7259</v>
      </c>
      <c r="BC467" s="7">
        <v>7204</v>
      </c>
      <c r="BD467" s="7">
        <v>7126</v>
      </c>
      <c r="BE467" s="7">
        <v>7071</v>
      </c>
      <c r="BF467" s="7">
        <v>6975</v>
      </c>
      <c r="BG467" s="7">
        <v>7038</v>
      </c>
      <c r="BH467" s="7">
        <v>7023</v>
      </c>
      <c r="BI467" s="7">
        <v>7004</v>
      </c>
      <c r="BJ467" s="7"/>
    </row>
    <row r="468" spans="1:62" x14ac:dyDescent="0.35">
      <c r="A468">
        <v>40060</v>
      </c>
      <c r="B468">
        <v>45</v>
      </c>
      <c r="C468">
        <v>471</v>
      </c>
      <c r="D468" s="3">
        <v>40060</v>
      </c>
      <c r="E468" s="3"/>
      <c r="F468" s="3">
        <v>51041</v>
      </c>
      <c r="G468" s="3" t="s">
        <v>1604</v>
      </c>
      <c r="H468" s="3" t="s">
        <v>19</v>
      </c>
      <c r="I468" s="4" t="s">
        <v>1605</v>
      </c>
      <c r="J468" s="4" t="s">
        <v>1606</v>
      </c>
      <c r="K468" s="4" t="s">
        <v>320</v>
      </c>
      <c r="L468" s="4" t="s">
        <v>1607</v>
      </c>
      <c r="M468" s="5">
        <v>747.1</v>
      </c>
      <c r="N468" s="7">
        <v>77967</v>
      </c>
      <c r="O468" s="7">
        <v>81682</v>
      </c>
      <c r="P468" s="7">
        <v>85816</v>
      </c>
      <c r="Q468" s="7">
        <v>90737</v>
      </c>
      <c r="R468" s="7">
        <v>95910</v>
      </c>
      <c r="S468" s="7">
        <v>101994</v>
      </c>
      <c r="T468" s="7">
        <v>107974</v>
      </c>
      <c r="U468" s="7">
        <v>121474</v>
      </c>
      <c r="V468" s="7">
        <v>127209</v>
      </c>
      <c r="W468" s="7">
        <v>134135</v>
      </c>
      <c r="X468" s="7">
        <v>142810</v>
      </c>
      <c r="Y468" s="7">
        <v>148117</v>
      </c>
      <c r="Z468" s="7">
        <v>152104</v>
      </c>
      <c r="AA468" s="7">
        <v>154351</v>
      </c>
      <c r="AB468" s="7">
        <v>159978</v>
      </c>
      <c r="AC468" s="7">
        <v>166557</v>
      </c>
      <c r="AD468" s="7">
        <v>175255</v>
      </c>
      <c r="AE468" s="7">
        <v>185061</v>
      </c>
      <c r="AF468" s="7">
        <v>193416</v>
      </c>
      <c r="AG468" s="7">
        <v>201199</v>
      </c>
      <c r="AH468" s="7">
        <v>211727</v>
      </c>
      <c r="AI468" s="7">
        <v>218656</v>
      </c>
      <c r="AJ468" s="7">
        <v>224914</v>
      </c>
      <c r="AK468" s="7">
        <v>230170</v>
      </c>
      <c r="AL468" s="7">
        <v>234854</v>
      </c>
      <c r="AM468" s="7">
        <v>240360</v>
      </c>
      <c r="AN468" s="7">
        <v>244741</v>
      </c>
      <c r="AO468" s="7">
        <v>249235</v>
      </c>
      <c r="AP468" s="7">
        <v>252618</v>
      </c>
      <c r="AQ468" s="7">
        <v>256555</v>
      </c>
      <c r="AR468" s="7">
        <v>261047</v>
      </c>
      <c r="AS468" s="7">
        <v>265544</v>
      </c>
      <c r="AT468" s="7">
        <v>270741</v>
      </c>
      <c r="AU468" s="7">
        <v>276300</v>
      </c>
      <c r="AV468" s="7">
        <v>283030</v>
      </c>
      <c r="AW468" s="7">
        <v>289998</v>
      </c>
      <c r="AX468" s="7">
        <v>298496</v>
      </c>
      <c r="AY468" s="7">
        <v>304636</v>
      </c>
      <c r="AZ468" s="7">
        <v>309837</v>
      </c>
      <c r="BA468" s="7">
        <v>313096</v>
      </c>
      <c r="BB468" s="7">
        <v>317224</v>
      </c>
      <c r="BC468" s="7">
        <v>320422</v>
      </c>
      <c r="BD468" s="7">
        <v>323986</v>
      </c>
      <c r="BE468" s="7">
        <v>327879</v>
      </c>
      <c r="BF468" s="7">
        <v>332425</v>
      </c>
      <c r="BG468" s="7">
        <v>335251</v>
      </c>
      <c r="BH468" s="7">
        <v>338815</v>
      </c>
      <c r="BI468" s="7">
        <v>343599</v>
      </c>
      <c r="BJ468" s="7"/>
    </row>
    <row r="469" spans="1:62" x14ac:dyDescent="0.35">
      <c r="A469">
        <v>40060</v>
      </c>
      <c r="B469">
        <v>45</v>
      </c>
      <c r="C469">
        <v>472</v>
      </c>
      <c r="D469" s="3">
        <v>40060</v>
      </c>
      <c r="E469" s="3"/>
      <c r="F469" s="3">
        <v>51053</v>
      </c>
      <c r="G469" s="3" t="s">
        <v>1608</v>
      </c>
      <c r="H469" s="3" t="s">
        <v>19</v>
      </c>
      <c r="I469" s="4" t="s">
        <v>1609</v>
      </c>
      <c r="J469" s="4" t="s">
        <v>1610</v>
      </c>
      <c r="K469" s="4" t="s">
        <v>320</v>
      </c>
      <c r="L469" s="4" t="s">
        <v>1611</v>
      </c>
      <c r="M469" s="5">
        <v>55.6</v>
      </c>
      <c r="N469" s="7">
        <v>22408</v>
      </c>
      <c r="O469" s="7">
        <v>25403</v>
      </c>
      <c r="P469" s="7">
        <v>22377</v>
      </c>
      <c r="Q469" s="7">
        <v>22371</v>
      </c>
      <c r="R469" s="7">
        <v>20749</v>
      </c>
      <c r="S469" s="7">
        <v>20411</v>
      </c>
      <c r="T469" s="7">
        <v>20784</v>
      </c>
      <c r="U469" s="7">
        <v>21758</v>
      </c>
      <c r="V469" s="7">
        <v>22194</v>
      </c>
      <c r="W469" s="7">
        <v>22075</v>
      </c>
      <c r="X469" s="7">
        <v>22525</v>
      </c>
      <c r="Y469" s="7">
        <v>22274</v>
      </c>
      <c r="Z469" s="7">
        <v>22097</v>
      </c>
      <c r="AA469" s="7">
        <v>21706</v>
      </c>
      <c r="AB469" s="7">
        <v>21072</v>
      </c>
      <c r="AC469" s="7">
        <v>20996</v>
      </c>
      <c r="AD469" s="7">
        <v>20920</v>
      </c>
      <c r="AE469" s="7">
        <v>20917</v>
      </c>
      <c r="AF469" s="7">
        <v>20912</v>
      </c>
      <c r="AG469" s="7">
        <v>20865</v>
      </c>
      <c r="AH469" s="7">
        <v>22320</v>
      </c>
      <c r="AI469" s="7">
        <v>21623</v>
      </c>
      <c r="AJ469" s="7">
        <v>21567</v>
      </c>
      <c r="AK469" s="7">
        <v>22565</v>
      </c>
      <c r="AL469" s="7">
        <v>22860</v>
      </c>
      <c r="AM469" s="7">
        <v>24245</v>
      </c>
      <c r="AN469" s="7">
        <v>24319</v>
      </c>
      <c r="AO469" s="7">
        <v>24091</v>
      </c>
      <c r="AP469" s="7">
        <v>24416</v>
      </c>
      <c r="AQ469" s="7">
        <v>24466</v>
      </c>
      <c r="AR469" s="7">
        <v>24674</v>
      </c>
      <c r="AS469" s="7">
        <v>24666</v>
      </c>
      <c r="AT469" s="7">
        <v>25038</v>
      </c>
      <c r="AU469" s="7">
        <v>25415</v>
      </c>
      <c r="AV469" s="7">
        <v>25770</v>
      </c>
      <c r="AW469" s="7">
        <v>26149</v>
      </c>
      <c r="AX469" s="7">
        <v>26590</v>
      </c>
      <c r="AY469" s="7">
        <v>27078</v>
      </c>
      <c r="AZ469" s="7">
        <v>27694</v>
      </c>
      <c r="BA469" s="7">
        <v>27888</v>
      </c>
      <c r="BB469" s="7">
        <v>28053</v>
      </c>
      <c r="BC469" s="7">
        <v>28114</v>
      </c>
      <c r="BD469" s="7">
        <v>28191</v>
      </c>
      <c r="BE469" s="7">
        <v>28071</v>
      </c>
      <c r="BF469" s="7">
        <v>28012</v>
      </c>
      <c r="BG469" s="7">
        <v>27849</v>
      </c>
      <c r="BH469" s="7">
        <v>28025</v>
      </c>
      <c r="BI469" s="7">
        <v>28208</v>
      </c>
      <c r="BJ469" s="7"/>
    </row>
    <row r="470" spans="1:62" x14ac:dyDescent="0.35">
      <c r="A470">
        <v>40060</v>
      </c>
      <c r="B470">
        <v>45</v>
      </c>
      <c r="C470">
        <v>473</v>
      </c>
      <c r="D470" s="3">
        <v>40060</v>
      </c>
      <c r="E470" s="3"/>
      <c r="F470" s="3">
        <v>51075</v>
      </c>
      <c r="G470" s="3" t="s">
        <v>1612</v>
      </c>
      <c r="H470" s="3" t="s">
        <v>19</v>
      </c>
      <c r="I470" s="4" t="s">
        <v>1613</v>
      </c>
      <c r="J470" s="4" t="s">
        <v>1614</v>
      </c>
      <c r="K470" s="4" t="s">
        <v>320</v>
      </c>
      <c r="L470" s="4" t="s">
        <v>1615</v>
      </c>
      <c r="M470" s="5">
        <v>77.2</v>
      </c>
      <c r="N470" s="7">
        <v>10066</v>
      </c>
      <c r="O470" s="7">
        <v>10113</v>
      </c>
      <c r="P470" s="7">
        <v>10212</v>
      </c>
      <c r="Q470" s="7">
        <v>10364</v>
      </c>
      <c r="R470" s="7">
        <v>10839</v>
      </c>
      <c r="S470" s="7">
        <v>11151</v>
      </c>
      <c r="T470" s="7">
        <v>11438</v>
      </c>
      <c r="U470" s="7">
        <v>11706</v>
      </c>
      <c r="V470" s="7">
        <v>11366</v>
      </c>
      <c r="W470" s="7">
        <v>11747</v>
      </c>
      <c r="X470" s="7">
        <v>11766</v>
      </c>
      <c r="Y470" s="7">
        <v>11793</v>
      </c>
      <c r="Z470" s="7">
        <v>11995</v>
      </c>
      <c r="AA470" s="7">
        <v>12072</v>
      </c>
      <c r="AB470" s="7">
        <v>12449</v>
      </c>
      <c r="AC470" s="7">
        <v>12666</v>
      </c>
      <c r="AD470" s="7">
        <v>12851</v>
      </c>
      <c r="AE470" s="7">
        <v>13301</v>
      </c>
      <c r="AF470" s="7">
        <v>13604</v>
      </c>
      <c r="AG470" s="7">
        <v>13991</v>
      </c>
      <c r="AH470" s="7">
        <v>14197</v>
      </c>
      <c r="AI470" s="7">
        <v>14490</v>
      </c>
      <c r="AJ470" s="7">
        <v>14837</v>
      </c>
      <c r="AK470" s="7">
        <v>15122</v>
      </c>
      <c r="AL470" s="7">
        <v>15589</v>
      </c>
      <c r="AM470" s="7">
        <v>15953</v>
      </c>
      <c r="AN470" s="7">
        <v>16307</v>
      </c>
      <c r="AO470" s="7">
        <v>16491</v>
      </c>
      <c r="AP470" s="7">
        <v>16773</v>
      </c>
      <c r="AQ470" s="7">
        <v>16675</v>
      </c>
      <c r="AR470" s="7">
        <v>16935</v>
      </c>
      <c r="AS470" s="7">
        <v>17250</v>
      </c>
      <c r="AT470" s="7">
        <v>17610</v>
      </c>
      <c r="AU470" s="7">
        <v>18062</v>
      </c>
      <c r="AV470" s="7">
        <v>18570</v>
      </c>
      <c r="AW470" s="7">
        <v>19349</v>
      </c>
      <c r="AX470" s="7">
        <v>20176</v>
      </c>
      <c r="AY470" s="7">
        <v>20869</v>
      </c>
      <c r="AZ470" s="7">
        <v>21285</v>
      </c>
      <c r="BA470" s="7">
        <v>21604</v>
      </c>
      <c r="BB470" s="7">
        <v>21749</v>
      </c>
      <c r="BC470" s="7">
        <v>21377</v>
      </c>
      <c r="BD470" s="7">
        <v>21279</v>
      </c>
      <c r="BE470" s="7">
        <v>21569</v>
      </c>
      <c r="BF470" s="7">
        <v>21851</v>
      </c>
      <c r="BG470" s="7">
        <v>22159</v>
      </c>
      <c r="BH470" s="7">
        <v>22475</v>
      </c>
      <c r="BI470" s="7">
        <v>22685</v>
      </c>
      <c r="BJ470" s="7"/>
    </row>
    <row r="471" spans="1:62" x14ac:dyDescent="0.35">
      <c r="A471">
        <v>40060</v>
      </c>
      <c r="B471">
        <v>45</v>
      </c>
      <c r="C471">
        <v>474</v>
      </c>
      <c r="D471" s="3">
        <v>40060</v>
      </c>
      <c r="E471" s="3"/>
      <c r="F471" s="3">
        <v>51085</v>
      </c>
      <c r="G471" s="3" t="s">
        <v>1616</v>
      </c>
      <c r="H471" s="3" t="s">
        <v>19</v>
      </c>
      <c r="I471" s="4" t="s">
        <v>1617</v>
      </c>
      <c r="J471" s="4" t="s">
        <v>1618</v>
      </c>
      <c r="K471" s="4" t="s">
        <v>320</v>
      </c>
      <c r="L471" s="4" t="s">
        <v>1619</v>
      </c>
      <c r="M471" s="5">
        <v>213.1</v>
      </c>
      <c r="N471" s="7">
        <v>37843</v>
      </c>
      <c r="O471" s="7">
        <v>39332</v>
      </c>
      <c r="P471" s="7">
        <v>41758</v>
      </c>
      <c r="Q471" s="7">
        <v>43432</v>
      </c>
      <c r="R471" s="7">
        <v>43953</v>
      </c>
      <c r="S471" s="7">
        <v>46333</v>
      </c>
      <c r="T471" s="7">
        <v>47570</v>
      </c>
      <c r="U471" s="7">
        <v>49112</v>
      </c>
      <c r="V471" s="7">
        <v>50746</v>
      </c>
      <c r="W471" s="7">
        <v>51121</v>
      </c>
      <c r="X471" s="7">
        <v>50564</v>
      </c>
      <c r="Y471" s="7">
        <v>51122</v>
      </c>
      <c r="Z471" s="7">
        <v>51364</v>
      </c>
      <c r="AA471" s="7">
        <v>51630</v>
      </c>
      <c r="AB471" s="7">
        <v>52294</v>
      </c>
      <c r="AC471" s="7">
        <v>53137</v>
      </c>
      <c r="AD471" s="7">
        <v>54553</v>
      </c>
      <c r="AE471" s="7">
        <v>56895</v>
      </c>
      <c r="AF471" s="7">
        <v>59259</v>
      </c>
      <c r="AG471" s="7">
        <v>61860</v>
      </c>
      <c r="AH471" s="7">
        <v>63808</v>
      </c>
      <c r="AI471" s="7">
        <v>65528</v>
      </c>
      <c r="AJ471" s="7">
        <v>67308</v>
      </c>
      <c r="AK471" s="7">
        <v>69031</v>
      </c>
      <c r="AL471" s="7">
        <v>71430</v>
      </c>
      <c r="AM471" s="7">
        <v>74446</v>
      </c>
      <c r="AN471" s="7">
        <v>76645</v>
      </c>
      <c r="AO471" s="7">
        <v>79036</v>
      </c>
      <c r="AP471" s="7">
        <v>82067</v>
      </c>
      <c r="AQ471" s="7">
        <v>84602</v>
      </c>
      <c r="AR471" s="7">
        <v>86972</v>
      </c>
      <c r="AS471" s="7">
        <v>88845</v>
      </c>
      <c r="AT471" s="7">
        <v>91370</v>
      </c>
      <c r="AU471" s="7">
        <v>93466</v>
      </c>
      <c r="AV471" s="7">
        <v>95295</v>
      </c>
      <c r="AW471" s="7">
        <v>96451</v>
      </c>
      <c r="AX471" s="7">
        <v>98025</v>
      </c>
      <c r="AY471" s="7">
        <v>98830</v>
      </c>
      <c r="AZ471" s="7">
        <v>99404</v>
      </c>
      <c r="BA471" s="7">
        <v>99651</v>
      </c>
      <c r="BB471" s="7">
        <v>99900</v>
      </c>
      <c r="BC471" s="7">
        <v>99906</v>
      </c>
      <c r="BD471" s="7">
        <v>100344</v>
      </c>
      <c r="BE471" s="7">
        <v>101066</v>
      </c>
      <c r="BF471" s="7">
        <v>101709</v>
      </c>
      <c r="BG471" s="7">
        <v>103045</v>
      </c>
      <c r="BH471" s="7">
        <v>104347</v>
      </c>
      <c r="BI471" s="7">
        <v>105923</v>
      </c>
      <c r="BJ471" s="7"/>
    </row>
    <row r="472" spans="1:62" x14ac:dyDescent="0.35">
      <c r="A472">
        <v>40060</v>
      </c>
      <c r="B472">
        <v>45</v>
      </c>
      <c r="C472">
        <v>475</v>
      </c>
      <c r="D472" s="3">
        <v>40060</v>
      </c>
      <c r="E472" s="3"/>
      <c r="F472" s="3">
        <v>51087</v>
      </c>
      <c r="G472" s="3" t="s">
        <v>1620</v>
      </c>
      <c r="H472" s="3" t="s">
        <v>19</v>
      </c>
      <c r="I472" s="4" t="s">
        <v>1621</v>
      </c>
      <c r="J472" s="4" t="s">
        <v>1622</v>
      </c>
      <c r="K472" s="4" t="s">
        <v>320</v>
      </c>
      <c r="L472" s="4" t="s">
        <v>1623</v>
      </c>
      <c r="M472" s="5">
        <v>1313.4</v>
      </c>
      <c r="N472" s="7">
        <v>155581</v>
      </c>
      <c r="O472" s="7">
        <v>160470</v>
      </c>
      <c r="P472" s="7">
        <v>163177</v>
      </c>
      <c r="Q472" s="7">
        <v>162993</v>
      </c>
      <c r="R472" s="7">
        <v>169767</v>
      </c>
      <c r="S472" s="7">
        <v>173845</v>
      </c>
      <c r="T472" s="7">
        <v>177575</v>
      </c>
      <c r="U472" s="7">
        <v>176281</v>
      </c>
      <c r="V472" s="7">
        <v>178853</v>
      </c>
      <c r="W472" s="7">
        <v>179575</v>
      </c>
      <c r="X472" s="7">
        <v>181067</v>
      </c>
      <c r="Y472" s="7">
        <v>182053</v>
      </c>
      <c r="Z472" s="7">
        <v>186285</v>
      </c>
      <c r="AA472" s="7">
        <v>190480</v>
      </c>
      <c r="AB472" s="7">
        <v>194216</v>
      </c>
      <c r="AC472" s="7">
        <v>197750</v>
      </c>
      <c r="AD472" s="7">
        <v>201378</v>
      </c>
      <c r="AE472" s="7">
        <v>206530</v>
      </c>
      <c r="AF472" s="7">
        <v>212490</v>
      </c>
      <c r="AG472" s="7">
        <v>216555</v>
      </c>
      <c r="AH472" s="7">
        <v>218556</v>
      </c>
      <c r="AI472" s="7">
        <v>223141</v>
      </c>
      <c r="AJ472" s="7">
        <v>227382</v>
      </c>
      <c r="AK472" s="7">
        <v>232655</v>
      </c>
      <c r="AL472" s="7">
        <v>237635</v>
      </c>
      <c r="AM472" s="7">
        <v>244162</v>
      </c>
      <c r="AN472" s="7">
        <v>248758</v>
      </c>
      <c r="AO472" s="7">
        <v>251392</v>
      </c>
      <c r="AP472" s="7">
        <v>253458</v>
      </c>
      <c r="AQ472" s="7">
        <v>257884</v>
      </c>
      <c r="AR472" s="7">
        <v>264385</v>
      </c>
      <c r="AS472" s="7">
        <v>267722</v>
      </c>
      <c r="AT472" s="7">
        <v>270608</v>
      </c>
      <c r="AU472" s="7">
        <v>274555</v>
      </c>
      <c r="AV472" s="7">
        <v>280290</v>
      </c>
      <c r="AW472" s="7">
        <v>286441</v>
      </c>
      <c r="AX472" s="7">
        <v>291460</v>
      </c>
      <c r="AY472" s="7">
        <v>296408</v>
      </c>
      <c r="AZ472" s="7">
        <v>300198</v>
      </c>
      <c r="BA472" s="7">
        <v>304763</v>
      </c>
      <c r="BB472" s="7">
        <v>307430</v>
      </c>
      <c r="BC472" s="7">
        <v>310812</v>
      </c>
      <c r="BD472" s="7">
        <v>315830</v>
      </c>
      <c r="BE472" s="7">
        <v>319197</v>
      </c>
      <c r="BF472" s="7">
        <v>322391</v>
      </c>
      <c r="BG472" s="7">
        <v>324732</v>
      </c>
      <c r="BH472" s="7">
        <v>326147</v>
      </c>
      <c r="BI472" s="7">
        <v>327898</v>
      </c>
      <c r="BJ472" s="7"/>
    </row>
    <row r="473" spans="1:62" x14ac:dyDescent="0.35">
      <c r="A473">
        <v>40060</v>
      </c>
      <c r="B473">
        <v>45</v>
      </c>
      <c r="C473">
        <v>476</v>
      </c>
      <c r="D473" s="3">
        <v>40060</v>
      </c>
      <c r="E473" s="3"/>
      <c r="F473" s="3">
        <v>51101</v>
      </c>
      <c r="G473" s="3" t="s">
        <v>1624</v>
      </c>
      <c r="H473" s="3" t="s">
        <v>19</v>
      </c>
      <c r="I473" s="4" t="s">
        <v>1625</v>
      </c>
      <c r="J473" s="4" t="s">
        <v>1626</v>
      </c>
      <c r="K473" s="4" t="s">
        <v>320</v>
      </c>
      <c r="L473" s="4" t="s">
        <v>1627</v>
      </c>
      <c r="M473" s="5">
        <v>58.2</v>
      </c>
      <c r="N473" s="7">
        <v>7464</v>
      </c>
      <c r="O473" s="7">
        <v>7386</v>
      </c>
      <c r="P473" s="7">
        <v>7708</v>
      </c>
      <c r="Q473" s="7">
        <v>7835</v>
      </c>
      <c r="R473" s="7">
        <v>8159</v>
      </c>
      <c r="S473" s="7">
        <v>8258</v>
      </c>
      <c r="T473" s="7">
        <v>8327</v>
      </c>
      <c r="U473" s="7">
        <v>8555</v>
      </c>
      <c r="V473" s="7">
        <v>8859</v>
      </c>
      <c r="W473" s="7">
        <v>9114</v>
      </c>
      <c r="X473" s="7">
        <v>9379</v>
      </c>
      <c r="Y473" s="7">
        <v>9551</v>
      </c>
      <c r="Z473" s="7">
        <v>9635</v>
      </c>
      <c r="AA473" s="7">
        <v>9697</v>
      </c>
      <c r="AB473" s="7">
        <v>9652</v>
      </c>
      <c r="AC473" s="7">
        <v>9763</v>
      </c>
      <c r="AD473" s="7">
        <v>9929</v>
      </c>
      <c r="AE473" s="7">
        <v>10025</v>
      </c>
      <c r="AF473" s="7">
        <v>10298</v>
      </c>
      <c r="AG473" s="7">
        <v>10628</v>
      </c>
      <c r="AH473" s="7">
        <v>10998</v>
      </c>
      <c r="AI473" s="7">
        <v>11184</v>
      </c>
      <c r="AJ473" s="7">
        <v>11572</v>
      </c>
      <c r="AK473" s="7">
        <v>11862</v>
      </c>
      <c r="AL473" s="7">
        <v>12014</v>
      </c>
      <c r="AM473" s="7">
        <v>12140</v>
      </c>
      <c r="AN473" s="7">
        <v>12318</v>
      </c>
      <c r="AO473" s="7">
        <v>12474</v>
      </c>
      <c r="AP473" s="7">
        <v>12813</v>
      </c>
      <c r="AQ473" s="7">
        <v>12992</v>
      </c>
      <c r="AR473" s="7">
        <v>13238</v>
      </c>
      <c r="AS473" s="7">
        <v>13412</v>
      </c>
      <c r="AT473" s="7">
        <v>13589</v>
      </c>
      <c r="AU473" s="7">
        <v>13808</v>
      </c>
      <c r="AV473" s="7">
        <v>13975</v>
      </c>
      <c r="AW473" s="7">
        <v>14278</v>
      </c>
      <c r="AX473" s="7">
        <v>14874</v>
      </c>
      <c r="AY473" s="7">
        <v>15296</v>
      </c>
      <c r="AZ473" s="7">
        <v>15604</v>
      </c>
      <c r="BA473" s="7">
        <v>15768</v>
      </c>
      <c r="BB473" s="7">
        <v>15998</v>
      </c>
      <c r="BC473" s="7">
        <v>16015</v>
      </c>
      <c r="BD473" s="7">
        <v>15977</v>
      </c>
      <c r="BE473" s="7">
        <v>16095</v>
      </c>
      <c r="BF473" s="7">
        <v>16148</v>
      </c>
      <c r="BG473" s="7">
        <v>16281</v>
      </c>
      <c r="BH473" s="7">
        <v>16412</v>
      </c>
      <c r="BI473" s="7">
        <v>16708</v>
      </c>
      <c r="BJ473" s="7"/>
    </row>
    <row r="474" spans="1:62" x14ac:dyDescent="0.35">
      <c r="A474">
        <v>40060</v>
      </c>
      <c r="B474">
        <v>45</v>
      </c>
      <c r="C474">
        <v>477</v>
      </c>
      <c r="D474" s="3">
        <v>40060</v>
      </c>
      <c r="E474" s="3"/>
      <c r="F474" s="3">
        <v>51127</v>
      </c>
      <c r="G474" s="3" t="s">
        <v>1628</v>
      </c>
      <c r="H474" s="3" t="s">
        <v>19</v>
      </c>
      <c r="I474" s="4" t="s">
        <v>1629</v>
      </c>
      <c r="J474" s="4" t="s">
        <v>1630</v>
      </c>
      <c r="K474" s="4" t="s">
        <v>320</v>
      </c>
      <c r="L474" s="4" t="s">
        <v>1631</v>
      </c>
      <c r="M474" s="5">
        <v>87.9</v>
      </c>
      <c r="N474" s="7">
        <v>5317</v>
      </c>
      <c r="O474" s="7">
        <v>5427</v>
      </c>
      <c r="P474" s="7">
        <v>5984</v>
      </c>
      <c r="Q474" s="7">
        <v>6514</v>
      </c>
      <c r="R474" s="7">
        <v>7022</v>
      </c>
      <c r="S474" s="7">
        <v>7252</v>
      </c>
      <c r="T474" s="7">
        <v>7521</v>
      </c>
      <c r="U474" s="7">
        <v>7720</v>
      </c>
      <c r="V474" s="7">
        <v>8235</v>
      </c>
      <c r="W474" s="7">
        <v>8358</v>
      </c>
      <c r="X474" s="7">
        <v>8802</v>
      </c>
      <c r="Y474" s="7">
        <v>8891</v>
      </c>
      <c r="Z474" s="7">
        <v>8917</v>
      </c>
      <c r="AA474" s="7">
        <v>9003</v>
      </c>
      <c r="AB474" s="7">
        <v>9123</v>
      </c>
      <c r="AC474" s="7">
        <v>9245</v>
      </c>
      <c r="AD474" s="7">
        <v>9347</v>
      </c>
      <c r="AE474" s="7">
        <v>9692</v>
      </c>
      <c r="AF474" s="7">
        <v>10015</v>
      </c>
      <c r="AG474" s="7">
        <v>10204</v>
      </c>
      <c r="AH474" s="7">
        <v>10568</v>
      </c>
      <c r="AI474" s="7">
        <v>10818</v>
      </c>
      <c r="AJ474" s="7">
        <v>11001</v>
      </c>
      <c r="AK474" s="7">
        <v>11185</v>
      </c>
      <c r="AL474" s="7">
        <v>11377</v>
      </c>
      <c r="AM474" s="7">
        <v>11806</v>
      </c>
      <c r="AN474" s="7">
        <v>12226</v>
      </c>
      <c r="AO474" s="7">
        <v>12721</v>
      </c>
      <c r="AP474" s="7">
        <v>13110</v>
      </c>
      <c r="AQ474" s="7">
        <v>13261</v>
      </c>
      <c r="AR474" s="7">
        <v>13537</v>
      </c>
      <c r="AS474" s="7">
        <v>13876</v>
      </c>
      <c r="AT474" s="7">
        <v>14192</v>
      </c>
      <c r="AU474" s="7">
        <v>14764</v>
      </c>
      <c r="AV474" s="7">
        <v>15317</v>
      </c>
      <c r="AW474" s="7">
        <v>15953</v>
      </c>
      <c r="AX474" s="7">
        <v>16680</v>
      </c>
      <c r="AY474" s="7">
        <v>17254</v>
      </c>
      <c r="AZ474" s="7">
        <v>17728</v>
      </c>
      <c r="BA474" s="7">
        <v>18057</v>
      </c>
      <c r="BB474" s="7">
        <v>18544</v>
      </c>
      <c r="BC474" s="7">
        <v>18766</v>
      </c>
      <c r="BD474" s="7">
        <v>19149</v>
      </c>
      <c r="BE474" s="7">
        <v>19509</v>
      </c>
      <c r="BF474" s="7">
        <v>20014</v>
      </c>
      <c r="BG474" s="7">
        <v>20382</v>
      </c>
      <c r="BH474" s="7">
        <v>21030</v>
      </c>
      <c r="BI474" s="7">
        <v>21682</v>
      </c>
      <c r="BJ474" s="7"/>
    </row>
    <row r="475" spans="1:62" x14ac:dyDescent="0.35">
      <c r="A475">
        <v>40060</v>
      </c>
      <c r="B475">
        <v>45</v>
      </c>
      <c r="C475">
        <v>478</v>
      </c>
      <c r="D475" s="3">
        <v>40060</v>
      </c>
      <c r="E475" s="3"/>
      <c r="F475" s="3">
        <v>51145</v>
      </c>
      <c r="G475" s="3" t="s">
        <v>1632</v>
      </c>
      <c r="H475" s="3" t="s">
        <v>19</v>
      </c>
      <c r="I475" s="4" t="s">
        <v>1633</v>
      </c>
      <c r="J475" s="4" t="s">
        <v>1634</v>
      </c>
      <c r="K475" s="4" t="s">
        <v>320</v>
      </c>
      <c r="L475" s="4" t="s">
        <v>1635</v>
      </c>
      <c r="M475" s="5">
        <v>107.8</v>
      </c>
      <c r="N475" s="7">
        <v>7793</v>
      </c>
      <c r="O475" s="7">
        <v>8199</v>
      </c>
      <c r="P475" s="7">
        <v>9258</v>
      </c>
      <c r="Q475" s="7">
        <v>9476</v>
      </c>
      <c r="R475" s="7">
        <v>9984</v>
      </c>
      <c r="S475" s="7">
        <v>10324</v>
      </c>
      <c r="T475" s="7">
        <v>10887</v>
      </c>
      <c r="U475" s="7">
        <v>11823</v>
      </c>
      <c r="V475" s="7">
        <v>12675</v>
      </c>
      <c r="W475" s="7">
        <v>12876</v>
      </c>
      <c r="X475" s="7">
        <v>13049</v>
      </c>
      <c r="Y475" s="7">
        <v>12987</v>
      </c>
      <c r="Z475" s="7">
        <v>13133</v>
      </c>
      <c r="AA475" s="7">
        <v>13271</v>
      </c>
      <c r="AB475" s="7">
        <v>13324</v>
      </c>
      <c r="AC475" s="7">
        <v>13123</v>
      </c>
      <c r="AD475" s="7">
        <v>13391</v>
      </c>
      <c r="AE475" s="7">
        <v>13725</v>
      </c>
      <c r="AF475" s="7">
        <v>14250</v>
      </c>
      <c r="AG475" s="7">
        <v>14916</v>
      </c>
      <c r="AH475" s="7">
        <v>15444</v>
      </c>
      <c r="AI475" s="7">
        <v>16020</v>
      </c>
      <c r="AJ475" s="7">
        <v>16644</v>
      </c>
      <c r="AK475" s="7">
        <v>17216</v>
      </c>
      <c r="AL475" s="7">
        <v>17941</v>
      </c>
      <c r="AM475" s="7">
        <v>18726</v>
      </c>
      <c r="AN475" s="7">
        <v>19550</v>
      </c>
      <c r="AO475" s="7">
        <v>20194</v>
      </c>
      <c r="AP475" s="7">
        <v>21008</v>
      </c>
      <c r="AQ475" s="7">
        <v>21775</v>
      </c>
      <c r="AR475" s="7">
        <v>22585</v>
      </c>
      <c r="AS475" s="7">
        <v>23090</v>
      </c>
      <c r="AT475" s="7">
        <v>24105</v>
      </c>
      <c r="AU475" s="7">
        <v>24888</v>
      </c>
      <c r="AV475" s="7">
        <v>25568</v>
      </c>
      <c r="AW475" s="7">
        <v>26372</v>
      </c>
      <c r="AX475" s="7">
        <v>27391</v>
      </c>
      <c r="AY475" s="7">
        <v>27599</v>
      </c>
      <c r="AZ475" s="7">
        <v>27745</v>
      </c>
      <c r="BA475" s="7">
        <v>27983</v>
      </c>
      <c r="BB475" s="7">
        <v>28120</v>
      </c>
      <c r="BC475" s="7">
        <v>28125</v>
      </c>
      <c r="BD475" s="7">
        <v>28171</v>
      </c>
      <c r="BE475" s="7">
        <v>28293</v>
      </c>
      <c r="BF475" s="7">
        <v>28483</v>
      </c>
      <c r="BG475" s="7">
        <v>28045</v>
      </c>
      <c r="BH475" s="7">
        <v>28398</v>
      </c>
      <c r="BI475" s="7">
        <v>28601</v>
      </c>
      <c r="BJ475" s="7"/>
    </row>
    <row r="476" spans="1:62" x14ac:dyDescent="0.35">
      <c r="A476">
        <v>40060</v>
      </c>
      <c r="B476">
        <v>45</v>
      </c>
      <c r="C476">
        <v>479</v>
      </c>
      <c r="D476" s="3">
        <v>40060</v>
      </c>
      <c r="E476" s="3"/>
      <c r="F476" s="3">
        <v>51149</v>
      </c>
      <c r="G476" s="3" t="s">
        <v>1636</v>
      </c>
      <c r="H476" s="3" t="s">
        <v>19</v>
      </c>
      <c r="I476" s="4" t="s">
        <v>1637</v>
      </c>
      <c r="J476" s="4" t="s">
        <v>1638</v>
      </c>
      <c r="K476" s="4" t="s">
        <v>320</v>
      </c>
      <c r="L476" s="4" t="s">
        <v>1639</v>
      </c>
      <c r="M476" s="5">
        <v>134.69999999999999</v>
      </c>
      <c r="N476" s="7">
        <v>25194</v>
      </c>
      <c r="O476" s="7">
        <v>28522</v>
      </c>
      <c r="P476" s="7">
        <v>21430</v>
      </c>
      <c r="Q476" s="7">
        <v>20636</v>
      </c>
      <c r="R476" s="7">
        <v>19549</v>
      </c>
      <c r="S476" s="7">
        <v>20270</v>
      </c>
      <c r="T476" s="7">
        <v>23098</v>
      </c>
      <c r="U476" s="7">
        <v>25425</v>
      </c>
      <c r="V476" s="7">
        <v>25329</v>
      </c>
      <c r="W476" s="7">
        <v>25800</v>
      </c>
      <c r="X476" s="7">
        <v>25789</v>
      </c>
      <c r="Y476" s="7">
        <v>26073</v>
      </c>
      <c r="Z476" s="7">
        <v>25465</v>
      </c>
      <c r="AA476" s="7">
        <v>25986</v>
      </c>
      <c r="AB476" s="7">
        <v>25663</v>
      </c>
      <c r="AC476" s="7">
        <v>26145</v>
      </c>
      <c r="AD476" s="7">
        <v>26180</v>
      </c>
      <c r="AE476" s="7">
        <v>26254</v>
      </c>
      <c r="AF476" s="7">
        <v>26068</v>
      </c>
      <c r="AG476" s="7">
        <v>26658</v>
      </c>
      <c r="AH476" s="7">
        <v>27647</v>
      </c>
      <c r="AI476" s="7">
        <v>27256</v>
      </c>
      <c r="AJ476" s="7">
        <v>28779</v>
      </c>
      <c r="AK476" s="7">
        <v>29032</v>
      </c>
      <c r="AL476" s="7">
        <v>29447</v>
      </c>
      <c r="AM476" s="7">
        <v>29700</v>
      </c>
      <c r="AN476" s="7">
        <v>30148</v>
      </c>
      <c r="AO476" s="7">
        <v>30536</v>
      </c>
      <c r="AP476" s="7">
        <v>31539</v>
      </c>
      <c r="AQ476" s="7">
        <v>32530</v>
      </c>
      <c r="AR476" s="7">
        <v>33100</v>
      </c>
      <c r="AS476" s="7">
        <v>33586</v>
      </c>
      <c r="AT476" s="7">
        <v>34258</v>
      </c>
      <c r="AU476" s="7">
        <v>34345</v>
      </c>
      <c r="AV476" s="7">
        <v>34925</v>
      </c>
      <c r="AW476" s="7">
        <v>34798</v>
      </c>
      <c r="AX476" s="7">
        <v>34575</v>
      </c>
      <c r="AY476" s="7">
        <v>34466</v>
      </c>
      <c r="AZ476" s="7">
        <v>35059</v>
      </c>
      <c r="BA476" s="7">
        <v>35828</v>
      </c>
      <c r="BB476" s="7">
        <v>35634</v>
      </c>
      <c r="BC476" s="7">
        <v>36706</v>
      </c>
      <c r="BD476" s="7">
        <v>37119</v>
      </c>
      <c r="BE476" s="7">
        <v>37336</v>
      </c>
      <c r="BF476" s="7">
        <v>37401</v>
      </c>
      <c r="BG476" s="7">
        <v>38168</v>
      </c>
      <c r="BH476" s="7">
        <v>37807</v>
      </c>
      <c r="BI476" s="7">
        <v>37809</v>
      </c>
      <c r="BJ476" s="7"/>
    </row>
    <row r="477" spans="1:62" x14ac:dyDescent="0.35">
      <c r="A477">
        <v>40060</v>
      </c>
      <c r="B477">
        <v>45</v>
      </c>
      <c r="C477">
        <v>480</v>
      </c>
      <c r="D477" s="3">
        <v>40060</v>
      </c>
      <c r="E477" s="3"/>
      <c r="F477" s="3">
        <v>51183</v>
      </c>
      <c r="G477" s="3" t="s">
        <v>1640</v>
      </c>
      <c r="H477" s="3" t="s">
        <v>19</v>
      </c>
      <c r="I477" s="4" t="s">
        <v>1641</v>
      </c>
      <c r="J477" s="4" t="s">
        <v>57</v>
      </c>
      <c r="K477" s="4" t="s">
        <v>320</v>
      </c>
      <c r="L477" s="4" t="s">
        <v>1642</v>
      </c>
      <c r="M477" s="5">
        <v>287.60000000000002</v>
      </c>
      <c r="N477" s="7">
        <v>11446</v>
      </c>
      <c r="O477" s="7">
        <v>11469</v>
      </c>
      <c r="P477" s="7">
        <v>11524</v>
      </c>
      <c r="Q477" s="7">
        <v>11494</v>
      </c>
      <c r="R477" s="7">
        <v>11314</v>
      </c>
      <c r="S477" s="7">
        <v>11412</v>
      </c>
      <c r="T477" s="7">
        <v>11370</v>
      </c>
      <c r="U477" s="7">
        <v>11262</v>
      </c>
      <c r="V477" s="7">
        <v>11088</v>
      </c>
      <c r="W477" s="7">
        <v>10986</v>
      </c>
      <c r="X477" s="7">
        <v>10838</v>
      </c>
      <c r="Y477" s="7">
        <v>10785</v>
      </c>
      <c r="Z477" s="7">
        <v>10615</v>
      </c>
      <c r="AA477" s="7">
        <v>10438</v>
      </c>
      <c r="AB477" s="7">
        <v>10412</v>
      </c>
      <c r="AC477" s="7">
        <v>10413</v>
      </c>
      <c r="AD477" s="7">
        <v>10408</v>
      </c>
      <c r="AE477" s="7">
        <v>10434</v>
      </c>
      <c r="AF477" s="7">
        <v>10413</v>
      </c>
      <c r="AG477" s="7">
        <v>10333</v>
      </c>
      <c r="AH477" s="7">
        <v>10256</v>
      </c>
      <c r="AI477" s="7">
        <v>10288</v>
      </c>
      <c r="AJ477" s="7">
        <v>10276</v>
      </c>
      <c r="AK477" s="7">
        <v>10186</v>
      </c>
      <c r="AL477" s="7">
        <v>10134</v>
      </c>
      <c r="AM477" s="7">
        <v>10156</v>
      </c>
      <c r="AN477" s="7">
        <v>10165</v>
      </c>
      <c r="AO477" s="7">
        <v>10228</v>
      </c>
      <c r="AP477" s="7">
        <v>10213</v>
      </c>
      <c r="AQ477" s="7">
        <v>12556</v>
      </c>
      <c r="AR477" s="7">
        <v>12456</v>
      </c>
      <c r="AS477" s="7">
        <v>12318</v>
      </c>
      <c r="AT477" s="7">
        <v>12109</v>
      </c>
      <c r="AU477" s="7">
        <v>12205</v>
      </c>
      <c r="AV477" s="7">
        <v>12014</v>
      </c>
      <c r="AW477" s="7">
        <v>11933</v>
      </c>
      <c r="AX477" s="7">
        <v>12193</v>
      </c>
      <c r="AY477" s="7">
        <v>12191</v>
      </c>
      <c r="AZ477" s="7">
        <v>12215</v>
      </c>
      <c r="BA477" s="7">
        <v>12175</v>
      </c>
      <c r="BB477" s="7">
        <v>12012</v>
      </c>
      <c r="BC477" s="7">
        <v>12085</v>
      </c>
      <c r="BD477" s="7">
        <v>11917</v>
      </c>
      <c r="BE477" s="7">
        <v>11763</v>
      </c>
      <c r="BF477" s="7">
        <v>11723</v>
      </c>
      <c r="BG477" s="7">
        <v>11689</v>
      </c>
      <c r="BH477" s="7">
        <v>11426</v>
      </c>
      <c r="BI477" s="7">
        <v>11373</v>
      </c>
      <c r="BJ477" s="7"/>
    </row>
    <row r="478" spans="1:62" x14ac:dyDescent="0.35">
      <c r="A478">
        <v>40060</v>
      </c>
      <c r="B478">
        <v>45</v>
      </c>
      <c r="C478">
        <v>481</v>
      </c>
      <c r="D478" s="3">
        <v>40060</v>
      </c>
      <c r="E478" s="3"/>
      <c r="F478" s="3">
        <v>51570</v>
      </c>
      <c r="G478" s="3" t="s">
        <v>1643</v>
      </c>
      <c r="H478" s="3" t="s">
        <v>19</v>
      </c>
      <c r="I478" s="4" t="s">
        <v>1644</v>
      </c>
      <c r="J478" s="4" t="s">
        <v>1645</v>
      </c>
      <c r="K478" s="4" t="s">
        <v>320</v>
      </c>
      <c r="L478" s="4" t="s">
        <v>1646</v>
      </c>
      <c r="M478" s="5">
        <v>2315.3000000000002</v>
      </c>
      <c r="N478" s="7">
        <v>15236</v>
      </c>
      <c r="O478" s="7">
        <v>15784</v>
      </c>
      <c r="P478" s="7">
        <v>16731</v>
      </c>
      <c r="Q478" s="7">
        <v>16835</v>
      </c>
      <c r="R478" s="7">
        <v>16887</v>
      </c>
      <c r="S478" s="7">
        <v>17122</v>
      </c>
      <c r="T478" s="7">
        <v>17023</v>
      </c>
      <c r="U478" s="7">
        <v>16832</v>
      </c>
      <c r="V478" s="7">
        <v>17229</v>
      </c>
      <c r="W478" s="7">
        <v>16815</v>
      </c>
      <c r="X478" s="7">
        <v>16532</v>
      </c>
      <c r="Y478" s="7">
        <v>16564</v>
      </c>
      <c r="Z478" s="7">
        <v>16702</v>
      </c>
      <c r="AA478" s="7">
        <v>16557</v>
      </c>
      <c r="AB478" s="7">
        <v>16352</v>
      </c>
      <c r="AC478" s="7">
        <v>16336</v>
      </c>
      <c r="AD478" s="7">
        <v>16315</v>
      </c>
      <c r="AE478" s="7">
        <v>16534</v>
      </c>
      <c r="AF478" s="7">
        <v>16391</v>
      </c>
      <c r="AG478" s="7">
        <v>16129</v>
      </c>
      <c r="AH478" s="7">
        <v>16069</v>
      </c>
      <c r="AI478" s="7">
        <v>16188</v>
      </c>
      <c r="AJ478" s="7">
        <v>16475</v>
      </c>
      <c r="AK478" s="7">
        <v>16539</v>
      </c>
      <c r="AL478" s="7">
        <v>16602</v>
      </c>
      <c r="AM478" s="7">
        <v>16648</v>
      </c>
      <c r="AN478" s="7">
        <v>16715</v>
      </c>
      <c r="AO478" s="7">
        <v>16741</v>
      </c>
      <c r="AP478" s="7">
        <v>16916</v>
      </c>
      <c r="AQ478" s="7">
        <v>16808</v>
      </c>
      <c r="AR478" s="7">
        <v>16905</v>
      </c>
      <c r="AS478" s="7">
        <v>17002</v>
      </c>
      <c r="AT478" s="7">
        <v>17026</v>
      </c>
      <c r="AU478" s="7">
        <v>17056</v>
      </c>
      <c r="AV478" s="7">
        <v>17296</v>
      </c>
      <c r="AW478" s="7">
        <v>17348</v>
      </c>
      <c r="AX478" s="7">
        <v>17604</v>
      </c>
      <c r="AY478" s="7">
        <v>17462</v>
      </c>
      <c r="AZ478" s="7">
        <v>17387</v>
      </c>
      <c r="BA478" s="7">
        <v>17525</v>
      </c>
      <c r="BB478" s="7">
        <v>17340</v>
      </c>
      <c r="BC478" s="7">
        <v>17286</v>
      </c>
      <c r="BD478" s="7">
        <v>17380</v>
      </c>
      <c r="BE478" s="7">
        <v>17488</v>
      </c>
      <c r="BF478" s="7">
        <v>17452</v>
      </c>
      <c r="BG478" s="7">
        <v>17496</v>
      </c>
      <c r="BH478" s="7">
        <v>17642</v>
      </c>
      <c r="BI478" s="7">
        <v>17830</v>
      </c>
      <c r="BJ478" s="7"/>
    </row>
    <row r="479" spans="1:62" x14ac:dyDescent="0.35">
      <c r="A479">
        <v>40060</v>
      </c>
      <c r="B479">
        <v>45</v>
      </c>
      <c r="C479">
        <v>482</v>
      </c>
      <c r="D479" s="3">
        <v>40060</v>
      </c>
      <c r="E479" s="3"/>
      <c r="F479" s="3">
        <v>51670</v>
      </c>
      <c r="G479" s="3" t="s">
        <v>1647</v>
      </c>
      <c r="H479" s="3" t="s">
        <v>19</v>
      </c>
      <c r="I479" s="4" t="s">
        <v>1648</v>
      </c>
      <c r="J479" s="4" t="s">
        <v>1649</v>
      </c>
      <c r="K479" s="4" t="s">
        <v>320</v>
      </c>
      <c r="L479" s="4" t="s">
        <v>1650</v>
      </c>
      <c r="M479" s="5">
        <v>2197.9</v>
      </c>
      <c r="N479" s="7">
        <v>23623</v>
      </c>
      <c r="O479" s="7">
        <v>24258</v>
      </c>
      <c r="P479" s="7">
        <v>24055</v>
      </c>
      <c r="Q479" s="7">
        <v>23838</v>
      </c>
      <c r="R479" s="7">
        <v>23719</v>
      </c>
      <c r="S479" s="7">
        <v>23670</v>
      </c>
      <c r="T479" s="7">
        <v>23988</v>
      </c>
      <c r="U479" s="7">
        <v>23874</v>
      </c>
      <c r="V479" s="7">
        <v>24018</v>
      </c>
      <c r="W479" s="7">
        <v>23595</v>
      </c>
      <c r="X479" s="7">
        <v>23454</v>
      </c>
      <c r="Y479" s="7">
        <v>23645</v>
      </c>
      <c r="Z479" s="7">
        <v>23845</v>
      </c>
      <c r="AA479" s="7">
        <v>23835</v>
      </c>
      <c r="AB479" s="7">
        <v>24033</v>
      </c>
      <c r="AC479" s="7">
        <v>23904</v>
      </c>
      <c r="AD479" s="7">
        <v>23937</v>
      </c>
      <c r="AE479" s="7">
        <v>23598</v>
      </c>
      <c r="AF479" s="7">
        <v>23460</v>
      </c>
      <c r="AG479" s="7">
        <v>23265</v>
      </c>
      <c r="AH479" s="7">
        <v>23138</v>
      </c>
      <c r="AI479" s="7">
        <v>23266</v>
      </c>
      <c r="AJ479" s="7">
        <v>23587</v>
      </c>
      <c r="AK479" s="7">
        <v>23271</v>
      </c>
      <c r="AL479" s="7">
        <v>23078</v>
      </c>
      <c r="AM479" s="7">
        <v>23062</v>
      </c>
      <c r="AN479" s="7">
        <v>22868</v>
      </c>
      <c r="AO479" s="7">
        <v>22575</v>
      </c>
      <c r="AP479" s="7">
        <v>22482</v>
      </c>
      <c r="AQ479" s="7">
        <v>22235</v>
      </c>
      <c r="AR479" s="7">
        <v>22277</v>
      </c>
      <c r="AS479" s="7">
        <v>22147</v>
      </c>
      <c r="AT479" s="7">
        <v>22291</v>
      </c>
      <c r="AU479" s="7">
        <v>22046</v>
      </c>
      <c r="AV479" s="7">
        <v>21998</v>
      </c>
      <c r="AW479" s="7">
        <v>22131</v>
      </c>
      <c r="AX479" s="7">
        <v>22295</v>
      </c>
      <c r="AY479" s="7">
        <v>22549</v>
      </c>
      <c r="AZ479" s="7">
        <v>22576</v>
      </c>
      <c r="BA479" s="7">
        <v>22455</v>
      </c>
      <c r="BB479" s="7">
        <v>22652</v>
      </c>
      <c r="BC479" s="7">
        <v>22505</v>
      </c>
      <c r="BD479" s="7">
        <v>22319</v>
      </c>
      <c r="BE479" s="7">
        <v>22175</v>
      </c>
      <c r="BF479" s="7">
        <v>22117</v>
      </c>
      <c r="BG479" s="7">
        <v>22233</v>
      </c>
      <c r="BH479" s="7">
        <v>22619</v>
      </c>
      <c r="BI479" s="7">
        <v>22621</v>
      </c>
      <c r="BJ479" s="7"/>
    </row>
    <row r="480" spans="1:62" x14ac:dyDescent="0.35">
      <c r="A480">
        <v>40060</v>
      </c>
      <c r="B480">
        <v>45</v>
      </c>
      <c r="C480">
        <v>483</v>
      </c>
      <c r="D480" s="3">
        <v>40060</v>
      </c>
      <c r="E480" s="3"/>
      <c r="F480" s="3">
        <v>51730</v>
      </c>
      <c r="G480" s="3" t="s">
        <v>1651</v>
      </c>
      <c r="H480" s="3" t="s">
        <v>19</v>
      </c>
      <c r="I480" s="4" t="s">
        <v>1652</v>
      </c>
      <c r="J480" s="4" t="s">
        <v>1653</v>
      </c>
      <c r="K480" s="4" t="s">
        <v>320</v>
      </c>
      <c r="L480" s="4" t="s">
        <v>1654</v>
      </c>
      <c r="M480" s="5">
        <v>1413.8</v>
      </c>
      <c r="N480" s="7">
        <v>42565</v>
      </c>
      <c r="O480" s="7">
        <v>35996</v>
      </c>
      <c r="P480" s="7">
        <v>44642</v>
      </c>
      <c r="Q480" s="7">
        <v>43823</v>
      </c>
      <c r="R480" s="7">
        <v>45187</v>
      </c>
      <c r="S480" s="7">
        <v>46267</v>
      </c>
      <c r="T480" s="7">
        <v>45737</v>
      </c>
      <c r="U480" s="7">
        <v>43578</v>
      </c>
      <c r="V480" s="7">
        <v>43116</v>
      </c>
      <c r="W480" s="7">
        <v>42554</v>
      </c>
      <c r="X480" s="7">
        <v>40975</v>
      </c>
      <c r="Y480" s="7">
        <v>40870</v>
      </c>
      <c r="Z480" s="7">
        <v>40484</v>
      </c>
      <c r="AA480" s="7">
        <v>40439</v>
      </c>
      <c r="AB480" s="7">
        <v>40041</v>
      </c>
      <c r="AC480" s="7">
        <v>39851</v>
      </c>
      <c r="AD480" s="7">
        <v>39498</v>
      </c>
      <c r="AE480" s="7">
        <v>39354</v>
      </c>
      <c r="AF480" s="7">
        <v>38938</v>
      </c>
      <c r="AG480" s="7">
        <v>38699</v>
      </c>
      <c r="AH480" s="7">
        <v>37080</v>
      </c>
      <c r="AI480" s="7">
        <v>38070</v>
      </c>
      <c r="AJ480" s="7">
        <v>38450</v>
      </c>
      <c r="AK480" s="7">
        <v>37474</v>
      </c>
      <c r="AL480" s="7">
        <v>37180</v>
      </c>
      <c r="AM480" s="7">
        <v>35538</v>
      </c>
      <c r="AN480" s="7">
        <v>35121</v>
      </c>
      <c r="AO480" s="7">
        <v>35068</v>
      </c>
      <c r="AP480" s="7">
        <v>34658</v>
      </c>
      <c r="AQ480" s="7">
        <v>34181</v>
      </c>
      <c r="AR480" s="7">
        <v>33561</v>
      </c>
      <c r="AS480" s="7">
        <v>33183</v>
      </c>
      <c r="AT480" s="7">
        <v>32803</v>
      </c>
      <c r="AU480" s="7">
        <v>32645</v>
      </c>
      <c r="AV480" s="7">
        <v>32292</v>
      </c>
      <c r="AW480" s="7">
        <v>31930</v>
      </c>
      <c r="AX480" s="7">
        <v>32181</v>
      </c>
      <c r="AY480" s="7">
        <v>32318</v>
      </c>
      <c r="AZ480" s="7">
        <v>32321</v>
      </c>
      <c r="BA480" s="7">
        <v>32168</v>
      </c>
      <c r="BB480" s="7">
        <v>32496</v>
      </c>
      <c r="BC480" s="7">
        <v>32079</v>
      </c>
      <c r="BD480" s="7">
        <v>31990</v>
      </c>
      <c r="BE480" s="7">
        <v>32311</v>
      </c>
      <c r="BF480" s="7">
        <v>32240</v>
      </c>
      <c r="BG480" s="7">
        <v>32034</v>
      </c>
      <c r="BH480" s="7">
        <v>31850</v>
      </c>
      <c r="BI480" s="7">
        <v>31750</v>
      </c>
      <c r="BJ480" s="7"/>
    </row>
    <row r="481" spans="1:62" x14ac:dyDescent="0.35">
      <c r="A481">
        <v>40060</v>
      </c>
      <c r="B481">
        <v>45</v>
      </c>
      <c r="C481">
        <v>484</v>
      </c>
      <c r="D481" s="3">
        <v>40060</v>
      </c>
      <c r="E481" s="3"/>
      <c r="F481" s="3">
        <v>51760</v>
      </c>
      <c r="G481" s="3" t="s">
        <v>1655</v>
      </c>
      <c r="H481" s="3" t="s">
        <v>19</v>
      </c>
      <c r="I481" s="4" t="s">
        <v>1656</v>
      </c>
      <c r="J481" s="4" t="s">
        <v>1657</v>
      </c>
      <c r="K481" s="4" t="s">
        <v>320</v>
      </c>
      <c r="L481" s="4" t="s">
        <v>1658</v>
      </c>
      <c r="M481" s="5">
        <v>3414.7</v>
      </c>
      <c r="N481" s="7">
        <v>248839</v>
      </c>
      <c r="O481" s="7">
        <v>246473</v>
      </c>
      <c r="P481" s="7">
        <v>237953</v>
      </c>
      <c r="Q481" s="7">
        <v>241133</v>
      </c>
      <c r="R481" s="7">
        <v>234089</v>
      </c>
      <c r="S481" s="7">
        <v>228957</v>
      </c>
      <c r="T481" s="7">
        <v>227280</v>
      </c>
      <c r="U481" s="7">
        <v>224693</v>
      </c>
      <c r="V481" s="7">
        <v>220607</v>
      </c>
      <c r="W481" s="7">
        <v>221499</v>
      </c>
      <c r="X481" s="7">
        <v>219214</v>
      </c>
      <c r="Y481" s="7">
        <v>220009</v>
      </c>
      <c r="Z481" s="7">
        <v>218146</v>
      </c>
      <c r="AA481" s="7">
        <v>217761</v>
      </c>
      <c r="AB481" s="7">
        <v>214951</v>
      </c>
      <c r="AC481" s="7">
        <v>212729</v>
      </c>
      <c r="AD481" s="7">
        <v>210494</v>
      </c>
      <c r="AE481" s="7">
        <v>208016</v>
      </c>
      <c r="AF481" s="7">
        <v>206048</v>
      </c>
      <c r="AG481" s="7">
        <v>203967</v>
      </c>
      <c r="AH481" s="7">
        <v>203463</v>
      </c>
      <c r="AI481" s="7">
        <v>202265</v>
      </c>
      <c r="AJ481" s="7">
        <v>202468</v>
      </c>
      <c r="AK481" s="7">
        <v>202785</v>
      </c>
      <c r="AL481" s="7">
        <v>202105</v>
      </c>
      <c r="AM481" s="7">
        <v>197430</v>
      </c>
      <c r="AN481" s="7">
        <v>195978</v>
      </c>
      <c r="AO481" s="7">
        <v>198265</v>
      </c>
      <c r="AP481" s="7">
        <v>199559</v>
      </c>
      <c r="AQ481" s="7">
        <v>199145</v>
      </c>
      <c r="AR481" s="7">
        <v>196782</v>
      </c>
      <c r="AS481" s="7">
        <v>197575</v>
      </c>
      <c r="AT481" s="7">
        <v>197513</v>
      </c>
      <c r="AU481" s="7">
        <v>197306</v>
      </c>
      <c r="AV481" s="7">
        <v>196878</v>
      </c>
      <c r="AW481" s="7">
        <v>197465</v>
      </c>
      <c r="AX481" s="7">
        <v>198618</v>
      </c>
      <c r="AY481" s="7">
        <v>200201</v>
      </c>
      <c r="AZ481" s="7">
        <v>202254</v>
      </c>
      <c r="BA481" s="7">
        <v>203678</v>
      </c>
      <c r="BB481" s="7">
        <v>204241</v>
      </c>
      <c r="BC481" s="7">
        <v>206410</v>
      </c>
      <c r="BD481" s="7">
        <v>210842</v>
      </c>
      <c r="BE481" s="7">
        <v>214012</v>
      </c>
      <c r="BF481" s="7">
        <v>217185</v>
      </c>
      <c r="BG481" s="7">
        <v>220943</v>
      </c>
      <c r="BH481" s="7">
        <v>225288</v>
      </c>
      <c r="BI481" s="7">
        <v>227032</v>
      </c>
      <c r="BJ481" s="7"/>
    </row>
    <row r="482" spans="1:62" hidden="1" x14ac:dyDescent="0.35">
      <c r="B482">
        <v>46</v>
      </c>
      <c r="C482">
        <v>485</v>
      </c>
      <c r="D482" s="3">
        <v>35380</v>
      </c>
      <c r="E482" s="3"/>
      <c r="F482" s="3"/>
      <c r="G482" s="3" t="s">
        <v>1659</v>
      </c>
      <c r="H482" s="3" t="s">
        <v>14</v>
      </c>
      <c r="I482" s="4" t="s">
        <v>15</v>
      </c>
      <c r="J482" s="4"/>
      <c r="K482" s="4"/>
      <c r="L482" s="4" t="s">
        <v>15</v>
      </c>
      <c r="M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7"/>
    </row>
    <row r="483" spans="1:62" x14ac:dyDescent="0.35">
      <c r="A483">
        <v>35380</v>
      </c>
      <c r="B483">
        <v>46</v>
      </c>
      <c r="C483">
        <v>486</v>
      </c>
      <c r="D483" s="3">
        <v>35380</v>
      </c>
      <c r="E483" s="3"/>
      <c r="F483" s="3">
        <v>22051</v>
      </c>
      <c r="G483" s="3" t="s">
        <v>1660</v>
      </c>
      <c r="H483" s="3" t="s">
        <v>19</v>
      </c>
      <c r="I483" s="4" t="s">
        <v>1661</v>
      </c>
      <c r="J483" s="4" t="s">
        <v>1662</v>
      </c>
      <c r="K483" s="4" t="s">
        <v>1663</v>
      </c>
      <c r="L483" s="4" t="s">
        <v>1664</v>
      </c>
      <c r="M483" s="5">
        <v>1463.1</v>
      </c>
      <c r="N483" s="7">
        <v>341492</v>
      </c>
      <c r="O483" s="7">
        <v>354583</v>
      </c>
      <c r="P483" s="7">
        <v>368905</v>
      </c>
      <c r="Q483" s="7">
        <v>385920</v>
      </c>
      <c r="R483" s="7">
        <v>394854</v>
      </c>
      <c r="S483" s="7">
        <v>407425</v>
      </c>
      <c r="T483" s="7">
        <v>421800</v>
      </c>
      <c r="U483" s="7">
        <v>432359</v>
      </c>
      <c r="V483" s="7">
        <v>438558</v>
      </c>
      <c r="W483" s="7">
        <v>447056</v>
      </c>
      <c r="X483" s="7">
        <v>456072</v>
      </c>
      <c r="Y483" s="7">
        <v>461013</v>
      </c>
      <c r="Z483" s="7">
        <v>467255</v>
      </c>
      <c r="AA483" s="7">
        <v>470056</v>
      </c>
      <c r="AB483" s="7">
        <v>468708</v>
      </c>
      <c r="AC483" s="7">
        <v>466225</v>
      </c>
      <c r="AD483" s="7">
        <v>463825</v>
      </c>
      <c r="AE483" s="7">
        <v>457412</v>
      </c>
      <c r="AF483" s="7">
        <v>451756</v>
      </c>
      <c r="AG483" s="7">
        <v>450856</v>
      </c>
      <c r="AH483" s="7">
        <v>448568</v>
      </c>
      <c r="AI483" s="7">
        <v>453666</v>
      </c>
      <c r="AJ483" s="7">
        <v>457963</v>
      </c>
      <c r="AK483" s="7">
        <v>458812</v>
      </c>
      <c r="AL483" s="7">
        <v>460129</v>
      </c>
      <c r="AM483" s="7">
        <v>461176</v>
      </c>
      <c r="AN483" s="7">
        <v>460433</v>
      </c>
      <c r="AO483" s="7">
        <v>459207</v>
      </c>
      <c r="AP483" s="7">
        <v>458575</v>
      </c>
      <c r="AQ483" s="7">
        <v>457571</v>
      </c>
      <c r="AR483" s="7">
        <v>454936</v>
      </c>
      <c r="AS483" s="7">
        <v>453154</v>
      </c>
      <c r="AT483" s="7">
        <v>453429</v>
      </c>
      <c r="AU483" s="7">
        <v>454533</v>
      </c>
      <c r="AV483" s="7">
        <v>456602</v>
      </c>
      <c r="AW483" s="7">
        <v>456554</v>
      </c>
      <c r="AX483" s="7">
        <v>426285</v>
      </c>
      <c r="AY483" s="7">
        <v>432683</v>
      </c>
      <c r="AZ483" s="7">
        <v>431759</v>
      </c>
      <c r="BA483" s="7">
        <v>431921</v>
      </c>
      <c r="BB483" s="7">
        <v>432679</v>
      </c>
      <c r="BC483" s="7">
        <v>434034</v>
      </c>
      <c r="BD483" s="7">
        <v>434559</v>
      </c>
      <c r="BE483" s="7">
        <v>435197</v>
      </c>
      <c r="BF483" s="7">
        <v>435585</v>
      </c>
      <c r="BG483" s="7">
        <v>436888</v>
      </c>
      <c r="BH483" s="7">
        <v>438485</v>
      </c>
      <c r="BI483" s="7">
        <v>439036</v>
      </c>
      <c r="BJ483" s="7"/>
    </row>
    <row r="484" spans="1:62" x14ac:dyDescent="0.35">
      <c r="A484">
        <v>35380</v>
      </c>
      <c r="B484">
        <v>46</v>
      </c>
      <c r="C484">
        <v>487</v>
      </c>
      <c r="D484" s="3">
        <v>35380</v>
      </c>
      <c r="E484" s="3"/>
      <c r="F484" s="3">
        <v>22071</v>
      </c>
      <c r="G484" s="3" t="s">
        <v>1665</v>
      </c>
      <c r="H484" s="3" t="s">
        <v>19</v>
      </c>
      <c r="I484" s="4" t="s">
        <v>1666</v>
      </c>
      <c r="J484" s="4" t="s">
        <v>1667</v>
      </c>
      <c r="K484" s="4" t="s">
        <v>1663</v>
      </c>
      <c r="L484" s="4" t="s">
        <v>1668</v>
      </c>
      <c r="M484" s="5">
        <v>2029.4</v>
      </c>
      <c r="N484" s="7">
        <v>593776</v>
      </c>
      <c r="O484" s="7">
        <v>594997</v>
      </c>
      <c r="P484" s="7">
        <v>594987</v>
      </c>
      <c r="Q484" s="7">
        <v>580623</v>
      </c>
      <c r="R484" s="7">
        <v>572841</v>
      </c>
      <c r="S484" s="7">
        <v>568210</v>
      </c>
      <c r="T484" s="7">
        <v>567964</v>
      </c>
      <c r="U484" s="7">
        <v>563753</v>
      </c>
      <c r="V484" s="7">
        <v>560747</v>
      </c>
      <c r="W484" s="7">
        <v>556807</v>
      </c>
      <c r="X484" s="7">
        <v>557756</v>
      </c>
      <c r="Y484" s="7">
        <v>559871</v>
      </c>
      <c r="Z484" s="7">
        <v>561588</v>
      </c>
      <c r="AA484" s="7">
        <v>559690</v>
      </c>
      <c r="AB484" s="7">
        <v>553080</v>
      </c>
      <c r="AC484" s="7">
        <v>549343</v>
      </c>
      <c r="AD484" s="7">
        <v>542990</v>
      </c>
      <c r="AE484" s="7">
        <v>529764</v>
      </c>
      <c r="AF484" s="7">
        <v>518721</v>
      </c>
      <c r="AG484" s="7">
        <v>506910</v>
      </c>
      <c r="AH484" s="7">
        <v>495744</v>
      </c>
      <c r="AI484" s="7">
        <v>494767</v>
      </c>
      <c r="AJ484" s="7">
        <v>496006</v>
      </c>
      <c r="AK484" s="7">
        <v>496468</v>
      </c>
      <c r="AL484" s="7">
        <v>496092</v>
      </c>
      <c r="AM484" s="7">
        <v>495018</v>
      </c>
      <c r="AN484" s="7">
        <v>490610</v>
      </c>
      <c r="AO484" s="7">
        <v>488061</v>
      </c>
      <c r="AP484" s="7">
        <v>485801</v>
      </c>
      <c r="AQ484" s="7">
        <v>485511</v>
      </c>
      <c r="AR484" s="7">
        <v>485610</v>
      </c>
      <c r="AS484" s="7">
        <v>487363</v>
      </c>
      <c r="AT484" s="7">
        <v>489722</v>
      </c>
      <c r="AU484" s="7">
        <v>492187</v>
      </c>
      <c r="AV484" s="7">
        <v>493765</v>
      </c>
      <c r="AW484" s="7">
        <v>494294</v>
      </c>
      <c r="AX484" s="7">
        <v>230172</v>
      </c>
      <c r="AY484" s="7">
        <v>268751</v>
      </c>
      <c r="AZ484" s="7">
        <v>301842</v>
      </c>
      <c r="BA484" s="7">
        <v>327803</v>
      </c>
      <c r="BB484" s="7">
        <v>347824</v>
      </c>
      <c r="BC484" s="7">
        <v>360661</v>
      </c>
      <c r="BD484" s="7">
        <v>370080</v>
      </c>
      <c r="BE484" s="7">
        <v>379125</v>
      </c>
      <c r="BF484" s="7">
        <v>384763</v>
      </c>
      <c r="BG484" s="7">
        <v>390711</v>
      </c>
      <c r="BH484" s="7">
        <v>393021</v>
      </c>
      <c r="BI484" s="7">
        <v>393292</v>
      </c>
      <c r="BJ484" s="7"/>
    </row>
    <row r="485" spans="1:62" x14ac:dyDescent="0.35">
      <c r="A485">
        <v>35380</v>
      </c>
      <c r="B485">
        <v>46</v>
      </c>
      <c r="C485">
        <v>488</v>
      </c>
      <c r="D485" s="3">
        <v>35380</v>
      </c>
      <c r="E485" s="3"/>
      <c r="F485" s="3">
        <v>22075</v>
      </c>
      <c r="G485" s="3" t="s">
        <v>1669</v>
      </c>
      <c r="H485" s="3" t="s">
        <v>19</v>
      </c>
      <c r="I485" s="4" t="s">
        <v>1670</v>
      </c>
      <c r="J485" s="4" t="s">
        <v>1671</v>
      </c>
      <c r="K485" s="4" t="s">
        <v>1663</v>
      </c>
      <c r="L485" s="4" t="s">
        <v>1672</v>
      </c>
      <c r="M485" s="5">
        <v>29.5</v>
      </c>
      <c r="N485" s="7">
        <v>25439</v>
      </c>
      <c r="O485" s="7">
        <v>26324</v>
      </c>
      <c r="P485" s="7">
        <v>25655</v>
      </c>
      <c r="Q485" s="7">
        <v>25379</v>
      </c>
      <c r="R485" s="7">
        <v>25587</v>
      </c>
      <c r="S485" s="7">
        <v>25686</v>
      </c>
      <c r="T485" s="7">
        <v>25677</v>
      </c>
      <c r="U485" s="7">
        <v>25830</v>
      </c>
      <c r="V485" s="7">
        <v>25884</v>
      </c>
      <c r="W485" s="7">
        <v>25940</v>
      </c>
      <c r="X485" s="7">
        <v>26103</v>
      </c>
      <c r="Y485" s="7">
        <v>26270</v>
      </c>
      <c r="Z485" s="7">
        <v>26754</v>
      </c>
      <c r="AA485" s="7">
        <v>26917</v>
      </c>
      <c r="AB485" s="7">
        <v>26693</v>
      </c>
      <c r="AC485" s="7">
        <v>26627</v>
      </c>
      <c r="AD485" s="7">
        <v>26671</v>
      </c>
      <c r="AE485" s="7">
        <v>26239</v>
      </c>
      <c r="AF485" s="7">
        <v>26323</v>
      </c>
      <c r="AG485" s="7">
        <v>25921</v>
      </c>
      <c r="AH485" s="7">
        <v>25530</v>
      </c>
      <c r="AI485" s="7">
        <v>25589</v>
      </c>
      <c r="AJ485" s="7">
        <v>25891</v>
      </c>
      <c r="AK485" s="7">
        <v>25567</v>
      </c>
      <c r="AL485" s="7">
        <v>25668</v>
      </c>
      <c r="AM485" s="7">
        <v>25942</v>
      </c>
      <c r="AN485" s="7">
        <v>26149</v>
      </c>
      <c r="AO485" s="7">
        <v>26430</v>
      </c>
      <c r="AP485" s="7">
        <v>26727</v>
      </c>
      <c r="AQ485" s="7">
        <v>26689</v>
      </c>
      <c r="AR485" s="7">
        <v>26758</v>
      </c>
      <c r="AS485" s="7">
        <v>27029</v>
      </c>
      <c r="AT485" s="7">
        <v>27462</v>
      </c>
      <c r="AU485" s="7">
        <v>28169</v>
      </c>
      <c r="AV485" s="7">
        <v>29390</v>
      </c>
      <c r="AW485" s="7">
        <v>29558</v>
      </c>
      <c r="AX485" s="7">
        <v>22329</v>
      </c>
      <c r="AY485" s="7">
        <v>22709</v>
      </c>
      <c r="AZ485" s="7">
        <v>22677</v>
      </c>
      <c r="BA485" s="7">
        <v>22730</v>
      </c>
      <c r="BB485" s="7">
        <v>23123</v>
      </c>
      <c r="BC485" s="7">
        <v>23588</v>
      </c>
      <c r="BD485" s="7">
        <v>23837</v>
      </c>
      <c r="BE485" s="7">
        <v>23524</v>
      </c>
      <c r="BF485" s="7">
        <v>23322</v>
      </c>
      <c r="BG485" s="7">
        <v>23450</v>
      </c>
      <c r="BH485" s="7">
        <v>23327</v>
      </c>
      <c r="BI485" s="7">
        <v>23348</v>
      </c>
      <c r="BJ485" s="7"/>
    </row>
    <row r="486" spans="1:62" x14ac:dyDescent="0.35">
      <c r="A486">
        <v>35380</v>
      </c>
      <c r="B486">
        <v>46</v>
      </c>
      <c r="C486">
        <v>489</v>
      </c>
      <c r="D486" s="3">
        <v>35380</v>
      </c>
      <c r="E486" s="3"/>
      <c r="F486" s="3">
        <v>22087</v>
      </c>
      <c r="G486" s="3" t="s">
        <v>1673</v>
      </c>
      <c r="H486" s="3" t="s">
        <v>19</v>
      </c>
      <c r="I486" s="4" t="s">
        <v>1674</v>
      </c>
      <c r="J486" s="4" t="s">
        <v>1675</v>
      </c>
      <c r="K486" s="4" t="s">
        <v>1663</v>
      </c>
      <c r="L486" s="4" t="s">
        <v>1676</v>
      </c>
      <c r="M486" s="5">
        <v>95.1</v>
      </c>
      <c r="N486" s="7">
        <v>51384</v>
      </c>
      <c r="O486" s="7">
        <v>52170</v>
      </c>
      <c r="P486" s="7">
        <v>54875</v>
      </c>
      <c r="Q486" s="7">
        <v>56817</v>
      </c>
      <c r="R486" s="7">
        <v>57425</v>
      </c>
      <c r="S486" s="7">
        <v>58192</v>
      </c>
      <c r="T486" s="7">
        <v>59751</v>
      </c>
      <c r="U486" s="7">
        <v>60828</v>
      </c>
      <c r="V486" s="7">
        <v>61984</v>
      </c>
      <c r="W486" s="7">
        <v>62897</v>
      </c>
      <c r="X486" s="7">
        <v>64433</v>
      </c>
      <c r="Y486" s="7">
        <v>65472</v>
      </c>
      <c r="Z486" s="7">
        <v>66424</v>
      </c>
      <c r="AA486" s="7">
        <v>67354</v>
      </c>
      <c r="AB486" s="7">
        <v>67575</v>
      </c>
      <c r="AC486" s="7">
        <v>67641</v>
      </c>
      <c r="AD486" s="7">
        <v>68220</v>
      </c>
      <c r="AE486" s="7">
        <v>67451</v>
      </c>
      <c r="AF486" s="7">
        <v>67475</v>
      </c>
      <c r="AG486" s="7">
        <v>66681</v>
      </c>
      <c r="AH486" s="7">
        <v>66723</v>
      </c>
      <c r="AI486" s="7">
        <v>66786</v>
      </c>
      <c r="AJ486" s="7">
        <v>67068</v>
      </c>
      <c r="AK486" s="7">
        <v>67520</v>
      </c>
      <c r="AL486" s="7">
        <v>67909</v>
      </c>
      <c r="AM486" s="7">
        <v>68216</v>
      </c>
      <c r="AN486" s="7">
        <v>68139</v>
      </c>
      <c r="AO486" s="7">
        <v>68204</v>
      </c>
      <c r="AP486" s="7">
        <v>67971</v>
      </c>
      <c r="AQ486" s="7">
        <v>67659</v>
      </c>
      <c r="AR486" s="7">
        <v>67278</v>
      </c>
      <c r="AS486" s="7">
        <v>68028</v>
      </c>
      <c r="AT486" s="7">
        <v>68964</v>
      </c>
      <c r="AU486" s="7">
        <v>69621</v>
      </c>
      <c r="AV486" s="7">
        <v>70547</v>
      </c>
      <c r="AW486" s="7">
        <v>71300</v>
      </c>
      <c r="AX486" s="7">
        <v>16563</v>
      </c>
      <c r="AY486" s="7">
        <v>23613</v>
      </c>
      <c r="AZ486" s="7">
        <v>28879</v>
      </c>
      <c r="BA486" s="7">
        <v>32878</v>
      </c>
      <c r="BB486" s="7">
        <v>36823</v>
      </c>
      <c r="BC486" s="7">
        <v>39505</v>
      </c>
      <c r="BD486" s="7">
        <v>41489</v>
      </c>
      <c r="BE486" s="7">
        <v>43435</v>
      </c>
      <c r="BF486" s="7">
        <v>44447</v>
      </c>
      <c r="BG486" s="7">
        <v>45439</v>
      </c>
      <c r="BH486" s="7">
        <v>45814</v>
      </c>
      <c r="BI486" s="7">
        <v>46202</v>
      </c>
      <c r="BJ486" s="7"/>
    </row>
    <row r="487" spans="1:62" x14ac:dyDescent="0.35">
      <c r="A487">
        <v>35380</v>
      </c>
      <c r="B487">
        <v>46</v>
      </c>
      <c r="C487">
        <v>490</v>
      </c>
      <c r="D487" s="3">
        <v>35380</v>
      </c>
      <c r="E487" s="3"/>
      <c r="F487" s="3">
        <v>22089</v>
      </c>
      <c r="G487" s="3" t="s">
        <v>1677</v>
      </c>
      <c r="H487" s="3" t="s">
        <v>19</v>
      </c>
      <c r="I487" s="4" t="s">
        <v>1678</v>
      </c>
      <c r="J487" s="4" t="s">
        <v>1679</v>
      </c>
      <c r="K487" s="4" t="s">
        <v>1663</v>
      </c>
      <c r="L487" s="4" t="s">
        <v>1680</v>
      </c>
      <c r="M487" s="5">
        <v>189.1</v>
      </c>
      <c r="N487" s="7">
        <v>29682</v>
      </c>
      <c r="O487" s="7">
        <v>30239</v>
      </c>
      <c r="P487" s="7">
        <v>31019</v>
      </c>
      <c r="Q487" s="7">
        <v>31895</v>
      </c>
      <c r="R487" s="7">
        <v>32381</v>
      </c>
      <c r="S487" s="7">
        <v>32968</v>
      </c>
      <c r="T487" s="7">
        <v>34115</v>
      </c>
      <c r="U487" s="7">
        <v>35128</v>
      </c>
      <c r="V487" s="7">
        <v>35935</v>
      </c>
      <c r="W487" s="7">
        <v>36704</v>
      </c>
      <c r="X487" s="7">
        <v>37475</v>
      </c>
      <c r="Y487" s="7">
        <v>38314</v>
      </c>
      <c r="Z487" s="7">
        <v>39597</v>
      </c>
      <c r="AA487" s="7">
        <v>40814</v>
      </c>
      <c r="AB487" s="7">
        <v>40872</v>
      </c>
      <c r="AC487" s="7">
        <v>41623</v>
      </c>
      <c r="AD487" s="7">
        <v>41993</v>
      </c>
      <c r="AE487" s="7">
        <v>42189</v>
      </c>
      <c r="AF487" s="7">
        <v>42029</v>
      </c>
      <c r="AG487" s="7">
        <v>42441</v>
      </c>
      <c r="AH487" s="7">
        <v>42474</v>
      </c>
      <c r="AI487" s="7">
        <v>43215</v>
      </c>
      <c r="AJ487" s="7">
        <v>43835</v>
      </c>
      <c r="AK487" s="7">
        <v>44584</v>
      </c>
      <c r="AL487" s="7">
        <v>45291</v>
      </c>
      <c r="AM487" s="7">
        <v>45885</v>
      </c>
      <c r="AN487" s="7">
        <v>46432</v>
      </c>
      <c r="AO487" s="7">
        <v>47023</v>
      </c>
      <c r="AP487" s="7">
        <v>47483</v>
      </c>
      <c r="AQ487" s="7">
        <v>47907</v>
      </c>
      <c r="AR487" s="7">
        <v>48118</v>
      </c>
      <c r="AS487" s="7">
        <v>48461</v>
      </c>
      <c r="AT487" s="7">
        <v>49117</v>
      </c>
      <c r="AU487" s="7">
        <v>49338</v>
      </c>
      <c r="AV487" s="7">
        <v>49939</v>
      </c>
      <c r="AW487" s="7">
        <v>50670</v>
      </c>
      <c r="AX487" s="7">
        <v>52453</v>
      </c>
      <c r="AY487" s="7">
        <v>52765</v>
      </c>
      <c r="AZ487" s="7">
        <v>52516</v>
      </c>
      <c r="BA487" s="7">
        <v>52719</v>
      </c>
      <c r="BB487" s="7">
        <v>52815</v>
      </c>
      <c r="BC487" s="7">
        <v>52376</v>
      </c>
      <c r="BD487" s="7">
        <v>52432</v>
      </c>
      <c r="BE487" s="7">
        <v>52646</v>
      </c>
      <c r="BF487" s="7">
        <v>52732</v>
      </c>
      <c r="BG487" s="7">
        <v>52647</v>
      </c>
      <c r="BH487" s="7">
        <v>52864</v>
      </c>
      <c r="BI487" s="7">
        <v>52749</v>
      </c>
      <c r="BJ487" s="7"/>
    </row>
    <row r="488" spans="1:62" x14ac:dyDescent="0.35">
      <c r="A488">
        <v>35380</v>
      </c>
      <c r="B488">
        <v>46</v>
      </c>
      <c r="C488">
        <v>491</v>
      </c>
      <c r="D488" s="3">
        <v>35380</v>
      </c>
      <c r="E488" s="3"/>
      <c r="F488" s="3">
        <v>22093</v>
      </c>
      <c r="G488" s="3" t="s">
        <v>1681</v>
      </c>
      <c r="H488" s="3" t="s">
        <v>19</v>
      </c>
      <c r="I488" s="4" t="s">
        <v>1682</v>
      </c>
      <c r="J488" s="4" t="s">
        <v>1683</v>
      </c>
      <c r="K488" s="4" t="s">
        <v>1663</v>
      </c>
      <c r="L488" s="4" t="s">
        <v>1684</v>
      </c>
      <c r="M488" s="5">
        <v>91.5</v>
      </c>
      <c r="N488" s="7">
        <v>19588</v>
      </c>
      <c r="O488" s="7">
        <v>19068</v>
      </c>
      <c r="P488" s="7">
        <v>19257</v>
      </c>
      <c r="Q488" s="7">
        <v>19743</v>
      </c>
      <c r="R488" s="7">
        <v>20053</v>
      </c>
      <c r="S488" s="7">
        <v>20337</v>
      </c>
      <c r="T488" s="7">
        <v>20487</v>
      </c>
      <c r="U488" s="7">
        <v>20607</v>
      </c>
      <c r="V488" s="7">
        <v>20950</v>
      </c>
      <c r="W488" s="7">
        <v>21312</v>
      </c>
      <c r="X488" s="7">
        <v>21542</v>
      </c>
      <c r="Y488" s="7">
        <v>21806</v>
      </c>
      <c r="Z488" s="7">
        <v>21828</v>
      </c>
      <c r="AA488" s="7">
        <v>21973</v>
      </c>
      <c r="AB488" s="7">
        <v>22040</v>
      </c>
      <c r="AC488" s="7">
        <v>22028</v>
      </c>
      <c r="AD488" s="7">
        <v>21736</v>
      </c>
      <c r="AE488" s="7">
        <v>21620</v>
      </c>
      <c r="AF488" s="7">
        <v>21365</v>
      </c>
      <c r="AG488" s="7">
        <v>21078</v>
      </c>
      <c r="AH488" s="7">
        <v>20842</v>
      </c>
      <c r="AI488" s="7">
        <v>20761</v>
      </c>
      <c r="AJ488" s="7">
        <v>20748</v>
      </c>
      <c r="AK488" s="7">
        <v>20910</v>
      </c>
      <c r="AL488" s="7">
        <v>20951</v>
      </c>
      <c r="AM488" s="7">
        <v>20879</v>
      </c>
      <c r="AN488" s="7">
        <v>20933</v>
      </c>
      <c r="AO488" s="7">
        <v>20952</v>
      </c>
      <c r="AP488" s="7">
        <v>21070</v>
      </c>
      <c r="AQ488" s="7">
        <v>21221</v>
      </c>
      <c r="AR488" s="7">
        <v>21201</v>
      </c>
      <c r="AS488" s="7">
        <v>21291</v>
      </c>
      <c r="AT488" s="7">
        <v>21365</v>
      </c>
      <c r="AU488" s="7">
        <v>21274</v>
      </c>
      <c r="AV488" s="7">
        <v>21229</v>
      </c>
      <c r="AW488" s="7">
        <v>21399</v>
      </c>
      <c r="AX488" s="7">
        <v>21964</v>
      </c>
      <c r="AY488" s="7">
        <v>22164</v>
      </c>
      <c r="AZ488" s="7">
        <v>22095</v>
      </c>
      <c r="BA488" s="7">
        <v>22231</v>
      </c>
      <c r="BB488" s="7">
        <v>22052</v>
      </c>
      <c r="BC488" s="7">
        <v>21784</v>
      </c>
      <c r="BD488" s="7">
        <v>21638</v>
      </c>
      <c r="BE488" s="7">
        <v>21615</v>
      </c>
      <c r="BF488" s="7">
        <v>21523</v>
      </c>
      <c r="BG488" s="7">
        <v>21486</v>
      </c>
      <c r="BH488" s="7">
        <v>21432</v>
      </c>
      <c r="BI488" s="7">
        <v>21367</v>
      </c>
      <c r="BJ488" s="7"/>
    </row>
    <row r="489" spans="1:62" x14ac:dyDescent="0.35">
      <c r="A489">
        <v>35380</v>
      </c>
      <c r="B489">
        <v>46</v>
      </c>
      <c r="C489">
        <v>492</v>
      </c>
      <c r="D489" s="3">
        <v>35380</v>
      </c>
      <c r="E489" s="3"/>
      <c r="F489" s="3">
        <v>22095</v>
      </c>
      <c r="G489" s="3" t="s">
        <v>1685</v>
      </c>
      <c r="H489" s="3" t="s">
        <v>19</v>
      </c>
      <c r="I489" s="4" t="s">
        <v>1686</v>
      </c>
      <c r="J489" s="4" t="s">
        <v>1687</v>
      </c>
      <c r="K489" s="4" t="s">
        <v>1663</v>
      </c>
      <c r="L489" s="4" t="s">
        <v>1688</v>
      </c>
      <c r="M489" s="5">
        <v>215.5</v>
      </c>
      <c r="N489" s="7">
        <v>23848</v>
      </c>
      <c r="O489" s="7">
        <v>24020</v>
      </c>
      <c r="P489" s="7">
        <v>25010</v>
      </c>
      <c r="Q489" s="7">
        <v>25239</v>
      </c>
      <c r="R489" s="7">
        <v>25058</v>
      </c>
      <c r="S489" s="7">
        <v>25383</v>
      </c>
      <c r="T489" s="7">
        <v>26461</v>
      </c>
      <c r="U489" s="7">
        <v>27651</v>
      </c>
      <c r="V489" s="7">
        <v>29595</v>
      </c>
      <c r="W489" s="7">
        <v>31086</v>
      </c>
      <c r="X489" s="7">
        <v>32261</v>
      </c>
      <c r="Y489" s="7">
        <v>33687</v>
      </c>
      <c r="Z489" s="7">
        <v>35808</v>
      </c>
      <c r="AA489" s="7">
        <v>37315</v>
      </c>
      <c r="AB489" s="7">
        <v>39279</v>
      </c>
      <c r="AC489" s="7">
        <v>39819</v>
      </c>
      <c r="AD489" s="7">
        <v>40163</v>
      </c>
      <c r="AE489" s="7">
        <v>40069</v>
      </c>
      <c r="AF489" s="7">
        <v>39862</v>
      </c>
      <c r="AG489" s="7">
        <v>40112</v>
      </c>
      <c r="AH489" s="7">
        <v>40058</v>
      </c>
      <c r="AI489" s="7">
        <v>40616</v>
      </c>
      <c r="AJ489" s="7">
        <v>41151</v>
      </c>
      <c r="AK489" s="7">
        <v>41571</v>
      </c>
      <c r="AL489" s="7">
        <v>41855</v>
      </c>
      <c r="AM489" s="7">
        <v>42042</v>
      </c>
      <c r="AN489" s="7">
        <v>42264</v>
      </c>
      <c r="AO489" s="7">
        <v>42222</v>
      </c>
      <c r="AP489" s="7">
        <v>42536</v>
      </c>
      <c r="AQ489" s="7">
        <v>42865</v>
      </c>
      <c r="AR489" s="7">
        <v>43248</v>
      </c>
      <c r="AS489" s="7">
        <v>43580</v>
      </c>
      <c r="AT489" s="7">
        <v>43878</v>
      </c>
      <c r="AU489" s="7">
        <v>44316</v>
      </c>
      <c r="AV489" s="7">
        <v>44822</v>
      </c>
      <c r="AW489" s="7">
        <v>45296</v>
      </c>
      <c r="AX489" s="7">
        <v>47296</v>
      </c>
      <c r="AY489" s="7">
        <v>47386</v>
      </c>
      <c r="AZ489" s="7">
        <v>46811</v>
      </c>
      <c r="BA489" s="7">
        <v>46336</v>
      </c>
      <c r="BB489" s="7">
        <v>45606</v>
      </c>
      <c r="BC489" s="7">
        <v>45052</v>
      </c>
      <c r="BD489" s="7">
        <v>44728</v>
      </c>
      <c r="BE489" s="7">
        <v>43578</v>
      </c>
      <c r="BF489" s="7">
        <v>43743</v>
      </c>
      <c r="BG489" s="7">
        <v>43585</v>
      </c>
      <c r="BH489" s="7">
        <v>43480</v>
      </c>
      <c r="BI489" s="7">
        <v>43441</v>
      </c>
      <c r="BJ489" s="7"/>
    </row>
    <row r="490" spans="1:62" x14ac:dyDescent="0.35">
      <c r="A490">
        <v>35380</v>
      </c>
      <c r="B490">
        <v>46</v>
      </c>
      <c r="C490">
        <v>493</v>
      </c>
      <c r="D490" s="3">
        <v>35380</v>
      </c>
      <c r="E490" s="3"/>
      <c r="F490" s="3">
        <v>22103</v>
      </c>
      <c r="G490" s="3" t="s">
        <v>1689</v>
      </c>
      <c r="H490" s="3" t="s">
        <v>19</v>
      </c>
      <c r="I490" s="4" t="s">
        <v>1690</v>
      </c>
      <c r="J490" s="4" t="s">
        <v>1691</v>
      </c>
      <c r="K490" s="4" t="s">
        <v>1663</v>
      </c>
      <c r="L490" s="4" t="s">
        <v>1692</v>
      </c>
      <c r="M490" s="5">
        <v>276.39999999999998</v>
      </c>
      <c r="N490" s="7">
        <v>63870</v>
      </c>
      <c r="O490" s="7">
        <v>65025</v>
      </c>
      <c r="P490" s="7">
        <v>67560</v>
      </c>
      <c r="Q490" s="7">
        <v>71583</v>
      </c>
      <c r="R490" s="7">
        <v>74687</v>
      </c>
      <c r="S490" s="7">
        <v>78933</v>
      </c>
      <c r="T490" s="7">
        <v>83680</v>
      </c>
      <c r="U490" s="7">
        <v>89106</v>
      </c>
      <c r="V490" s="7">
        <v>96573</v>
      </c>
      <c r="W490" s="7">
        <v>103820</v>
      </c>
      <c r="X490" s="7">
        <v>112018</v>
      </c>
      <c r="Y490" s="7">
        <v>116243</v>
      </c>
      <c r="Z490" s="7">
        <v>121683</v>
      </c>
      <c r="AA490" s="7">
        <v>127165</v>
      </c>
      <c r="AB490" s="7">
        <v>132224</v>
      </c>
      <c r="AC490" s="7">
        <v>136592</v>
      </c>
      <c r="AD490" s="7">
        <v>141743</v>
      </c>
      <c r="AE490" s="7">
        <v>142640</v>
      </c>
      <c r="AF490" s="7">
        <v>142809</v>
      </c>
      <c r="AG490" s="7">
        <v>142938</v>
      </c>
      <c r="AH490" s="7">
        <v>145075</v>
      </c>
      <c r="AI490" s="7">
        <v>149566</v>
      </c>
      <c r="AJ490" s="7">
        <v>154407</v>
      </c>
      <c r="AK490" s="7">
        <v>159833</v>
      </c>
      <c r="AL490" s="7">
        <v>165523</v>
      </c>
      <c r="AM490" s="7">
        <v>171030</v>
      </c>
      <c r="AN490" s="7">
        <v>176171</v>
      </c>
      <c r="AO490" s="7">
        <v>181426</v>
      </c>
      <c r="AP490" s="7">
        <v>185357</v>
      </c>
      <c r="AQ490" s="7">
        <v>188947</v>
      </c>
      <c r="AR490" s="7">
        <v>192131</v>
      </c>
      <c r="AS490" s="7">
        <v>195622</v>
      </c>
      <c r="AT490" s="7">
        <v>200701</v>
      </c>
      <c r="AU490" s="7">
        <v>205708</v>
      </c>
      <c r="AV490" s="7">
        <v>211405</v>
      </c>
      <c r="AW490" s="7">
        <v>217358</v>
      </c>
      <c r="AX490" s="7">
        <v>223133</v>
      </c>
      <c r="AY490" s="7">
        <v>226294</v>
      </c>
      <c r="AZ490" s="7">
        <v>229252</v>
      </c>
      <c r="BA490" s="7">
        <v>231224</v>
      </c>
      <c r="BB490" s="7">
        <v>234533</v>
      </c>
      <c r="BC490" s="7">
        <v>236780</v>
      </c>
      <c r="BD490" s="7">
        <v>239139</v>
      </c>
      <c r="BE490" s="7">
        <v>242074</v>
      </c>
      <c r="BF490" s="7">
        <v>245511</v>
      </c>
      <c r="BG490" s="7">
        <v>249320</v>
      </c>
      <c r="BH490" s="7">
        <v>252772</v>
      </c>
      <c r="BI490" s="7">
        <v>256327</v>
      </c>
      <c r="BJ490" s="7"/>
    </row>
    <row r="491" spans="1:62" hidden="1" x14ac:dyDescent="0.35">
      <c r="B491">
        <v>47</v>
      </c>
      <c r="C491">
        <v>494</v>
      </c>
      <c r="D491" s="3">
        <v>25540</v>
      </c>
      <c r="E491" s="3"/>
      <c r="F491" s="3"/>
      <c r="G491" s="3" t="s">
        <v>1693</v>
      </c>
      <c r="H491" s="3" t="s">
        <v>14</v>
      </c>
      <c r="I491" s="4" t="s">
        <v>15</v>
      </c>
      <c r="J491" s="4"/>
      <c r="K491" s="4"/>
      <c r="L491" s="4" t="s">
        <v>15</v>
      </c>
      <c r="M491" s="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7"/>
    </row>
    <row r="492" spans="1:62" x14ac:dyDescent="0.35">
      <c r="A492">
        <v>25540</v>
      </c>
      <c r="B492">
        <v>47</v>
      </c>
      <c r="C492">
        <v>495</v>
      </c>
      <c r="D492" s="3">
        <v>25540</v>
      </c>
      <c r="E492" s="3"/>
      <c r="F492" s="3">
        <v>9003</v>
      </c>
      <c r="G492" s="3" t="s">
        <v>1694</v>
      </c>
      <c r="H492" s="3" t="s">
        <v>19</v>
      </c>
      <c r="I492" s="4" t="s">
        <v>1695</v>
      </c>
      <c r="J492" s="4" t="s">
        <v>1696</v>
      </c>
      <c r="K492" s="4" t="s">
        <v>1697</v>
      </c>
      <c r="L492" s="4" t="s">
        <v>1698</v>
      </c>
      <c r="M492" s="5">
        <v>1216.2</v>
      </c>
      <c r="N492" s="7">
        <v>818201</v>
      </c>
      <c r="O492" s="7">
        <v>824078</v>
      </c>
      <c r="P492" s="7">
        <v>821290</v>
      </c>
      <c r="Q492" s="7">
        <v>818958</v>
      </c>
      <c r="R492" s="7">
        <v>818465</v>
      </c>
      <c r="S492" s="7">
        <v>814176</v>
      </c>
      <c r="T492" s="7">
        <v>810701</v>
      </c>
      <c r="U492" s="7">
        <v>806379</v>
      </c>
      <c r="V492" s="7">
        <v>805987</v>
      </c>
      <c r="W492" s="7">
        <v>805515</v>
      </c>
      <c r="X492" s="7">
        <v>809169</v>
      </c>
      <c r="Y492" s="7">
        <v>811858</v>
      </c>
      <c r="Z492" s="7">
        <v>812389</v>
      </c>
      <c r="AA492" s="7">
        <v>818509</v>
      </c>
      <c r="AB492" s="7">
        <v>821297</v>
      </c>
      <c r="AC492" s="7">
        <v>826380</v>
      </c>
      <c r="AD492" s="7">
        <v>834355</v>
      </c>
      <c r="AE492" s="7">
        <v>843158</v>
      </c>
      <c r="AF492" s="7">
        <v>853029</v>
      </c>
      <c r="AG492" s="7">
        <v>853026</v>
      </c>
      <c r="AH492" s="7">
        <v>852567</v>
      </c>
      <c r="AI492" s="7">
        <v>854316</v>
      </c>
      <c r="AJ492" s="7">
        <v>851504</v>
      </c>
      <c r="AK492" s="7">
        <v>851008</v>
      </c>
      <c r="AL492" s="7">
        <v>849602</v>
      </c>
      <c r="AM492" s="7">
        <v>846135</v>
      </c>
      <c r="AN492" s="7">
        <v>846156</v>
      </c>
      <c r="AO492" s="7">
        <v>846001</v>
      </c>
      <c r="AP492" s="7">
        <v>849006</v>
      </c>
      <c r="AQ492" s="7">
        <v>853039</v>
      </c>
      <c r="AR492" s="7">
        <v>858416</v>
      </c>
      <c r="AS492" s="7">
        <v>862573</v>
      </c>
      <c r="AT492" s="7">
        <v>867451</v>
      </c>
      <c r="AU492" s="7">
        <v>873335</v>
      </c>
      <c r="AV492" s="7">
        <v>874449</v>
      </c>
      <c r="AW492" s="7">
        <v>878081</v>
      </c>
      <c r="AX492" s="7">
        <v>881298</v>
      </c>
      <c r="AY492" s="7">
        <v>884548</v>
      </c>
      <c r="AZ492" s="7">
        <v>887891</v>
      </c>
      <c r="BA492" s="7">
        <v>891667</v>
      </c>
      <c r="BB492" s="7">
        <v>895504</v>
      </c>
      <c r="BC492" s="7">
        <v>897778</v>
      </c>
      <c r="BD492" s="7">
        <v>898572</v>
      </c>
      <c r="BE492" s="7">
        <v>899765</v>
      </c>
      <c r="BF492" s="7">
        <v>898810</v>
      </c>
      <c r="BG492" s="7">
        <v>897626</v>
      </c>
      <c r="BH492" s="7">
        <v>895497</v>
      </c>
      <c r="BI492" s="7">
        <v>895388</v>
      </c>
      <c r="BJ492" s="7"/>
    </row>
    <row r="493" spans="1:62" x14ac:dyDescent="0.35">
      <c r="A493">
        <v>25540</v>
      </c>
      <c r="B493">
        <v>47</v>
      </c>
      <c r="C493">
        <v>496</v>
      </c>
      <c r="D493" s="3">
        <v>25540</v>
      </c>
      <c r="E493" s="3"/>
      <c r="F493" s="3">
        <v>9007</v>
      </c>
      <c r="G493" s="3" t="s">
        <v>1699</v>
      </c>
      <c r="H493" s="3" t="s">
        <v>19</v>
      </c>
      <c r="I493" s="4" t="s">
        <v>1700</v>
      </c>
      <c r="J493" s="4" t="s">
        <v>79</v>
      </c>
      <c r="K493" s="4" t="s">
        <v>1697</v>
      </c>
      <c r="L493" s="4" t="s">
        <v>1701</v>
      </c>
      <c r="M493" s="5">
        <v>2621.6</v>
      </c>
      <c r="N493" s="7">
        <v>115430</v>
      </c>
      <c r="O493" s="7">
        <v>117096</v>
      </c>
      <c r="P493" s="7">
        <v>119507</v>
      </c>
      <c r="Q493" s="7">
        <v>121976</v>
      </c>
      <c r="R493" s="7">
        <v>124075</v>
      </c>
      <c r="S493" s="7">
        <v>124899</v>
      </c>
      <c r="T493" s="7">
        <v>125246</v>
      </c>
      <c r="U493" s="7">
        <v>124719</v>
      </c>
      <c r="V493" s="7">
        <v>126689</v>
      </c>
      <c r="W493" s="7">
        <v>128373</v>
      </c>
      <c r="X493" s="7">
        <v>129350</v>
      </c>
      <c r="Y493" s="7">
        <v>130096</v>
      </c>
      <c r="Z493" s="7">
        <v>130086</v>
      </c>
      <c r="AA493" s="7">
        <v>131028</v>
      </c>
      <c r="AB493" s="7">
        <v>133346</v>
      </c>
      <c r="AC493" s="7">
        <v>134187</v>
      </c>
      <c r="AD493" s="7">
        <v>135580</v>
      </c>
      <c r="AE493" s="7">
        <v>138438</v>
      </c>
      <c r="AF493" s="7">
        <v>140716</v>
      </c>
      <c r="AG493" s="7">
        <v>142428</v>
      </c>
      <c r="AH493" s="7">
        <v>143514</v>
      </c>
      <c r="AI493" s="7">
        <v>144146</v>
      </c>
      <c r="AJ493" s="7">
        <v>144486</v>
      </c>
      <c r="AK493" s="7">
        <v>145617</v>
      </c>
      <c r="AL493" s="7">
        <v>146682</v>
      </c>
      <c r="AM493" s="7">
        <v>148119</v>
      </c>
      <c r="AN493" s="7">
        <v>148995</v>
      </c>
      <c r="AO493" s="7">
        <v>150377</v>
      </c>
      <c r="AP493" s="7">
        <v>151806</v>
      </c>
      <c r="AQ493" s="7">
        <v>153340</v>
      </c>
      <c r="AR493" s="7">
        <v>155593</v>
      </c>
      <c r="AS493" s="7">
        <v>157006</v>
      </c>
      <c r="AT493" s="7">
        <v>159187</v>
      </c>
      <c r="AU493" s="7">
        <v>160864</v>
      </c>
      <c r="AV493" s="7">
        <v>161450</v>
      </c>
      <c r="AW493" s="7">
        <v>162191</v>
      </c>
      <c r="AX493" s="7">
        <v>163473</v>
      </c>
      <c r="AY493" s="7">
        <v>164129</v>
      </c>
      <c r="AZ493" s="7">
        <v>164962</v>
      </c>
      <c r="BA493" s="7">
        <v>165607</v>
      </c>
      <c r="BB493" s="7">
        <v>165625</v>
      </c>
      <c r="BC493" s="7">
        <v>166265</v>
      </c>
      <c r="BD493" s="7">
        <v>165519</v>
      </c>
      <c r="BE493" s="7">
        <v>165293</v>
      </c>
      <c r="BF493" s="7">
        <v>164717</v>
      </c>
      <c r="BG493" s="7">
        <v>163698</v>
      </c>
      <c r="BH493" s="7">
        <v>163433</v>
      </c>
      <c r="BI493" s="7">
        <v>163410</v>
      </c>
      <c r="BJ493" s="7"/>
    </row>
    <row r="494" spans="1:62" x14ac:dyDescent="0.35">
      <c r="A494">
        <v>25540</v>
      </c>
      <c r="B494">
        <v>47</v>
      </c>
      <c r="C494">
        <v>497</v>
      </c>
      <c r="D494" s="3">
        <v>25540</v>
      </c>
      <c r="E494" s="3"/>
      <c r="F494" s="3">
        <v>9013</v>
      </c>
      <c r="G494" s="3" t="s">
        <v>1702</v>
      </c>
      <c r="H494" s="3" t="s">
        <v>19</v>
      </c>
      <c r="I494" s="4" t="s">
        <v>1703</v>
      </c>
      <c r="J494" s="4" t="s">
        <v>1704</v>
      </c>
      <c r="K494" s="4" t="s">
        <v>1697</v>
      </c>
      <c r="L494" s="4" t="s">
        <v>1705</v>
      </c>
      <c r="M494" s="5">
        <v>372.2</v>
      </c>
      <c r="N494" s="7">
        <v>103855</v>
      </c>
      <c r="O494" s="7">
        <v>105541</v>
      </c>
      <c r="P494" s="7">
        <v>110152</v>
      </c>
      <c r="Q494" s="7">
        <v>110783</v>
      </c>
      <c r="R494" s="7">
        <v>112069</v>
      </c>
      <c r="S494" s="7">
        <v>111640</v>
      </c>
      <c r="T494" s="7">
        <v>111837</v>
      </c>
      <c r="U494" s="7">
        <v>110071</v>
      </c>
      <c r="V494" s="7">
        <v>114182</v>
      </c>
      <c r="W494" s="7">
        <v>114456</v>
      </c>
      <c r="X494" s="7">
        <v>115306</v>
      </c>
      <c r="Y494" s="7">
        <v>116612</v>
      </c>
      <c r="Z494" s="7">
        <v>117645</v>
      </c>
      <c r="AA494" s="7">
        <v>118569</v>
      </c>
      <c r="AB494" s="7">
        <v>119625</v>
      </c>
      <c r="AC494" s="7">
        <v>121017</v>
      </c>
      <c r="AD494" s="7">
        <v>122417</v>
      </c>
      <c r="AE494" s="7">
        <v>124831</v>
      </c>
      <c r="AF494" s="7">
        <v>127436</v>
      </c>
      <c r="AG494" s="7">
        <v>127860</v>
      </c>
      <c r="AH494" s="7">
        <v>128966</v>
      </c>
      <c r="AI494" s="7">
        <v>129017</v>
      </c>
      <c r="AJ494" s="7">
        <v>129093</v>
      </c>
      <c r="AK494" s="7">
        <v>129009</v>
      </c>
      <c r="AL494" s="7">
        <v>129665</v>
      </c>
      <c r="AM494" s="7">
        <v>130277</v>
      </c>
      <c r="AN494" s="7">
        <v>131245</v>
      </c>
      <c r="AO494" s="7">
        <v>132614</v>
      </c>
      <c r="AP494" s="7">
        <v>133541</v>
      </c>
      <c r="AQ494" s="7">
        <v>134939</v>
      </c>
      <c r="AR494" s="7">
        <v>136863</v>
      </c>
      <c r="AS494" s="7">
        <v>138934</v>
      </c>
      <c r="AT494" s="7">
        <v>142362</v>
      </c>
      <c r="AU494" s="7">
        <v>145195</v>
      </c>
      <c r="AV494" s="7">
        <v>146706</v>
      </c>
      <c r="AW494" s="7">
        <v>147657</v>
      </c>
      <c r="AX494" s="7">
        <v>148954</v>
      </c>
      <c r="AY494" s="7">
        <v>149718</v>
      </c>
      <c r="AZ494" s="7">
        <v>151583</v>
      </c>
      <c r="BA494" s="7">
        <v>152330</v>
      </c>
      <c r="BB494" s="7">
        <v>153214</v>
      </c>
      <c r="BC494" s="7">
        <v>153063</v>
      </c>
      <c r="BD494" s="7">
        <v>151973</v>
      </c>
      <c r="BE494" s="7">
        <v>151908</v>
      </c>
      <c r="BF494" s="7">
        <v>151748</v>
      </c>
      <c r="BG494" s="7">
        <v>151717</v>
      </c>
      <c r="BH494" s="7">
        <v>151145</v>
      </c>
      <c r="BI494" s="7">
        <v>151461</v>
      </c>
      <c r="BJ494" s="7"/>
    </row>
    <row r="495" spans="1:62" hidden="1" x14ac:dyDescent="0.35">
      <c r="B495">
        <v>48</v>
      </c>
      <c r="C495">
        <v>498</v>
      </c>
      <c r="D495" s="3">
        <v>41620</v>
      </c>
      <c r="E495" s="3"/>
      <c r="F495" s="3"/>
      <c r="G495" s="3" t="s">
        <v>1706</v>
      </c>
      <c r="H495" s="3" t="s">
        <v>14</v>
      </c>
      <c r="I495" s="4" t="s">
        <v>15</v>
      </c>
      <c r="J495" s="4"/>
      <c r="K495" s="4"/>
      <c r="L495" s="4" t="s">
        <v>15</v>
      </c>
      <c r="M495" s="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7"/>
    </row>
    <row r="496" spans="1:62" x14ac:dyDescent="0.35">
      <c r="A496">
        <v>41620</v>
      </c>
      <c r="B496">
        <v>48</v>
      </c>
      <c r="C496">
        <v>499</v>
      </c>
      <c r="D496" s="3">
        <v>41620</v>
      </c>
      <c r="E496" s="3"/>
      <c r="F496" s="3">
        <v>49035</v>
      </c>
      <c r="G496" s="3" t="s">
        <v>1707</v>
      </c>
      <c r="H496" s="3" t="s">
        <v>19</v>
      </c>
      <c r="I496" s="4" t="s">
        <v>1708</v>
      </c>
      <c r="J496" s="4" t="s">
        <v>1709</v>
      </c>
      <c r="K496" s="4" t="s">
        <v>1710</v>
      </c>
      <c r="L496" s="4" t="s">
        <v>1711</v>
      </c>
      <c r="M496" s="5">
        <v>1387.1</v>
      </c>
      <c r="N496" s="7">
        <v>462223</v>
      </c>
      <c r="O496" s="7">
        <v>476675</v>
      </c>
      <c r="P496" s="7">
        <v>487811</v>
      </c>
      <c r="Q496" s="7">
        <v>501605</v>
      </c>
      <c r="R496" s="7">
        <v>513778</v>
      </c>
      <c r="S496" s="7">
        <v>527998</v>
      </c>
      <c r="T496" s="7">
        <v>546095</v>
      </c>
      <c r="U496" s="7">
        <v>562495</v>
      </c>
      <c r="V496" s="7">
        <v>580987</v>
      </c>
      <c r="W496" s="7">
        <v>600153</v>
      </c>
      <c r="X496" s="7">
        <v>624248</v>
      </c>
      <c r="Y496" s="7">
        <v>642266</v>
      </c>
      <c r="Z496" s="7">
        <v>657407</v>
      </c>
      <c r="AA496" s="7">
        <v>672966</v>
      </c>
      <c r="AB496" s="7">
        <v>685568</v>
      </c>
      <c r="AC496" s="7">
        <v>693441</v>
      </c>
      <c r="AD496" s="7">
        <v>702624</v>
      </c>
      <c r="AE496" s="7">
        <v>708853</v>
      </c>
      <c r="AF496" s="7">
        <v>714437</v>
      </c>
      <c r="AG496" s="7">
        <v>719048</v>
      </c>
      <c r="AH496" s="7">
        <v>729893</v>
      </c>
      <c r="AI496" s="7">
        <v>751023</v>
      </c>
      <c r="AJ496" s="7">
        <v>774408</v>
      </c>
      <c r="AK496" s="7">
        <v>798049</v>
      </c>
      <c r="AL496" s="7">
        <v>819039</v>
      </c>
      <c r="AM496" s="7">
        <v>836008</v>
      </c>
      <c r="AN496" s="7">
        <v>853076</v>
      </c>
      <c r="AO496" s="7">
        <v>871580</v>
      </c>
      <c r="AP496" s="7">
        <v>881840</v>
      </c>
      <c r="AQ496" s="7">
        <v>891116</v>
      </c>
      <c r="AR496" s="7">
        <v>901018</v>
      </c>
      <c r="AS496" s="7">
        <v>910750</v>
      </c>
      <c r="AT496" s="7">
        <v>918152</v>
      </c>
      <c r="AU496" s="7">
        <v>924802</v>
      </c>
      <c r="AV496" s="7">
        <v>934140</v>
      </c>
      <c r="AW496" s="7">
        <v>947963</v>
      </c>
      <c r="AX496" s="7">
        <v>966798</v>
      </c>
      <c r="AY496" s="7">
        <v>983719</v>
      </c>
      <c r="AZ496" s="7">
        <v>999553</v>
      </c>
      <c r="BA496" s="7">
        <v>1016795</v>
      </c>
      <c r="BB496" s="7">
        <v>1032959</v>
      </c>
      <c r="BC496" s="7">
        <v>1048313</v>
      </c>
      <c r="BD496" s="7">
        <v>1064489</v>
      </c>
      <c r="BE496" s="7">
        <v>1080830</v>
      </c>
      <c r="BF496" s="7">
        <v>1091271</v>
      </c>
      <c r="BG496" s="7">
        <v>1104372</v>
      </c>
      <c r="BH496" s="7">
        <v>1121379</v>
      </c>
      <c r="BI496" s="7">
        <v>1135649</v>
      </c>
      <c r="BJ496" s="7"/>
    </row>
    <row r="497" spans="1:62" x14ac:dyDescent="0.35">
      <c r="A497">
        <v>41620</v>
      </c>
      <c r="B497">
        <v>48</v>
      </c>
      <c r="C497">
        <v>500</v>
      </c>
      <c r="D497" s="3">
        <v>41620</v>
      </c>
      <c r="E497" s="3"/>
      <c r="F497" s="3">
        <v>49045</v>
      </c>
      <c r="G497" s="3" t="s">
        <v>1712</v>
      </c>
      <c r="H497" s="3" t="s">
        <v>19</v>
      </c>
      <c r="I497" s="4" t="s">
        <v>1713</v>
      </c>
      <c r="J497" s="4" t="s">
        <v>1714</v>
      </c>
      <c r="K497" s="4" t="s">
        <v>1710</v>
      </c>
      <c r="L497" s="4" t="s">
        <v>1715</v>
      </c>
      <c r="M497" s="5">
        <v>8.4</v>
      </c>
      <c r="N497" s="7">
        <v>21677</v>
      </c>
      <c r="O497" s="7">
        <v>22211</v>
      </c>
      <c r="P497" s="7">
        <v>22586</v>
      </c>
      <c r="Q497" s="7">
        <v>22417</v>
      </c>
      <c r="R497" s="7">
        <v>22612</v>
      </c>
      <c r="S497" s="7">
        <v>23570</v>
      </c>
      <c r="T497" s="7">
        <v>23658</v>
      </c>
      <c r="U497" s="7">
        <v>24239</v>
      </c>
      <c r="V497" s="7">
        <v>24976</v>
      </c>
      <c r="W497" s="7">
        <v>25738</v>
      </c>
      <c r="X497" s="7">
        <v>26237</v>
      </c>
      <c r="Y497" s="7">
        <v>26943</v>
      </c>
      <c r="Z497" s="7">
        <v>27401</v>
      </c>
      <c r="AA497" s="7">
        <v>27483</v>
      </c>
      <c r="AB497" s="7">
        <v>27358</v>
      </c>
      <c r="AC497" s="7">
        <v>27432</v>
      </c>
      <c r="AD497" s="7">
        <v>27351</v>
      </c>
      <c r="AE497" s="7">
        <v>27114</v>
      </c>
      <c r="AF497" s="7">
        <v>27023</v>
      </c>
      <c r="AG497" s="7">
        <v>26638</v>
      </c>
      <c r="AH497" s="7">
        <v>26718</v>
      </c>
      <c r="AI497" s="7">
        <v>27284</v>
      </c>
      <c r="AJ497" s="7">
        <v>27852</v>
      </c>
      <c r="AK497" s="7">
        <v>28572</v>
      </c>
      <c r="AL497" s="7">
        <v>29578</v>
      </c>
      <c r="AM497" s="7">
        <v>30345</v>
      </c>
      <c r="AN497" s="7">
        <v>31364</v>
      </c>
      <c r="AO497" s="7">
        <v>33048</v>
      </c>
      <c r="AP497" s="7">
        <v>35351</v>
      </c>
      <c r="AQ497" s="7">
        <v>38079</v>
      </c>
      <c r="AR497" s="7">
        <v>41519</v>
      </c>
      <c r="AS497" s="7">
        <v>43331</v>
      </c>
      <c r="AT497" s="7">
        <v>44998</v>
      </c>
      <c r="AU497" s="7">
        <v>46652</v>
      </c>
      <c r="AV497" s="7">
        <v>47894</v>
      </c>
      <c r="AW497" s="7">
        <v>49258</v>
      </c>
      <c r="AX497" s="7">
        <v>51483</v>
      </c>
      <c r="AY497" s="7">
        <v>53821</v>
      </c>
      <c r="AZ497" s="7">
        <v>55909</v>
      </c>
      <c r="BA497" s="7">
        <v>57218</v>
      </c>
      <c r="BB497" s="7">
        <v>58501</v>
      </c>
      <c r="BC497" s="7">
        <v>59184</v>
      </c>
      <c r="BD497" s="7">
        <v>59788</v>
      </c>
      <c r="BE497" s="7">
        <v>60640</v>
      </c>
      <c r="BF497" s="7">
        <v>61448</v>
      </c>
      <c r="BG497" s="7">
        <v>62641</v>
      </c>
      <c r="BH497" s="7">
        <v>64599</v>
      </c>
      <c r="BI497" s="7">
        <v>67456</v>
      </c>
      <c r="BJ497" s="7"/>
    </row>
    <row r="498" spans="1:62" hidden="1" x14ac:dyDescent="0.35">
      <c r="B498">
        <v>49</v>
      </c>
      <c r="C498">
        <v>501</v>
      </c>
      <c r="D498" s="3">
        <v>13820</v>
      </c>
      <c r="E498" s="3"/>
      <c r="F498" s="3"/>
      <c r="G498" s="3" t="s">
        <v>1716</v>
      </c>
      <c r="H498" s="3" t="s">
        <v>14</v>
      </c>
      <c r="I498" s="4" t="s">
        <v>15</v>
      </c>
      <c r="J498" s="4"/>
      <c r="K498" s="4"/>
      <c r="L498" s="4" t="s">
        <v>15</v>
      </c>
      <c r="M498" s="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7"/>
    </row>
    <row r="499" spans="1:62" x14ac:dyDescent="0.35">
      <c r="A499">
        <v>13820</v>
      </c>
      <c r="B499">
        <v>49</v>
      </c>
      <c r="C499">
        <v>502</v>
      </c>
      <c r="D499" s="3">
        <v>13820</v>
      </c>
      <c r="E499" s="3"/>
      <c r="F499" s="3">
        <v>1007</v>
      </c>
      <c r="G499" s="3" t="s">
        <v>1717</v>
      </c>
      <c r="H499" s="3" t="s">
        <v>19</v>
      </c>
      <c r="I499" s="4" t="s">
        <v>1718</v>
      </c>
      <c r="J499" s="4" t="s">
        <v>1719</v>
      </c>
      <c r="K499" s="4" t="s">
        <v>1720</v>
      </c>
      <c r="L499" s="4" t="s">
        <v>1721</v>
      </c>
      <c r="M499" s="5">
        <v>622.79999999999995</v>
      </c>
      <c r="N499" s="7">
        <v>13824</v>
      </c>
      <c r="O499" s="7">
        <v>13909</v>
      </c>
      <c r="P499" s="7">
        <v>14085</v>
      </c>
      <c r="Q499" s="7">
        <v>14657</v>
      </c>
      <c r="R499" s="7">
        <v>14379</v>
      </c>
      <c r="S499" s="7">
        <v>14770</v>
      </c>
      <c r="T499" s="7">
        <v>14760</v>
      </c>
      <c r="U499" s="7">
        <v>15254</v>
      </c>
      <c r="V499" s="7">
        <v>15342</v>
      </c>
      <c r="W499" s="7">
        <v>15539</v>
      </c>
      <c r="X499" s="7">
        <v>15745</v>
      </c>
      <c r="Y499" s="7">
        <v>15835</v>
      </c>
      <c r="Z499" s="7">
        <v>16017</v>
      </c>
      <c r="AA499" s="7">
        <v>16001</v>
      </c>
      <c r="AB499" s="7">
        <v>16090</v>
      </c>
      <c r="AC499" s="7">
        <v>16156</v>
      </c>
      <c r="AD499" s="7">
        <v>15919</v>
      </c>
      <c r="AE499" s="7">
        <v>16163</v>
      </c>
      <c r="AF499" s="7">
        <v>16137</v>
      </c>
      <c r="AG499" s="7">
        <v>16358</v>
      </c>
      <c r="AH499" s="7">
        <v>16697</v>
      </c>
      <c r="AI499" s="7">
        <v>17071</v>
      </c>
      <c r="AJ499" s="7">
        <v>17403</v>
      </c>
      <c r="AK499" s="7">
        <v>17757</v>
      </c>
      <c r="AL499" s="7">
        <v>18053</v>
      </c>
      <c r="AM499" s="7">
        <v>18507</v>
      </c>
      <c r="AN499" s="7">
        <v>18885</v>
      </c>
      <c r="AO499" s="7">
        <v>19388</v>
      </c>
      <c r="AP499" s="7">
        <v>19851</v>
      </c>
      <c r="AQ499" s="7">
        <v>20560</v>
      </c>
      <c r="AR499" s="7">
        <v>19913</v>
      </c>
      <c r="AS499" s="7">
        <v>21028</v>
      </c>
      <c r="AT499" s="7">
        <v>21199</v>
      </c>
      <c r="AU499" s="7">
        <v>21399</v>
      </c>
      <c r="AV499" s="7">
        <v>21721</v>
      </c>
      <c r="AW499" s="7">
        <v>22042</v>
      </c>
      <c r="AX499" s="7">
        <v>22099</v>
      </c>
      <c r="AY499" s="7">
        <v>22438</v>
      </c>
      <c r="AZ499" s="7">
        <v>22705</v>
      </c>
      <c r="BA499" s="7">
        <v>22941</v>
      </c>
      <c r="BB499" s="7">
        <v>22872</v>
      </c>
      <c r="BC499" s="7">
        <v>22745</v>
      </c>
      <c r="BD499" s="7">
        <v>22658</v>
      </c>
      <c r="BE499" s="7">
        <v>22503</v>
      </c>
      <c r="BF499" s="7">
        <v>22533</v>
      </c>
      <c r="BG499" s="7">
        <v>22561</v>
      </c>
      <c r="BH499" s="7">
        <v>22633</v>
      </c>
      <c r="BI499" s="7">
        <v>22668</v>
      </c>
      <c r="BJ499" s="7"/>
    </row>
    <row r="500" spans="1:62" x14ac:dyDescent="0.35">
      <c r="A500">
        <v>13820</v>
      </c>
      <c r="B500">
        <v>49</v>
      </c>
      <c r="C500">
        <v>503</v>
      </c>
      <c r="D500" s="3">
        <v>13820</v>
      </c>
      <c r="E500" s="3"/>
      <c r="F500" s="3">
        <v>1009</v>
      </c>
      <c r="G500" s="3" t="s">
        <v>1722</v>
      </c>
      <c r="H500" s="3" t="s">
        <v>19</v>
      </c>
      <c r="I500" s="4" t="s">
        <v>1723</v>
      </c>
      <c r="J500" s="4" t="s">
        <v>1724</v>
      </c>
      <c r="K500" s="4" t="s">
        <v>1720</v>
      </c>
      <c r="L500" s="4" t="s">
        <v>1725</v>
      </c>
      <c r="M500" s="5">
        <v>220.2</v>
      </c>
      <c r="N500" s="7">
        <v>27042</v>
      </c>
      <c r="O500" s="7">
        <v>27817</v>
      </c>
      <c r="P500" s="7">
        <v>29295</v>
      </c>
      <c r="Q500" s="7">
        <v>30359</v>
      </c>
      <c r="R500" s="7">
        <v>31542</v>
      </c>
      <c r="S500" s="7">
        <v>32221</v>
      </c>
      <c r="T500" s="7">
        <v>33050</v>
      </c>
      <c r="U500" s="7">
        <v>34222</v>
      </c>
      <c r="V500" s="7">
        <v>34846</v>
      </c>
      <c r="W500" s="7">
        <v>35961</v>
      </c>
      <c r="X500" s="7">
        <v>36536</v>
      </c>
      <c r="Y500" s="7">
        <v>36642</v>
      </c>
      <c r="Z500" s="7">
        <v>36356</v>
      </c>
      <c r="AA500" s="7">
        <v>36427</v>
      </c>
      <c r="AB500" s="7">
        <v>36790</v>
      </c>
      <c r="AC500" s="7">
        <v>37417</v>
      </c>
      <c r="AD500" s="7">
        <v>37996</v>
      </c>
      <c r="AE500" s="7">
        <v>38017</v>
      </c>
      <c r="AF500" s="7">
        <v>38248</v>
      </c>
      <c r="AG500" s="7">
        <v>38771</v>
      </c>
      <c r="AH500" s="7">
        <v>39473</v>
      </c>
      <c r="AI500" s="7">
        <v>40190</v>
      </c>
      <c r="AJ500" s="7">
        <v>40822</v>
      </c>
      <c r="AK500" s="7">
        <v>41866</v>
      </c>
      <c r="AL500" s="7">
        <v>42520</v>
      </c>
      <c r="AM500" s="7">
        <v>44060</v>
      </c>
      <c r="AN500" s="7">
        <v>45344</v>
      </c>
      <c r="AO500" s="7">
        <v>47055</v>
      </c>
      <c r="AP500" s="7">
        <v>48824</v>
      </c>
      <c r="AQ500" s="7">
        <v>50237</v>
      </c>
      <c r="AR500" s="7">
        <v>51107</v>
      </c>
      <c r="AS500" s="7">
        <v>51845</v>
      </c>
      <c r="AT500" s="7">
        <v>52551</v>
      </c>
      <c r="AU500" s="7">
        <v>53457</v>
      </c>
      <c r="AV500" s="7">
        <v>54124</v>
      </c>
      <c r="AW500" s="7">
        <v>54624</v>
      </c>
      <c r="AX500" s="7">
        <v>55485</v>
      </c>
      <c r="AY500" s="7">
        <v>56240</v>
      </c>
      <c r="AZ500" s="7">
        <v>57055</v>
      </c>
      <c r="BA500" s="7">
        <v>57341</v>
      </c>
      <c r="BB500" s="7">
        <v>57381</v>
      </c>
      <c r="BC500" s="7">
        <v>57562</v>
      </c>
      <c r="BD500" s="7">
        <v>57595</v>
      </c>
      <c r="BE500" s="7">
        <v>57623</v>
      </c>
      <c r="BF500" s="7">
        <v>57546</v>
      </c>
      <c r="BG500" s="7">
        <v>57590</v>
      </c>
      <c r="BH500" s="7">
        <v>57562</v>
      </c>
      <c r="BI500" s="7">
        <v>58013</v>
      </c>
      <c r="BJ500" s="7"/>
    </row>
    <row r="501" spans="1:62" x14ac:dyDescent="0.35">
      <c r="A501">
        <v>13820</v>
      </c>
      <c r="B501">
        <v>49</v>
      </c>
      <c r="C501">
        <v>504</v>
      </c>
      <c r="D501" s="3">
        <v>13820</v>
      </c>
      <c r="E501" s="3"/>
      <c r="F501" s="3">
        <v>1021</v>
      </c>
      <c r="G501" s="3" t="s">
        <v>1726</v>
      </c>
      <c r="H501" s="3" t="s">
        <v>19</v>
      </c>
      <c r="I501" s="4" t="s">
        <v>1727</v>
      </c>
      <c r="J501" s="4" t="s">
        <v>1728</v>
      </c>
      <c r="K501" s="4" t="s">
        <v>1720</v>
      </c>
      <c r="L501" s="4" t="s">
        <v>1729</v>
      </c>
      <c r="M501" s="5">
        <v>63</v>
      </c>
      <c r="N501" s="7">
        <v>25259</v>
      </c>
      <c r="O501" s="7">
        <v>25636</v>
      </c>
      <c r="P501" s="7">
        <v>26439</v>
      </c>
      <c r="Q501" s="7">
        <v>27242</v>
      </c>
      <c r="R501" s="7">
        <v>27930</v>
      </c>
      <c r="S501" s="7">
        <v>28570</v>
      </c>
      <c r="T501" s="7">
        <v>29042</v>
      </c>
      <c r="U501" s="7">
        <v>29306</v>
      </c>
      <c r="V501" s="7">
        <v>29915</v>
      </c>
      <c r="W501" s="7">
        <v>30475</v>
      </c>
      <c r="X501" s="7">
        <v>30647</v>
      </c>
      <c r="Y501" s="7">
        <v>30703</v>
      </c>
      <c r="Z501" s="7">
        <v>30362</v>
      </c>
      <c r="AA501" s="7">
        <v>30735</v>
      </c>
      <c r="AB501" s="7">
        <v>31078</v>
      </c>
      <c r="AC501" s="7">
        <v>31560</v>
      </c>
      <c r="AD501" s="7">
        <v>31923</v>
      </c>
      <c r="AE501" s="7">
        <v>31992</v>
      </c>
      <c r="AF501" s="7">
        <v>32310</v>
      </c>
      <c r="AG501" s="7">
        <v>32368</v>
      </c>
      <c r="AH501" s="7">
        <v>32550</v>
      </c>
      <c r="AI501" s="7">
        <v>33200</v>
      </c>
      <c r="AJ501" s="7">
        <v>33503</v>
      </c>
      <c r="AK501" s="7">
        <v>34072</v>
      </c>
      <c r="AL501" s="7">
        <v>34739</v>
      </c>
      <c r="AM501" s="7">
        <v>35537</v>
      </c>
      <c r="AN501" s="7">
        <v>36467</v>
      </c>
      <c r="AO501" s="7">
        <v>37302</v>
      </c>
      <c r="AP501" s="7">
        <v>38069</v>
      </c>
      <c r="AQ501" s="7">
        <v>38862</v>
      </c>
      <c r="AR501" s="7">
        <v>39897</v>
      </c>
      <c r="AS501" s="7">
        <v>40197</v>
      </c>
      <c r="AT501" s="7">
        <v>40683</v>
      </c>
      <c r="AU501" s="7">
        <v>41079</v>
      </c>
      <c r="AV501" s="7">
        <v>41534</v>
      </c>
      <c r="AW501" s="7">
        <v>41946</v>
      </c>
      <c r="AX501" s="7">
        <v>42318</v>
      </c>
      <c r="AY501" s="7">
        <v>42881</v>
      </c>
      <c r="AZ501" s="7">
        <v>43239</v>
      </c>
      <c r="BA501" s="7">
        <v>43484</v>
      </c>
      <c r="BB501" s="7">
        <v>43661</v>
      </c>
      <c r="BC501" s="7">
        <v>43688</v>
      </c>
      <c r="BD501" s="7">
        <v>43601</v>
      </c>
      <c r="BE501" s="7">
        <v>43645</v>
      </c>
      <c r="BF501" s="7">
        <v>43779</v>
      </c>
      <c r="BG501" s="7">
        <v>43706</v>
      </c>
      <c r="BH501" s="7">
        <v>43830</v>
      </c>
      <c r="BI501" s="7">
        <v>44067</v>
      </c>
      <c r="BJ501" s="7"/>
    </row>
    <row r="502" spans="1:62" x14ac:dyDescent="0.35">
      <c r="A502">
        <v>13820</v>
      </c>
      <c r="B502">
        <v>49</v>
      </c>
      <c r="C502">
        <v>505</v>
      </c>
      <c r="D502" s="3">
        <v>13820</v>
      </c>
      <c r="E502" s="3"/>
      <c r="F502" s="3">
        <v>1073</v>
      </c>
      <c r="G502" s="3" t="s">
        <v>1730</v>
      </c>
      <c r="H502" s="3" t="s">
        <v>19</v>
      </c>
      <c r="I502" s="4" t="s">
        <v>1731</v>
      </c>
      <c r="J502" s="4" t="s">
        <v>387</v>
      </c>
      <c r="K502" s="4" t="s">
        <v>1720</v>
      </c>
      <c r="L502" s="4" t="s">
        <v>1732</v>
      </c>
      <c r="M502" s="5">
        <v>1948.1</v>
      </c>
      <c r="N502" s="7">
        <v>645955</v>
      </c>
      <c r="O502" s="7">
        <v>649808</v>
      </c>
      <c r="P502" s="7">
        <v>647097</v>
      </c>
      <c r="Q502" s="7">
        <v>650634</v>
      </c>
      <c r="R502" s="7">
        <v>648789</v>
      </c>
      <c r="S502" s="7">
        <v>655336</v>
      </c>
      <c r="T502" s="7">
        <v>661297</v>
      </c>
      <c r="U502" s="7">
        <v>663600</v>
      </c>
      <c r="V502" s="7">
        <v>667403</v>
      </c>
      <c r="W502" s="7">
        <v>671697</v>
      </c>
      <c r="X502" s="7">
        <v>670615</v>
      </c>
      <c r="Y502" s="7">
        <v>667795</v>
      </c>
      <c r="Z502" s="7">
        <v>662419</v>
      </c>
      <c r="AA502" s="7">
        <v>660840</v>
      </c>
      <c r="AB502" s="7">
        <v>659572</v>
      </c>
      <c r="AC502" s="7">
        <v>658986</v>
      </c>
      <c r="AD502" s="7">
        <v>657908</v>
      </c>
      <c r="AE502" s="7">
        <v>657665</v>
      </c>
      <c r="AF502" s="7">
        <v>655632</v>
      </c>
      <c r="AG502" s="7">
        <v>653402</v>
      </c>
      <c r="AH502" s="7">
        <v>652239</v>
      </c>
      <c r="AI502" s="7">
        <v>656878</v>
      </c>
      <c r="AJ502" s="7">
        <v>660713</v>
      </c>
      <c r="AK502" s="7">
        <v>663178</v>
      </c>
      <c r="AL502" s="7">
        <v>665429</v>
      </c>
      <c r="AM502" s="7">
        <v>666106</v>
      </c>
      <c r="AN502" s="7">
        <v>665943</v>
      </c>
      <c r="AO502" s="7">
        <v>664268</v>
      </c>
      <c r="AP502" s="7">
        <v>664457</v>
      </c>
      <c r="AQ502" s="7">
        <v>662845</v>
      </c>
      <c r="AR502" s="7">
        <v>662033</v>
      </c>
      <c r="AS502" s="7">
        <v>660197</v>
      </c>
      <c r="AT502" s="7">
        <v>657518</v>
      </c>
      <c r="AU502" s="7">
        <v>657513</v>
      </c>
      <c r="AV502" s="7">
        <v>656023</v>
      </c>
      <c r="AW502" s="7">
        <v>654919</v>
      </c>
      <c r="AX502" s="7">
        <v>655893</v>
      </c>
      <c r="AY502" s="7">
        <v>655163</v>
      </c>
      <c r="AZ502" s="7">
        <v>656510</v>
      </c>
      <c r="BA502" s="7">
        <v>658441</v>
      </c>
      <c r="BB502" s="7">
        <v>658048</v>
      </c>
      <c r="BC502" s="7">
        <v>657789</v>
      </c>
      <c r="BD502" s="7">
        <v>657668</v>
      </c>
      <c r="BE502" s="7">
        <v>658727</v>
      </c>
      <c r="BF502" s="7">
        <v>659544</v>
      </c>
      <c r="BG502" s="7">
        <v>660087</v>
      </c>
      <c r="BH502" s="7">
        <v>659747</v>
      </c>
      <c r="BI502" s="7">
        <v>659197</v>
      </c>
      <c r="BJ502" s="7"/>
    </row>
    <row r="503" spans="1:62" x14ac:dyDescent="0.35">
      <c r="A503">
        <v>13820</v>
      </c>
      <c r="B503">
        <v>49</v>
      </c>
      <c r="C503">
        <v>506</v>
      </c>
      <c r="D503" s="3">
        <v>13820</v>
      </c>
      <c r="E503" s="3"/>
      <c r="F503" s="3">
        <v>1115</v>
      </c>
      <c r="G503" s="3" t="s">
        <v>1733</v>
      </c>
      <c r="H503" s="3" t="s">
        <v>19</v>
      </c>
      <c r="I503" s="4" t="s">
        <v>1734</v>
      </c>
      <c r="J503" s="4" t="s">
        <v>663</v>
      </c>
      <c r="K503" s="4" t="s">
        <v>1720</v>
      </c>
      <c r="L503" s="4" t="s">
        <v>1735</v>
      </c>
      <c r="M503" s="5">
        <v>410.6</v>
      </c>
      <c r="N503" s="7">
        <v>28270</v>
      </c>
      <c r="O503" s="7">
        <v>29556</v>
      </c>
      <c r="P503" s="7">
        <v>31270</v>
      </c>
      <c r="Q503" s="7">
        <v>32185</v>
      </c>
      <c r="R503" s="7">
        <v>33749</v>
      </c>
      <c r="S503" s="7">
        <v>34791</v>
      </c>
      <c r="T503" s="7">
        <v>36079</v>
      </c>
      <c r="U503" s="7">
        <v>38025</v>
      </c>
      <c r="V503" s="7">
        <v>39296</v>
      </c>
      <c r="W503" s="7">
        <v>40492</v>
      </c>
      <c r="X503" s="7">
        <v>41334</v>
      </c>
      <c r="Y503" s="7">
        <v>41726</v>
      </c>
      <c r="Z503" s="7">
        <v>42121</v>
      </c>
      <c r="AA503" s="7">
        <v>42490</v>
      </c>
      <c r="AB503" s="7">
        <v>44175</v>
      </c>
      <c r="AC503" s="7">
        <v>45351</v>
      </c>
      <c r="AD503" s="7">
        <v>46032</v>
      </c>
      <c r="AE503" s="7">
        <v>47500</v>
      </c>
      <c r="AF503" s="7">
        <v>48039</v>
      </c>
      <c r="AG503" s="7">
        <v>49163</v>
      </c>
      <c r="AH503" s="7">
        <v>50084</v>
      </c>
      <c r="AI503" s="7">
        <v>51345</v>
      </c>
      <c r="AJ503" s="7">
        <v>52834</v>
      </c>
      <c r="AK503" s="7">
        <v>54431</v>
      </c>
      <c r="AL503" s="7">
        <v>55890</v>
      </c>
      <c r="AM503" s="7">
        <v>57654</v>
      </c>
      <c r="AN503" s="7">
        <v>59180</v>
      </c>
      <c r="AO503" s="7">
        <v>60406</v>
      </c>
      <c r="AP503" s="7">
        <v>61730</v>
      </c>
      <c r="AQ503" s="7">
        <v>63650</v>
      </c>
      <c r="AR503" s="7">
        <v>65080</v>
      </c>
      <c r="AS503" s="7">
        <v>66093</v>
      </c>
      <c r="AT503" s="7">
        <v>67274</v>
      </c>
      <c r="AU503" s="7">
        <v>68629</v>
      </c>
      <c r="AV503" s="7">
        <v>70416</v>
      </c>
      <c r="AW503" s="7">
        <v>72596</v>
      </c>
      <c r="AX503" s="7">
        <v>75948</v>
      </c>
      <c r="AY503" s="7">
        <v>79348</v>
      </c>
      <c r="AZ503" s="7">
        <v>81223</v>
      </c>
      <c r="BA503" s="7">
        <v>83009</v>
      </c>
      <c r="BB503" s="7">
        <v>83814</v>
      </c>
      <c r="BC503" s="7">
        <v>84211</v>
      </c>
      <c r="BD503" s="7">
        <v>84975</v>
      </c>
      <c r="BE503" s="7">
        <v>86029</v>
      </c>
      <c r="BF503" s="7">
        <v>86219</v>
      </c>
      <c r="BG503" s="7">
        <v>86758</v>
      </c>
      <c r="BH503" s="7">
        <v>87482</v>
      </c>
      <c r="BI503" s="7">
        <v>88199</v>
      </c>
      <c r="BJ503" s="7"/>
    </row>
    <row r="504" spans="1:62" x14ac:dyDescent="0.35">
      <c r="A504">
        <v>13820</v>
      </c>
      <c r="B504">
        <v>49</v>
      </c>
      <c r="C504">
        <v>507</v>
      </c>
      <c r="D504" s="3">
        <v>13820</v>
      </c>
      <c r="E504" s="3"/>
      <c r="F504" s="3">
        <v>1117</v>
      </c>
      <c r="G504" s="3" t="s">
        <v>1736</v>
      </c>
      <c r="H504" s="3" t="s">
        <v>19</v>
      </c>
      <c r="I504" s="4" t="s">
        <v>1737</v>
      </c>
      <c r="J504" s="4" t="s">
        <v>1286</v>
      </c>
      <c r="K504" s="4" t="s">
        <v>1720</v>
      </c>
      <c r="L504" s="4" t="s">
        <v>1738</v>
      </c>
      <c r="M504" s="5">
        <v>1215.5</v>
      </c>
      <c r="N504" s="7">
        <v>38444</v>
      </c>
      <c r="O504" s="7">
        <v>40112</v>
      </c>
      <c r="P504" s="7">
        <v>42737</v>
      </c>
      <c r="Q504" s="7">
        <v>46165</v>
      </c>
      <c r="R504" s="7">
        <v>49841</v>
      </c>
      <c r="S504" s="7">
        <v>51702</v>
      </c>
      <c r="T504" s="7">
        <v>54622</v>
      </c>
      <c r="U504" s="7">
        <v>60196</v>
      </c>
      <c r="V504" s="7">
        <v>63489</v>
      </c>
      <c r="W504" s="7">
        <v>64462</v>
      </c>
      <c r="X504" s="7">
        <v>66937</v>
      </c>
      <c r="Y504" s="7">
        <v>69274</v>
      </c>
      <c r="Z504" s="7">
        <v>70957</v>
      </c>
      <c r="AA504" s="7">
        <v>72848</v>
      </c>
      <c r="AB504" s="7">
        <v>75951</v>
      </c>
      <c r="AC504" s="7">
        <v>79601</v>
      </c>
      <c r="AD504" s="7">
        <v>83212</v>
      </c>
      <c r="AE504" s="7">
        <v>88475</v>
      </c>
      <c r="AF504" s="7">
        <v>92526</v>
      </c>
      <c r="AG504" s="7">
        <v>96501</v>
      </c>
      <c r="AH504" s="7">
        <v>100024</v>
      </c>
      <c r="AI504" s="7">
        <v>102833</v>
      </c>
      <c r="AJ504" s="7">
        <v>106528</v>
      </c>
      <c r="AK504" s="7">
        <v>112031</v>
      </c>
      <c r="AL504" s="7">
        <v>117797</v>
      </c>
      <c r="AM504" s="7">
        <v>122508</v>
      </c>
      <c r="AN504" s="7">
        <v>126681</v>
      </c>
      <c r="AO504" s="7">
        <v>131607</v>
      </c>
      <c r="AP504" s="7">
        <v>135954</v>
      </c>
      <c r="AQ504" s="7">
        <v>140502</v>
      </c>
      <c r="AR504" s="7">
        <v>144674</v>
      </c>
      <c r="AS504" s="7">
        <v>149358</v>
      </c>
      <c r="AT504" s="7">
        <v>153976</v>
      </c>
      <c r="AU504" s="7">
        <v>159704</v>
      </c>
      <c r="AV504" s="7">
        <v>165757</v>
      </c>
      <c r="AW504" s="7">
        <v>171691</v>
      </c>
      <c r="AX504" s="7">
        <v>178841</v>
      </c>
      <c r="AY504" s="7">
        <v>183491</v>
      </c>
      <c r="AZ504" s="7">
        <v>188534</v>
      </c>
      <c r="BA504" s="7">
        <v>192708</v>
      </c>
      <c r="BB504" s="7">
        <v>196017</v>
      </c>
      <c r="BC504" s="7">
        <v>197885</v>
      </c>
      <c r="BD504" s="7">
        <v>200828</v>
      </c>
      <c r="BE504" s="7">
        <v>203897</v>
      </c>
      <c r="BF504" s="7">
        <v>206152</v>
      </c>
      <c r="BG504" s="7">
        <v>208877</v>
      </c>
      <c r="BH504" s="7">
        <v>211073</v>
      </c>
      <c r="BI504" s="7">
        <v>213605</v>
      </c>
      <c r="BJ504" s="7"/>
    </row>
    <row r="505" spans="1:62" x14ac:dyDescent="0.35">
      <c r="A505">
        <v>13820</v>
      </c>
      <c r="B505">
        <v>49</v>
      </c>
      <c r="C505">
        <v>508</v>
      </c>
      <c r="D505" s="3">
        <v>13820</v>
      </c>
      <c r="E505" s="3"/>
      <c r="F505" s="3">
        <v>1127</v>
      </c>
      <c r="G505" s="3" t="s">
        <v>1739</v>
      </c>
      <c r="H505" s="3" t="s">
        <v>19</v>
      </c>
      <c r="I505" s="4" t="s">
        <v>1740</v>
      </c>
      <c r="J505" s="4" t="s">
        <v>1741</v>
      </c>
      <c r="K505" s="4" t="s">
        <v>1720</v>
      </c>
      <c r="L505" s="4" t="s">
        <v>1742</v>
      </c>
      <c r="M505" s="5">
        <v>154</v>
      </c>
      <c r="N505" s="7">
        <v>56735</v>
      </c>
      <c r="O505" s="7">
        <v>58714</v>
      </c>
      <c r="P505" s="7">
        <v>61764</v>
      </c>
      <c r="Q505" s="7">
        <v>62849</v>
      </c>
      <c r="R505" s="7">
        <v>64097</v>
      </c>
      <c r="S505" s="7">
        <v>65786</v>
      </c>
      <c r="T505" s="7">
        <v>66712</v>
      </c>
      <c r="U505" s="7">
        <v>67997</v>
      </c>
      <c r="V505" s="7">
        <v>68912</v>
      </c>
      <c r="W505" s="7">
        <v>69084</v>
      </c>
      <c r="X505" s="7">
        <v>68647</v>
      </c>
      <c r="Y505" s="7">
        <v>68254</v>
      </c>
      <c r="Z505" s="7">
        <v>67979</v>
      </c>
      <c r="AA505" s="7">
        <v>67732</v>
      </c>
      <c r="AB505" s="7">
        <v>67735</v>
      </c>
      <c r="AC505" s="7">
        <v>67855</v>
      </c>
      <c r="AD505" s="7">
        <v>68513</v>
      </c>
      <c r="AE505" s="7">
        <v>68658</v>
      </c>
      <c r="AF505" s="7">
        <v>68149</v>
      </c>
      <c r="AG505" s="7">
        <v>67864</v>
      </c>
      <c r="AH505" s="7">
        <v>67642</v>
      </c>
      <c r="AI505" s="7">
        <v>67974</v>
      </c>
      <c r="AJ505" s="7">
        <v>68234</v>
      </c>
      <c r="AK505" s="7">
        <v>68549</v>
      </c>
      <c r="AL505" s="7">
        <v>68758</v>
      </c>
      <c r="AM505" s="7">
        <v>69262</v>
      </c>
      <c r="AN505" s="7">
        <v>69934</v>
      </c>
      <c r="AO505" s="7">
        <v>70399</v>
      </c>
      <c r="AP505" s="7">
        <v>70638</v>
      </c>
      <c r="AQ505" s="7">
        <v>70784</v>
      </c>
      <c r="AR505" s="7">
        <v>70602</v>
      </c>
      <c r="AS505" s="7">
        <v>70364</v>
      </c>
      <c r="AT505" s="7">
        <v>69765</v>
      </c>
      <c r="AU505" s="7">
        <v>69105</v>
      </c>
      <c r="AV505" s="7">
        <v>68629</v>
      </c>
      <c r="AW505" s="7">
        <v>68500</v>
      </c>
      <c r="AX505" s="7">
        <v>68234</v>
      </c>
      <c r="AY505" s="7">
        <v>67695</v>
      </c>
      <c r="AZ505" s="7">
        <v>67835</v>
      </c>
      <c r="BA505" s="7">
        <v>67347</v>
      </c>
      <c r="BB505" s="7">
        <v>66998</v>
      </c>
      <c r="BC505" s="7">
        <v>66577</v>
      </c>
      <c r="BD505" s="7">
        <v>66084</v>
      </c>
      <c r="BE505" s="7">
        <v>65749</v>
      </c>
      <c r="BF505" s="7">
        <v>65326</v>
      </c>
      <c r="BG505" s="7">
        <v>64939</v>
      </c>
      <c r="BH505" s="7">
        <v>64561</v>
      </c>
      <c r="BI505" s="7">
        <v>64058</v>
      </c>
      <c r="BJ505" s="7"/>
    </row>
    <row r="506" spans="1:62" hidden="1" x14ac:dyDescent="0.35">
      <c r="B506">
        <v>50</v>
      </c>
      <c r="C506">
        <v>509</v>
      </c>
      <c r="D506" s="3">
        <v>15380</v>
      </c>
      <c r="E506" s="3"/>
      <c r="F506" s="3"/>
      <c r="G506" s="3" t="s">
        <v>1743</v>
      </c>
      <c r="H506" s="3" t="s">
        <v>14</v>
      </c>
      <c r="I506" s="4" t="s">
        <v>15</v>
      </c>
      <c r="J506" s="4"/>
      <c r="K506" s="4"/>
      <c r="L506" s="4" t="s">
        <v>15</v>
      </c>
      <c r="M506" s="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7"/>
    </row>
    <row r="507" spans="1:62" x14ac:dyDescent="0.35">
      <c r="A507">
        <v>15380</v>
      </c>
      <c r="B507">
        <v>50</v>
      </c>
      <c r="C507">
        <v>510</v>
      </c>
      <c r="D507" s="3">
        <v>15380</v>
      </c>
      <c r="E507" s="3"/>
      <c r="F507" s="3">
        <v>36029</v>
      </c>
      <c r="G507" s="3" t="s">
        <v>1744</v>
      </c>
      <c r="H507" s="3" t="s">
        <v>19</v>
      </c>
      <c r="I507" s="4" t="s">
        <v>1745</v>
      </c>
      <c r="J507" s="4" t="s">
        <v>1746</v>
      </c>
      <c r="K507" s="4" t="s">
        <v>22</v>
      </c>
      <c r="L507" s="4" t="s">
        <v>1747</v>
      </c>
      <c r="M507" s="5">
        <v>881.4</v>
      </c>
      <c r="N507" s="7">
        <v>1114792</v>
      </c>
      <c r="O507" s="7">
        <v>1119999</v>
      </c>
      <c r="P507" s="7">
        <v>1112776</v>
      </c>
      <c r="Q507" s="7">
        <v>1099433</v>
      </c>
      <c r="R507" s="7">
        <v>1085518</v>
      </c>
      <c r="S507" s="7">
        <v>1079180</v>
      </c>
      <c r="T507" s="7">
        <v>1069554</v>
      </c>
      <c r="U507" s="7">
        <v>1057904</v>
      </c>
      <c r="V507" s="7">
        <v>1043736</v>
      </c>
      <c r="W507" s="7">
        <v>1033073</v>
      </c>
      <c r="X507" s="7">
        <v>1014484</v>
      </c>
      <c r="Y507" s="7">
        <v>1007258</v>
      </c>
      <c r="Z507" s="7">
        <v>1000858</v>
      </c>
      <c r="AA507" s="7">
        <v>989903</v>
      </c>
      <c r="AB507" s="7">
        <v>979212</v>
      </c>
      <c r="AC507" s="7">
        <v>973610</v>
      </c>
      <c r="AD507" s="7">
        <v>966917</v>
      </c>
      <c r="AE507" s="7">
        <v>962908</v>
      </c>
      <c r="AF507" s="7">
        <v>963082</v>
      </c>
      <c r="AG507" s="7">
        <v>966521</v>
      </c>
      <c r="AH507" s="7">
        <v>969780</v>
      </c>
      <c r="AI507" s="7">
        <v>973280</v>
      </c>
      <c r="AJ507" s="7">
        <v>976538</v>
      </c>
      <c r="AK507" s="7">
        <v>977751</v>
      </c>
      <c r="AL507" s="7">
        <v>977079</v>
      </c>
      <c r="AM507" s="7">
        <v>973927</v>
      </c>
      <c r="AN507" s="7">
        <v>970375</v>
      </c>
      <c r="AO507" s="7">
        <v>963040</v>
      </c>
      <c r="AP507" s="7">
        <v>956578</v>
      </c>
      <c r="AQ507" s="7">
        <v>952546</v>
      </c>
      <c r="AR507" s="7">
        <v>949440</v>
      </c>
      <c r="AS507" s="7">
        <v>946515</v>
      </c>
      <c r="AT507" s="7">
        <v>943551</v>
      </c>
      <c r="AU507" s="7">
        <v>941846</v>
      </c>
      <c r="AV507" s="7">
        <v>938333</v>
      </c>
      <c r="AW507" s="7">
        <v>931745</v>
      </c>
      <c r="AX507" s="7">
        <v>925564</v>
      </c>
      <c r="AY507" s="7">
        <v>921887</v>
      </c>
      <c r="AZ507" s="7">
        <v>920571</v>
      </c>
      <c r="BA507" s="7">
        <v>919334</v>
      </c>
      <c r="BB507" s="7">
        <v>919224</v>
      </c>
      <c r="BC507" s="7">
        <v>920312</v>
      </c>
      <c r="BD507" s="7">
        <v>920935</v>
      </c>
      <c r="BE507" s="7">
        <v>922758</v>
      </c>
      <c r="BF507" s="7">
        <v>924449</v>
      </c>
      <c r="BG507" s="7">
        <v>924122</v>
      </c>
      <c r="BH507" s="7">
        <v>923116</v>
      </c>
      <c r="BI507" s="7">
        <v>925528</v>
      </c>
      <c r="BJ507" s="7"/>
    </row>
    <row r="508" spans="1:62" x14ac:dyDescent="0.35">
      <c r="A508">
        <v>15380</v>
      </c>
      <c r="B508">
        <v>50</v>
      </c>
      <c r="C508">
        <v>511</v>
      </c>
      <c r="D508" s="3">
        <v>15380</v>
      </c>
      <c r="E508" s="3"/>
      <c r="F508" s="3">
        <v>36063</v>
      </c>
      <c r="G508" s="3" t="s">
        <v>1748</v>
      </c>
      <c r="H508" s="3" t="s">
        <v>19</v>
      </c>
      <c r="I508" s="4" t="s">
        <v>1749</v>
      </c>
      <c r="J508" s="4" t="s">
        <v>1750</v>
      </c>
      <c r="K508" s="4" t="s">
        <v>22</v>
      </c>
      <c r="L508" s="4" t="s">
        <v>1751</v>
      </c>
      <c r="M508" s="5">
        <v>414.4</v>
      </c>
      <c r="N508" s="7">
        <v>235525</v>
      </c>
      <c r="O508" s="7">
        <v>234743</v>
      </c>
      <c r="P508" s="7">
        <v>234822</v>
      </c>
      <c r="Q508" s="7">
        <v>234421</v>
      </c>
      <c r="R508" s="7">
        <v>233165</v>
      </c>
      <c r="S508" s="7">
        <v>233802</v>
      </c>
      <c r="T508" s="7">
        <v>233540</v>
      </c>
      <c r="U508" s="7">
        <v>231891</v>
      </c>
      <c r="V508" s="7">
        <v>232360</v>
      </c>
      <c r="W508" s="7">
        <v>230500</v>
      </c>
      <c r="X508" s="7">
        <v>227168</v>
      </c>
      <c r="Y508" s="7">
        <v>225464</v>
      </c>
      <c r="Z508" s="7">
        <v>222715</v>
      </c>
      <c r="AA508" s="7">
        <v>220537</v>
      </c>
      <c r="AB508" s="7">
        <v>218328</v>
      </c>
      <c r="AC508" s="7">
        <v>218244</v>
      </c>
      <c r="AD508" s="7">
        <v>217637</v>
      </c>
      <c r="AE508" s="7">
        <v>216845</v>
      </c>
      <c r="AF508" s="7">
        <v>218094</v>
      </c>
      <c r="AG508" s="7">
        <v>219432</v>
      </c>
      <c r="AH508" s="7">
        <v>221163</v>
      </c>
      <c r="AI508" s="7">
        <v>221712</v>
      </c>
      <c r="AJ508" s="7">
        <v>221952</v>
      </c>
      <c r="AK508" s="7">
        <v>222993</v>
      </c>
      <c r="AL508" s="7">
        <v>223400</v>
      </c>
      <c r="AM508" s="7">
        <v>223958</v>
      </c>
      <c r="AN508" s="7">
        <v>223792</v>
      </c>
      <c r="AO508" s="7">
        <v>223135</v>
      </c>
      <c r="AP508" s="7">
        <v>221884</v>
      </c>
      <c r="AQ508" s="7">
        <v>220556</v>
      </c>
      <c r="AR508" s="7">
        <v>219620</v>
      </c>
      <c r="AS508" s="7">
        <v>218552</v>
      </c>
      <c r="AT508" s="7">
        <v>218127</v>
      </c>
      <c r="AU508" s="7">
        <v>218072</v>
      </c>
      <c r="AV508" s="7">
        <v>217737</v>
      </c>
      <c r="AW508" s="7">
        <v>216818</v>
      </c>
      <c r="AX508" s="7">
        <v>216148</v>
      </c>
      <c r="AY508" s="7">
        <v>215791</v>
      </c>
      <c r="AZ508" s="7">
        <v>215793</v>
      </c>
      <c r="BA508" s="7">
        <v>216043</v>
      </c>
      <c r="BB508" s="7">
        <v>216486</v>
      </c>
      <c r="BC508" s="7">
        <v>215747</v>
      </c>
      <c r="BD508" s="7">
        <v>214782</v>
      </c>
      <c r="BE508" s="7">
        <v>214235</v>
      </c>
      <c r="BF508" s="7">
        <v>213475</v>
      </c>
      <c r="BG508" s="7">
        <v>212540</v>
      </c>
      <c r="BH508" s="7">
        <v>211798</v>
      </c>
      <c r="BI508" s="7">
        <v>211328</v>
      </c>
      <c r="BJ508" s="7"/>
    </row>
    <row r="509" spans="1:62" hidden="1" x14ac:dyDescent="0.35">
      <c r="B509">
        <v>51</v>
      </c>
      <c r="C509">
        <v>512</v>
      </c>
      <c r="D509" s="3">
        <v>40380</v>
      </c>
      <c r="E509" s="3"/>
      <c r="F509" s="3"/>
      <c r="G509" s="3" t="s">
        <v>1752</v>
      </c>
      <c r="H509" s="3" t="s">
        <v>14</v>
      </c>
      <c r="I509" s="4" t="s">
        <v>15</v>
      </c>
      <c r="J509" s="4"/>
      <c r="K509" s="4"/>
      <c r="L509" s="4" t="s">
        <v>15</v>
      </c>
      <c r="M509" s="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7"/>
    </row>
    <row r="510" spans="1:62" x14ac:dyDescent="0.35">
      <c r="A510">
        <v>40380</v>
      </c>
      <c r="B510">
        <v>51</v>
      </c>
      <c r="C510">
        <v>513</v>
      </c>
      <c r="D510" s="3">
        <v>40380</v>
      </c>
      <c r="E510" s="3"/>
      <c r="F510" s="3">
        <v>36051</v>
      </c>
      <c r="G510" s="3" t="s">
        <v>1753</v>
      </c>
      <c r="H510" s="3" t="s">
        <v>19</v>
      </c>
      <c r="I510" s="4" t="s">
        <v>1754</v>
      </c>
      <c r="J510" s="4" t="s">
        <v>651</v>
      </c>
      <c r="K510" s="4" t="s">
        <v>22</v>
      </c>
      <c r="L510" s="4" t="s">
        <v>1755</v>
      </c>
      <c r="M510" s="5">
        <v>320.2</v>
      </c>
      <c r="N510" s="7">
        <v>54303</v>
      </c>
      <c r="O510" s="7">
        <v>55393</v>
      </c>
      <c r="P510" s="7">
        <v>56280</v>
      </c>
      <c r="Q510" s="7">
        <v>56698</v>
      </c>
      <c r="R510" s="7">
        <v>56620</v>
      </c>
      <c r="S510" s="7">
        <v>57724</v>
      </c>
      <c r="T510" s="7">
        <v>57831</v>
      </c>
      <c r="U510" s="7">
        <v>58015</v>
      </c>
      <c r="V510" s="7">
        <v>57308</v>
      </c>
      <c r="W510" s="7">
        <v>58086</v>
      </c>
      <c r="X510" s="7">
        <v>57131</v>
      </c>
      <c r="Y510" s="7">
        <v>57298</v>
      </c>
      <c r="Z510" s="7">
        <v>57828</v>
      </c>
      <c r="AA510" s="7">
        <v>58171</v>
      </c>
      <c r="AB510" s="7">
        <v>58707</v>
      </c>
      <c r="AC510" s="7">
        <v>59071</v>
      </c>
      <c r="AD510" s="7">
        <v>59823</v>
      </c>
      <c r="AE510" s="7">
        <v>60436</v>
      </c>
      <c r="AF510" s="7">
        <v>60945</v>
      </c>
      <c r="AG510" s="7">
        <v>61723</v>
      </c>
      <c r="AH510" s="7">
        <v>62477</v>
      </c>
      <c r="AI510" s="7">
        <v>62631</v>
      </c>
      <c r="AJ510" s="7">
        <v>63512</v>
      </c>
      <c r="AK510" s="7">
        <v>63773</v>
      </c>
      <c r="AL510" s="7">
        <v>64015</v>
      </c>
      <c r="AM510" s="7">
        <v>64146</v>
      </c>
      <c r="AN510" s="7">
        <v>64146</v>
      </c>
      <c r="AO510" s="7">
        <v>64217</v>
      </c>
      <c r="AP510" s="7">
        <v>63948</v>
      </c>
      <c r="AQ510" s="7">
        <v>64243</v>
      </c>
      <c r="AR510" s="7">
        <v>64705</v>
      </c>
      <c r="AS510" s="7">
        <v>65088</v>
      </c>
      <c r="AT510" s="7">
        <v>65118</v>
      </c>
      <c r="AU510" s="7">
        <v>65130</v>
      </c>
      <c r="AV510" s="7">
        <v>65484</v>
      </c>
      <c r="AW510" s="7">
        <v>65322</v>
      </c>
      <c r="AX510" s="7">
        <v>65357</v>
      </c>
      <c r="AY510" s="7">
        <v>65460</v>
      </c>
      <c r="AZ510" s="7">
        <v>65637</v>
      </c>
      <c r="BA510" s="7">
        <v>65420</v>
      </c>
      <c r="BB510" s="7">
        <v>65248</v>
      </c>
      <c r="BC510" s="7">
        <v>64863</v>
      </c>
      <c r="BD510" s="7">
        <v>64835</v>
      </c>
      <c r="BE510" s="7">
        <v>64684</v>
      </c>
      <c r="BF510" s="7">
        <v>64666</v>
      </c>
      <c r="BG510" s="7">
        <v>64514</v>
      </c>
      <c r="BH510" s="7">
        <v>64202</v>
      </c>
      <c r="BI510" s="7">
        <v>63799</v>
      </c>
      <c r="BJ510" s="7"/>
    </row>
    <row r="511" spans="1:62" x14ac:dyDescent="0.35">
      <c r="A511">
        <v>40380</v>
      </c>
      <c r="B511">
        <v>51</v>
      </c>
      <c r="C511">
        <v>514</v>
      </c>
      <c r="D511" s="3">
        <v>40380</v>
      </c>
      <c r="E511" s="3"/>
      <c r="F511" s="3">
        <v>36055</v>
      </c>
      <c r="G511" s="3" t="s">
        <v>1756</v>
      </c>
      <c r="H511" s="3" t="s">
        <v>19</v>
      </c>
      <c r="I511" s="4" t="s">
        <v>1757</v>
      </c>
      <c r="J511" s="4" t="s">
        <v>833</v>
      </c>
      <c r="K511" s="4" t="s">
        <v>22</v>
      </c>
      <c r="L511" s="4" t="s">
        <v>1758</v>
      </c>
      <c r="M511" s="5">
        <v>1132.5999999999999</v>
      </c>
      <c r="N511" s="7">
        <v>712056</v>
      </c>
      <c r="O511" s="7">
        <v>712634</v>
      </c>
      <c r="P511" s="7">
        <v>711838</v>
      </c>
      <c r="Q511" s="7">
        <v>709660</v>
      </c>
      <c r="R511" s="7">
        <v>705883</v>
      </c>
      <c r="S511" s="7">
        <v>709235</v>
      </c>
      <c r="T511" s="7">
        <v>709062</v>
      </c>
      <c r="U511" s="7">
        <v>709212</v>
      </c>
      <c r="V511" s="7">
        <v>704925</v>
      </c>
      <c r="W511" s="7">
        <v>701858</v>
      </c>
      <c r="X511" s="7">
        <v>703490</v>
      </c>
      <c r="Y511" s="7">
        <v>706221</v>
      </c>
      <c r="Z511" s="7">
        <v>710134</v>
      </c>
      <c r="AA511" s="7">
        <v>711872</v>
      </c>
      <c r="AB511" s="7">
        <v>705823</v>
      </c>
      <c r="AC511" s="7">
        <v>704680</v>
      </c>
      <c r="AD511" s="7">
        <v>703719</v>
      </c>
      <c r="AE511" s="7">
        <v>701216</v>
      </c>
      <c r="AF511" s="7">
        <v>705037</v>
      </c>
      <c r="AG511" s="7">
        <v>711317</v>
      </c>
      <c r="AH511" s="7">
        <v>715825</v>
      </c>
      <c r="AI511" s="7">
        <v>721362</v>
      </c>
      <c r="AJ511" s="7">
        <v>729060</v>
      </c>
      <c r="AK511" s="7">
        <v>733968</v>
      </c>
      <c r="AL511" s="7">
        <v>734382</v>
      </c>
      <c r="AM511" s="7">
        <v>733643</v>
      </c>
      <c r="AN511" s="7">
        <v>734257</v>
      </c>
      <c r="AO511" s="7">
        <v>734394</v>
      </c>
      <c r="AP511" s="7">
        <v>734076</v>
      </c>
      <c r="AQ511" s="7">
        <v>733679</v>
      </c>
      <c r="AR511" s="7">
        <v>738979</v>
      </c>
      <c r="AS511" s="7">
        <v>739891</v>
      </c>
      <c r="AT511" s="7">
        <v>741391</v>
      </c>
      <c r="AU511" s="7">
        <v>741671</v>
      </c>
      <c r="AV511" s="7">
        <v>741075</v>
      </c>
      <c r="AW511" s="7">
        <v>738506</v>
      </c>
      <c r="AX511" s="7">
        <v>738329</v>
      </c>
      <c r="AY511" s="7">
        <v>739249</v>
      </c>
      <c r="AZ511" s="7">
        <v>741018</v>
      </c>
      <c r="BA511" s="7">
        <v>743386</v>
      </c>
      <c r="BB511" s="7">
        <v>744906</v>
      </c>
      <c r="BC511" s="7">
        <v>747461</v>
      </c>
      <c r="BD511" s="7">
        <v>748524</v>
      </c>
      <c r="BE511" s="7">
        <v>750126</v>
      </c>
      <c r="BF511" s="7">
        <v>749803</v>
      </c>
      <c r="BG511" s="7">
        <v>748504</v>
      </c>
      <c r="BH511" s="7">
        <v>747326</v>
      </c>
      <c r="BI511" s="7">
        <v>747642</v>
      </c>
      <c r="BJ511" s="7"/>
    </row>
    <row r="512" spans="1:62" x14ac:dyDescent="0.35">
      <c r="A512">
        <v>40380</v>
      </c>
      <c r="B512">
        <v>51</v>
      </c>
      <c r="C512">
        <v>515</v>
      </c>
      <c r="D512" s="3">
        <v>40380</v>
      </c>
      <c r="E512" s="3"/>
      <c r="F512" s="3">
        <v>36069</v>
      </c>
      <c r="G512" s="3" t="s">
        <v>1759</v>
      </c>
      <c r="H512" s="3" t="s">
        <v>19</v>
      </c>
      <c r="I512" s="4" t="s">
        <v>1760</v>
      </c>
      <c r="J512" s="4" t="s">
        <v>1761</v>
      </c>
      <c r="K512" s="4" t="s">
        <v>22</v>
      </c>
      <c r="L512" s="4" t="s">
        <v>1762</v>
      </c>
      <c r="M512" s="5">
        <v>167.6</v>
      </c>
      <c r="N512" s="7">
        <v>79338</v>
      </c>
      <c r="O512" s="7">
        <v>81305</v>
      </c>
      <c r="P512" s="7">
        <v>82306</v>
      </c>
      <c r="Q512" s="7">
        <v>83660</v>
      </c>
      <c r="R512" s="7">
        <v>84873</v>
      </c>
      <c r="S512" s="7">
        <v>86021</v>
      </c>
      <c r="T512" s="7">
        <v>86775</v>
      </c>
      <c r="U512" s="7">
        <v>87682</v>
      </c>
      <c r="V512" s="7">
        <v>89178</v>
      </c>
      <c r="W512" s="7">
        <v>89557</v>
      </c>
      <c r="X512" s="7">
        <v>89106</v>
      </c>
      <c r="Y512" s="7">
        <v>89409</v>
      </c>
      <c r="Z512" s="7">
        <v>90009</v>
      </c>
      <c r="AA512" s="7">
        <v>90786</v>
      </c>
      <c r="AB512" s="7">
        <v>91660</v>
      </c>
      <c r="AC512" s="7">
        <v>92201</v>
      </c>
      <c r="AD512" s="7">
        <v>92119</v>
      </c>
      <c r="AE512" s="7">
        <v>92351</v>
      </c>
      <c r="AF512" s="7">
        <v>93007</v>
      </c>
      <c r="AG512" s="7">
        <v>94299</v>
      </c>
      <c r="AH512" s="7">
        <v>95352</v>
      </c>
      <c r="AI512" s="7">
        <v>96514</v>
      </c>
      <c r="AJ512" s="7">
        <v>97623</v>
      </c>
      <c r="AK512" s="7">
        <v>98327</v>
      </c>
      <c r="AL512" s="7">
        <v>98509</v>
      </c>
      <c r="AM512" s="7">
        <v>98816</v>
      </c>
      <c r="AN512" s="7">
        <v>99509</v>
      </c>
      <c r="AO512" s="7">
        <v>99693</v>
      </c>
      <c r="AP512" s="7">
        <v>99603</v>
      </c>
      <c r="AQ512" s="7">
        <v>99802</v>
      </c>
      <c r="AR512" s="7">
        <v>100106</v>
      </c>
      <c r="AS512" s="7">
        <v>100819</v>
      </c>
      <c r="AT512" s="7">
        <v>101763</v>
      </c>
      <c r="AU512" s="7">
        <v>102625</v>
      </c>
      <c r="AV512" s="7">
        <v>103385</v>
      </c>
      <c r="AW512" s="7">
        <v>104259</v>
      </c>
      <c r="AX512" s="7">
        <v>104644</v>
      </c>
      <c r="AY512" s="7">
        <v>105216</v>
      </c>
      <c r="AZ512" s="7">
        <v>106302</v>
      </c>
      <c r="BA512" s="7">
        <v>107214</v>
      </c>
      <c r="BB512" s="7">
        <v>108165</v>
      </c>
      <c r="BC512" s="7">
        <v>108598</v>
      </c>
      <c r="BD512" s="7">
        <v>108631</v>
      </c>
      <c r="BE512" s="7">
        <v>109117</v>
      </c>
      <c r="BF512" s="7">
        <v>109420</v>
      </c>
      <c r="BG512" s="7">
        <v>109431</v>
      </c>
      <c r="BH512" s="7">
        <v>109586</v>
      </c>
      <c r="BI512" s="7">
        <v>109899</v>
      </c>
      <c r="BJ512" s="7"/>
    </row>
    <row r="513" spans="1:62" x14ac:dyDescent="0.35">
      <c r="A513">
        <v>40380</v>
      </c>
      <c r="B513">
        <v>51</v>
      </c>
      <c r="C513">
        <v>516</v>
      </c>
      <c r="D513" s="3">
        <v>40380</v>
      </c>
      <c r="E513" s="3"/>
      <c r="F513" s="3">
        <v>36073</v>
      </c>
      <c r="G513" s="3" t="s">
        <v>1763</v>
      </c>
      <c r="H513" s="3" t="s">
        <v>19</v>
      </c>
      <c r="I513" s="4" t="s">
        <v>1764</v>
      </c>
      <c r="J513" s="4" t="s">
        <v>1765</v>
      </c>
      <c r="K513" s="4" t="s">
        <v>22</v>
      </c>
      <c r="L513" s="4" t="s">
        <v>1766</v>
      </c>
      <c r="M513" s="5">
        <v>109.6</v>
      </c>
      <c r="N513" s="7">
        <v>37363</v>
      </c>
      <c r="O513" s="7">
        <v>37579</v>
      </c>
      <c r="P513" s="7">
        <v>37925</v>
      </c>
      <c r="Q513" s="7">
        <v>38457</v>
      </c>
      <c r="R513" s="7">
        <v>38270</v>
      </c>
      <c r="S513" s="7">
        <v>38582</v>
      </c>
      <c r="T513" s="7">
        <v>38764</v>
      </c>
      <c r="U513" s="7">
        <v>38840</v>
      </c>
      <c r="V513" s="7">
        <v>39095</v>
      </c>
      <c r="W513" s="7">
        <v>38670</v>
      </c>
      <c r="X513" s="7">
        <v>38547</v>
      </c>
      <c r="Y513" s="7">
        <v>38571</v>
      </c>
      <c r="Z513" s="7">
        <v>38774</v>
      </c>
      <c r="AA513" s="7">
        <v>38745</v>
      </c>
      <c r="AB513" s="7">
        <v>38704</v>
      </c>
      <c r="AC513" s="7">
        <v>38882</v>
      </c>
      <c r="AD513" s="7">
        <v>39206</v>
      </c>
      <c r="AE513" s="7">
        <v>40280</v>
      </c>
      <c r="AF513" s="7">
        <v>40957</v>
      </c>
      <c r="AG513" s="7">
        <v>41457</v>
      </c>
      <c r="AH513" s="7">
        <v>41970</v>
      </c>
      <c r="AI513" s="7">
        <v>42432</v>
      </c>
      <c r="AJ513" s="7">
        <v>43674</v>
      </c>
      <c r="AK513" s="7">
        <v>43850</v>
      </c>
      <c r="AL513" s="7">
        <v>44345</v>
      </c>
      <c r="AM513" s="7">
        <v>44524</v>
      </c>
      <c r="AN513" s="7">
        <v>44435</v>
      </c>
      <c r="AO513" s="7">
        <v>44172</v>
      </c>
      <c r="AP513" s="7">
        <v>44167</v>
      </c>
      <c r="AQ513" s="7">
        <v>44183</v>
      </c>
      <c r="AR513" s="7">
        <v>44178</v>
      </c>
      <c r="AS513" s="7">
        <v>43898</v>
      </c>
      <c r="AT513" s="7">
        <v>43660</v>
      </c>
      <c r="AU513" s="7">
        <v>43593</v>
      </c>
      <c r="AV513" s="7">
        <v>43682</v>
      </c>
      <c r="AW513" s="7">
        <v>43475</v>
      </c>
      <c r="AX513" s="7">
        <v>43420</v>
      </c>
      <c r="AY513" s="7">
        <v>43342</v>
      </c>
      <c r="AZ513" s="7">
        <v>43254</v>
      </c>
      <c r="BA513" s="7">
        <v>42975</v>
      </c>
      <c r="BB513" s="7">
        <v>42837</v>
      </c>
      <c r="BC513" s="7">
        <v>42639</v>
      </c>
      <c r="BD513" s="7">
        <v>42392</v>
      </c>
      <c r="BE513" s="7">
        <v>42241</v>
      </c>
      <c r="BF513" s="7">
        <v>41890</v>
      </c>
      <c r="BG513" s="7">
        <v>41512</v>
      </c>
      <c r="BH513" s="7">
        <v>41292</v>
      </c>
      <c r="BI513" s="7">
        <v>40983</v>
      </c>
      <c r="BJ513" s="7"/>
    </row>
    <row r="514" spans="1:62" x14ac:dyDescent="0.35">
      <c r="A514">
        <v>40380</v>
      </c>
      <c r="B514">
        <v>51</v>
      </c>
      <c r="C514">
        <v>517</v>
      </c>
      <c r="D514" s="3">
        <v>40380</v>
      </c>
      <c r="E514" s="3"/>
      <c r="F514" s="3">
        <v>36117</v>
      </c>
      <c r="G514" s="3" t="s">
        <v>1767</v>
      </c>
      <c r="H514" s="3" t="s">
        <v>19</v>
      </c>
      <c r="I514" s="4" t="s">
        <v>1768</v>
      </c>
      <c r="J514" s="4" t="s">
        <v>641</v>
      </c>
      <c r="K514" s="4" t="s">
        <v>22</v>
      </c>
      <c r="L514" s="4" t="s">
        <v>1769</v>
      </c>
      <c r="M514" s="5">
        <v>2974.4</v>
      </c>
      <c r="N514" s="7">
        <v>79703</v>
      </c>
      <c r="O514" s="7">
        <v>80919</v>
      </c>
      <c r="P514" s="7">
        <v>82155</v>
      </c>
      <c r="Q514" s="7">
        <v>82318</v>
      </c>
      <c r="R514" s="7">
        <v>83140</v>
      </c>
      <c r="S514" s="7">
        <v>84045</v>
      </c>
      <c r="T514" s="7">
        <v>84118</v>
      </c>
      <c r="U514" s="7">
        <v>84679</v>
      </c>
      <c r="V514" s="7">
        <v>83946</v>
      </c>
      <c r="W514" s="7">
        <v>86830</v>
      </c>
      <c r="X514" s="7">
        <v>84824</v>
      </c>
      <c r="Y514" s="7">
        <v>85376</v>
      </c>
      <c r="Z514" s="7">
        <v>85837</v>
      </c>
      <c r="AA514" s="7">
        <v>85795</v>
      </c>
      <c r="AB514" s="7">
        <v>86250</v>
      </c>
      <c r="AC514" s="7">
        <v>86262</v>
      </c>
      <c r="AD514" s="7">
        <v>86825</v>
      </c>
      <c r="AE514" s="7">
        <v>86992</v>
      </c>
      <c r="AF514" s="7">
        <v>87737</v>
      </c>
      <c r="AG514" s="7">
        <v>88397</v>
      </c>
      <c r="AH514" s="7">
        <v>89365</v>
      </c>
      <c r="AI514" s="7">
        <v>90222</v>
      </c>
      <c r="AJ514" s="7">
        <v>90896</v>
      </c>
      <c r="AK514" s="7">
        <v>91779</v>
      </c>
      <c r="AL514" s="7">
        <v>92203</v>
      </c>
      <c r="AM514" s="7">
        <v>92740</v>
      </c>
      <c r="AN514" s="7">
        <v>93128</v>
      </c>
      <c r="AO514" s="7">
        <v>93282</v>
      </c>
      <c r="AP514" s="7">
        <v>93624</v>
      </c>
      <c r="AQ514" s="7">
        <v>93790</v>
      </c>
      <c r="AR514" s="7">
        <v>93791</v>
      </c>
      <c r="AS514" s="7">
        <v>93794</v>
      </c>
      <c r="AT514" s="7">
        <v>93735</v>
      </c>
      <c r="AU514" s="7">
        <v>94001</v>
      </c>
      <c r="AV514" s="7">
        <v>93860</v>
      </c>
      <c r="AW514" s="7">
        <v>93727</v>
      </c>
      <c r="AX514" s="7">
        <v>93595</v>
      </c>
      <c r="AY514" s="7">
        <v>93539</v>
      </c>
      <c r="AZ514" s="7">
        <v>93739</v>
      </c>
      <c r="BA514" s="7">
        <v>93643</v>
      </c>
      <c r="BB514" s="7">
        <v>93750</v>
      </c>
      <c r="BC514" s="7">
        <v>93263</v>
      </c>
      <c r="BD514" s="7">
        <v>93062</v>
      </c>
      <c r="BE514" s="7">
        <v>92399</v>
      </c>
      <c r="BF514" s="7">
        <v>91856</v>
      </c>
      <c r="BG514" s="7">
        <v>91359</v>
      </c>
      <c r="BH514" s="7">
        <v>90924</v>
      </c>
      <c r="BI514" s="7">
        <v>90670</v>
      </c>
      <c r="BJ514" s="7"/>
    </row>
    <row r="515" spans="1:62" x14ac:dyDescent="0.35">
      <c r="A515">
        <v>40380</v>
      </c>
      <c r="B515">
        <v>51</v>
      </c>
      <c r="C515">
        <v>518</v>
      </c>
      <c r="D515" s="3">
        <v>40380</v>
      </c>
      <c r="E515" s="3"/>
      <c r="F515" s="3">
        <v>36123</v>
      </c>
      <c r="G515" s="3" t="s">
        <v>1770</v>
      </c>
      <c r="H515" s="3" t="s">
        <v>19</v>
      </c>
      <c r="I515" s="4" t="s">
        <v>1771</v>
      </c>
      <c r="J515" s="4" t="s">
        <v>1772</v>
      </c>
      <c r="K515" s="4" t="s">
        <v>22</v>
      </c>
      <c r="L515" s="4" t="s">
        <v>1773</v>
      </c>
      <c r="M515" s="5">
        <v>75</v>
      </c>
      <c r="N515" s="7">
        <v>19978</v>
      </c>
      <c r="O515" s="7">
        <v>20547</v>
      </c>
      <c r="P515" s="7">
        <v>20539</v>
      </c>
      <c r="Q515" s="7">
        <v>20528</v>
      </c>
      <c r="R515" s="7">
        <v>20431</v>
      </c>
      <c r="S515" s="7">
        <v>20699</v>
      </c>
      <c r="T515" s="7">
        <v>20783</v>
      </c>
      <c r="U515" s="7">
        <v>21152</v>
      </c>
      <c r="V515" s="7">
        <v>21232</v>
      </c>
      <c r="W515" s="7">
        <v>21205</v>
      </c>
      <c r="X515" s="7">
        <v>21473</v>
      </c>
      <c r="Y515" s="7">
        <v>21418</v>
      </c>
      <c r="Z515" s="7">
        <v>21399</v>
      </c>
      <c r="AA515" s="7">
        <v>21594</v>
      </c>
      <c r="AB515" s="7">
        <v>21636</v>
      </c>
      <c r="AC515" s="7">
        <v>21538</v>
      </c>
      <c r="AD515" s="7">
        <v>21593</v>
      </c>
      <c r="AE515" s="7">
        <v>21821</v>
      </c>
      <c r="AF515" s="7">
        <v>22087</v>
      </c>
      <c r="AG515" s="7">
        <v>22484</v>
      </c>
      <c r="AH515" s="7">
        <v>22891</v>
      </c>
      <c r="AI515" s="7">
        <v>23087</v>
      </c>
      <c r="AJ515" s="7">
        <v>23211</v>
      </c>
      <c r="AK515" s="7">
        <v>23531</v>
      </c>
      <c r="AL515" s="7">
        <v>23922</v>
      </c>
      <c r="AM515" s="7">
        <v>24064</v>
      </c>
      <c r="AN515" s="7">
        <v>24209</v>
      </c>
      <c r="AO515" s="7">
        <v>24245</v>
      </c>
      <c r="AP515" s="7">
        <v>24355</v>
      </c>
      <c r="AQ515" s="7">
        <v>24613</v>
      </c>
      <c r="AR515" s="7">
        <v>24723</v>
      </c>
      <c r="AS515" s="7">
        <v>24725</v>
      </c>
      <c r="AT515" s="7">
        <v>24688</v>
      </c>
      <c r="AU515" s="7">
        <v>24898</v>
      </c>
      <c r="AV515" s="7">
        <v>25008</v>
      </c>
      <c r="AW515" s="7">
        <v>25129</v>
      </c>
      <c r="AX515" s="7">
        <v>25025</v>
      </c>
      <c r="AY515" s="7">
        <v>25234</v>
      </c>
      <c r="AZ515" s="7">
        <v>25352</v>
      </c>
      <c r="BA515" s="7">
        <v>25303</v>
      </c>
      <c r="BB515" s="7">
        <v>25374</v>
      </c>
      <c r="BC515" s="7">
        <v>25451</v>
      </c>
      <c r="BD515" s="7">
        <v>25338</v>
      </c>
      <c r="BE515" s="7">
        <v>25224</v>
      </c>
      <c r="BF515" s="7">
        <v>25150</v>
      </c>
      <c r="BG515" s="7">
        <v>25065</v>
      </c>
      <c r="BH515" s="7">
        <v>25022</v>
      </c>
      <c r="BI515" s="7">
        <v>24955</v>
      </c>
      <c r="BJ515" s="7"/>
    </row>
    <row r="516" spans="1:62" hidden="1" x14ac:dyDescent="0.35">
      <c r="B516">
        <v>52</v>
      </c>
      <c r="C516">
        <v>519</v>
      </c>
      <c r="D516" s="3">
        <v>24340</v>
      </c>
      <c r="E516" s="3"/>
      <c r="F516" s="3"/>
      <c r="G516" s="3" t="s">
        <v>1774</v>
      </c>
      <c r="H516" s="3" t="s">
        <v>14</v>
      </c>
      <c r="I516" s="4" t="s">
        <v>15</v>
      </c>
      <c r="J516" s="4"/>
      <c r="K516" s="4"/>
      <c r="L516" s="4" t="s">
        <v>15</v>
      </c>
      <c r="M516" s="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7"/>
    </row>
    <row r="517" spans="1:62" x14ac:dyDescent="0.35">
      <c r="A517">
        <v>24340</v>
      </c>
      <c r="B517">
        <v>52</v>
      </c>
      <c r="C517">
        <v>520</v>
      </c>
      <c r="D517" s="3">
        <v>24340</v>
      </c>
      <c r="E517" s="3"/>
      <c r="F517" s="3">
        <v>26015</v>
      </c>
      <c r="G517" s="3" t="s">
        <v>1775</v>
      </c>
      <c r="H517" s="3" t="s">
        <v>19</v>
      </c>
      <c r="I517" s="4" t="s">
        <v>1776</v>
      </c>
      <c r="J517" s="4" t="s">
        <v>1777</v>
      </c>
      <c r="K517" s="4" t="s">
        <v>642</v>
      </c>
      <c r="L517" s="4" t="s">
        <v>1778</v>
      </c>
      <c r="M517" s="5">
        <v>107</v>
      </c>
      <c r="N517" s="7">
        <v>38359</v>
      </c>
      <c r="O517" s="7">
        <v>39112</v>
      </c>
      <c r="P517" s="7">
        <v>40305</v>
      </c>
      <c r="Q517" s="7">
        <v>41000</v>
      </c>
      <c r="R517" s="7">
        <v>41163</v>
      </c>
      <c r="S517" s="7">
        <v>42338</v>
      </c>
      <c r="T517" s="7">
        <v>42952</v>
      </c>
      <c r="U517" s="7">
        <v>43536</v>
      </c>
      <c r="V517" s="7">
        <v>44179</v>
      </c>
      <c r="W517" s="7">
        <v>45368</v>
      </c>
      <c r="X517" s="7">
        <v>46053</v>
      </c>
      <c r="Y517" s="7">
        <v>46907</v>
      </c>
      <c r="Z517" s="7">
        <v>46709</v>
      </c>
      <c r="AA517" s="7">
        <v>46562</v>
      </c>
      <c r="AB517" s="7">
        <v>47042</v>
      </c>
      <c r="AC517" s="7">
        <v>47695</v>
      </c>
      <c r="AD517" s="7">
        <v>48460</v>
      </c>
      <c r="AE517" s="7">
        <v>49242</v>
      </c>
      <c r="AF517" s="7">
        <v>49808</v>
      </c>
      <c r="AG517" s="7">
        <v>49990</v>
      </c>
      <c r="AH517" s="7">
        <v>50139</v>
      </c>
      <c r="AI517" s="7">
        <v>50670</v>
      </c>
      <c r="AJ517" s="7">
        <v>51463</v>
      </c>
      <c r="AK517" s="7">
        <v>52151</v>
      </c>
      <c r="AL517" s="7">
        <v>52768</v>
      </c>
      <c r="AM517" s="7">
        <v>53746</v>
      </c>
      <c r="AN517" s="7">
        <v>54850</v>
      </c>
      <c r="AO517" s="7">
        <v>55492</v>
      </c>
      <c r="AP517" s="7">
        <v>55838</v>
      </c>
      <c r="AQ517" s="7">
        <v>56171</v>
      </c>
      <c r="AR517" s="7">
        <v>56931</v>
      </c>
      <c r="AS517" s="7">
        <v>57572</v>
      </c>
      <c r="AT517" s="7">
        <v>58061</v>
      </c>
      <c r="AU517" s="7">
        <v>58682</v>
      </c>
      <c r="AV517" s="7">
        <v>59005</v>
      </c>
      <c r="AW517" s="7">
        <v>59621</v>
      </c>
      <c r="AX517" s="7">
        <v>59610</v>
      </c>
      <c r="AY517" s="7">
        <v>59969</v>
      </c>
      <c r="AZ517" s="7">
        <v>59788</v>
      </c>
      <c r="BA517" s="7">
        <v>59469</v>
      </c>
      <c r="BB517" s="7">
        <v>59094</v>
      </c>
      <c r="BC517" s="7">
        <v>58911</v>
      </c>
      <c r="BD517" s="7">
        <v>59011</v>
      </c>
      <c r="BE517" s="7">
        <v>59076</v>
      </c>
      <c r="BF517" s="7">
        <v>59274</v>
      </c>
      <c r="BG517" s="7">
        <v>59389</v>
      </c>
      <c r="BH517" s="7">
        <v>59712</v>
      </c>
      <c r="BI517" s="7">
        <v>60586</v>
      </c>
      <c r="BJ517" s="7"/>
    </row>
    <row r="518" spans="1:62" x14ac:dyDescent="0.35">
      <c r="A518">
        <v>24340</v>
      </c>
      <c r="B518">
        <v>52</v>
      </c>
      <c r="C518">
        <v>521</v>
      </c>
      <c r="D518" s="3">
        <v>24340</v>
      </c>
      <c r="E518" s="3"/>
      <c r="F518" s="3">
        <v>26081</v>
      </c>
      <c r="G518" s="3" t="s">
        <v>1779</v>
      </c>
      <c r="H518" s="3" t="s">
        <v>19</v>
      </c>
      <c r="I518" s="4" t="s">
        <v>1780</v>
      </c>
      <c r="J518" s="4" t="s">
        <v>1426</v>
      </c>
      <c r="K518" s="4" t="s">
        <v>642</v>
      </c>
      <c r="L518" s="4" t="s">
        <v>1781</v>
      </c>
      <c r="M518" s="5">
        <v>985.9</v>
      </c>
      <c r="N518" s="7">
        <v>411179</v>
      </c>
      <c r="O518" s="7">
        <v>411720</v>
      </c>
      <c r="P518" s="7">
        <v>413656</v>
      </c>
      <c r="Q518" s="7">
        <v>418023</v>
      </c>
      <c r="R518" s="7">
        <v>420537</v>
      </c>
      <c r="S518" s="7">
        <v>421159</v>
      </c>
      <c r="T518" s="7">
        <v>423886</v>
      </c>
      <c r="U518" s="7">
        <v>427714</v>
      </c>
      <c r="V518" s="7">
        <v>431770</v>
      </c>
      <c r="W518" s="7">
        <v>438199</v>
      </c>
      <c r="X518" s="7">
        <v>445347</v>
      </c>
      <c r="Y518" s="7">
        <v>446936</v>
      </c>
      <c r="Z518" s="7">
        <v>449258</v>
      </c>
      <c r="AA518" s="7">
        <v>451726</v>
      </c>
      <c r="AB518" s="7">
        <v>457945</v>
      </c>
      <c r="AC518" s="7">
        <v>465009</v>
      </c>
      <c r="AD518" s="7">
        <v>471479</v>
      </c>
      <c r="AE518" s="7">
        <v>479361</v>
      </c>
      <c r="AF518" s="7">
        <v>488111</v>
      </c>
      <c r="AG518" s="7">
        <v>495641</v>
      </c>
      <c r="AH518" s="7">
        <v>502855</v>
      </c>
      <c r="AI518" s="7">
        <v>511604</v>
      </c>
      <c r="AJ518" s="7">
        <v>518714</v>
      </c>
      <c r="AK518" s="7">
        <v>525628</v>
      </c>
      <c r="AL518" s="7">
        <v>533246</v>
      </c>
      <c r="AM518" s="7">
        <v>540982</v>
      </c>
      <c r="AN518" s="7">
        <v>548556</v>
      </c>
      <c r="AO518" s="7">
        <v>555383</v>
      </c>
      <c r="AP518" s="7">
        <v>561205</v>
      </c>
      <c r="AQ518" s="7">
        <v>568731</v>
      </c>
      <c r="AR518" s="7">
        <v>576178</v>
      </c>
      <c r="AS518" s="7">
        <v>581224</v>
      </c>
      <c r="AT518" s="7">
        <v>584940</v>
      </c>
      <c r="AU518" s="7">
        <v>587790</v>
      </c>
      <c r="AV518" s="7">
        <v>589554</v>
      </c>
      <c r="AW518" s="7">
        <v>592210</v>
      </c>
      <c r="AX518" s="7">
        <v>595191</v>
      </c>
      <c r="AY518" s="7">
        <v>598077</v>
      </c>
      <c r="AZ518" s="7">
        <v>599234</v>
      </c>
      <c r="BA518" s="7">
        <v>601437</v>
      </c>
      <c r="BB518" s="7">
        <v>602912</v>
      </c>
      <c r="BC518" s="7">
        <v>608174</v>
      </c>
      <c r="BD518" s="7">
        <v>615122</v>
      </c>
      <c r="BE518" s="7">
        <v>623457</v>
      </c>
      <c r="BF518" s="7">
        <v>630413</v>
      </c>
      <c r="BG518" s="7">
        <v>636508</v>
      </c>
      <c r="BH518" s="7">
        <v>642909</v>
      </c>
      <c r="BI518" s="7">
        <v>648594</v>
      </c>
      <c r="BJ518" s="7"/>
    </row>
    <row r="519" spans="1:62" x14ac:dyDescent="0.35">
      <c r="A519">
        <v>24340</v>
      </c>
      <c r="B519">
        <v>52</v>
      </c>
      <c r="C519">
        <v>522</v>
      </c>
      <c r="D519" s="3">
        <v>24340</v>
      </c>
      <c r="E519" s="3"/>
      <c r="F519" s="3">
        <v>26117</v>
      </c>
      <c r="G519" s="3" t="s">
        <v>1782</v>
      </c>
      <c r="H519" s="3" t="s">
        <v>19</v>
      </c>
      <c r="I519" s="4" t="s">
        <v>1783</v>
      </c>
      <c r="J519" s="4" t="s">
        <v>1784</v>
      </c>
      <c r="K519" s="4" t="s">
        <v>642</v>
      </c>
      <c r="L519" s="4" t="s">
        <v>1785</v>
      </c>
      <c r="M519" s="5">
        <v>89.8</v>
      </c>
      <c r="N519" s="7">
        <v>39844</v>
      </c>
      <c r="O519" s="7">
        <v>40564</v>
      </c>
      <c r="P519" s="7">
        <v>41762</v>
      </c>
      <c r="Q519" s="7">
        <v>42418</v>
      </c>
      <c r="R519" s="7">
        <v>43103</v>
      </c>
      <c r="S519" s="7">
        <v>44313</v>
      </c>
      <c r="T519" s="7">
        <v>44905</v>
      </c>
      <c r="U519" s="7">
        <v>45775</v>
      </c>
      <c r="V519" s="7">
        <v>46265</v>
      </c>
      <c r="W519" s="7">
        <v>47108</v>
      </c>
      <c r="X519" s="7">
        <v>47890</v>
      </c>
      <c r="Y519" s="7">
        <v>48973</v>
      </c>
      <c r="Z519" s="7">
        <v>48771</v>
      </c>
      <c r="AA519" s="7">
        <v>48727</v>
      </c>
      <c r="AB519" s="7">
        <v>49604</v>
      </c>
      <c r="AC519" s="7">
        <v>50093</v>
      </c>
      <c r="AD519" s="7">
        <v>50211</v>
      </c>
      <c r="AE519" s="7">
        <v>50817</v>
      </c>
      <c r="AF519" s="7">
        <v>52292</v>
      </c>
      <c r="AG519" s="7">
        <v>52584</v>
      </c>
      <c r="AH519" s="7">
        <v>53241</v>
      </c>
      <c r="AI519" s="7">
        <v>54504</v>
      </c>
      <c r="AJ519" s="7">
        <v>55175</v>
      </c>
      <c r="AK519" s="7">
        <v>55772</v>
      </c>
      <c r="AL519" s="7">
        <v>56683</v>
      </c>
      <c r="AM519" s="7">
        <v>57616</v>
      </c>
      <c r="AN519" s="7">
        <v>58472</v>
      </c>
      <c r="AO519" s="7">
        <v>59209</v>
      </c>
      <c r="AP519" s="7">
        <v>60045</v>
      </c>
      <c r="AQ519" s="7">
        <v>60830</v>
      </c>
      <c r="AR519" s="7">
        <v>61484</v>
      </c>
      <c r="AS519" s="7">
        <v>62083</v>
      </c>
      <c r="AT519" s="7">
        <v>62547</v>
      </c>
      <c r="AU519" s="7">
        <v>62959</v>
      </c>
      <c r="AV519" s="7">
        <v>63482</v>
      </c>
      <c r="AW519" s="7">
        <v>63621</v>
      </c>
      <c r="AX519" s="7">
        <v>63806</v>
      </c>
      <c r="AY519" s="7">
        <v>63560</v>
      </c>
      <c r="AZ519" s="7">
        <v>63635</v>
      </c>
      <c r="BA519" s="7">
        <v>63496</v>
      </c>
      <c r="BB519" s="7">
        <v>63314</v>
      </c>
      <c r="BC519" s="7">
        <v>63245</v>
      </c>
      <c r="BD519" s="7">
        <v>63069</v>
      </c>
      <c r="BE519" s="7">
        <v>62765</v>
      </c>
      <c r="BF519" s="7">
        <v>62772</v>
      </c>
      <c r="BG519" s="7">
        <v>62728</v>
      </c>
      <c r="BH519" s="7">
        <v>62963</v>
      </c>
      <c r="BI519" s="7">
        <v>63550</v>
      </c>
      <c r="BJ519" s="7"/>
    </row>
    <row r="520" spans="1:62" x14ac:dyDescent="0.35">
      <c r="A520">
        <v>24340</v>
      </c>
      <c r="B520">
        <v>52</v>
      </c>
      <c r="C520">
        <v>523</v>
      </c>
      <c r="D520" s="3">
        <v>24340</v>
      </c>
      <c r="E520" s="3"/>
      <c r="F520" s="3">
        <v>26139</v>
      </c>
      <c r="G520" s="3" t="s">
        <v>1786</v>
      </c>
      <c r="H520" s="3" t="s">
        <v>19</v>
      </c>
      <c r="I520" s="4" t="s">
        <v>1787</v>
      </c>
      <c r="J520" s="4" t="s">
        <v>1788</v>
      </c>
      <c r="K520" s="4" t="s">
        <v>642</v>
      </c>
      <c r="L520" s="4" t="s">
        <v>1789</v>
      </c>
      <c r="M520" s="5">
        <v>468.2</v>
      </c>
      <c r="N520" s="7">
        <v>128421</v>
      </c>
      <c r="O520" s="7">
        <v>129381</v>
      </c>
      <c r="P520" s="7">
        <v>131167</v>
      </c>
      <c r="Q520" s="7">
        <v>136638</v>
      </c>
      <c r="R520" s="7">
        <v>138351</v>
      </c>
      <c r="S520" s="7">
        <v>140522</v>
      </c>
      <c r="T520" s="7">
        <v>142496</v>
      </c>
      <c r="U520" s="7">
        <v>145762</v>
      </c>
      <c r="V520" s="7">
        <v>150009</v>
      </c>
      <c r="W520" s="7">
        <v>154437</v>
      </c>
      <c r="X520" s="7">
        <v>158204</v>
      </c>
      <c r="Y520" s="7">
        <v>161422</v>
      </c>
      <c r="Z520" s="7">
        <v>161630</v>
      </c>
      <c r="AA520" s="7">
        <v>162364</v>
      </c>
      <c r="AB520" s="7">
        <v>165068</v>
      </c>
      <c r="AC520" s="7">
        <v>167967</v>
      </c>
      <c r="AD520" s="7">
        <v>170798</v>
      </c>
      <c r="AE520" s="7">
        <v>174492</v>
      </c>
      <c r="AF520" s="7">
        <v>179433</v>
      </c>
      <c r="AG520" s="7">
        <v>183785</v>
      </c>
      <c r="AH520" s="7">
        <v>189176</v>
      </c>
      <c r="AI520" s="7">
        <v>193835</v>
      </c>
      <c r="AJ520" s="7">
        <v>197964</v>
      </c>
      <c r="AK520" s="7">
        <v>202165</v>
      </c>
      <c r="AL520" s="7">
        <v>206800</v>
      </c>
      <c r="AM520" s="7">
        <v>212370</v>
      </c>
      <c r="AN520" s="7">
        <v>218169</v>
      </c>
      <c r="AO520" s="7">
        <v>223915</v>
      </c>
      <c r="AP520" s="7">
        <v>229401</v>
      </c>
      <c r="AQ520" s="7">
        <v>234916</v>
      </c>
      <c r="AR520" s="7">
        <v>239559</v>
      </c>
      <c r="AS520" s="7">
        <v>243673</v>
      </c>
      <c r="AT520" s="7">
        <v>246637</v>
      </c>
      <c r="AU520" s="7">
        <v>249828</v>
      </c>
      <c r="AV520" s="7">
        <v>253048</v>
      </c>
      <c r="AW520" s="7">
        <v>255261</v>
      </c>
      <c r="AX520" s="7">
        <v>258003</v>
      </c>
      <c r="AY520" s="7">
        <v>260037</v>
      </c>
      <c r="AZ520" s="7">
        <v>261906</v>
      </c>
      <c r="BA520" s="7">
        <v>262879</v>
      </c>
      <c r="BB520" s="7">
        <v>264096</v>
      </c>
      <c r="BC520" s="7">
        <v>266770</v>
      </c>
      <c r="BD520" s="7">
        <v>270411</v>
      </c>
      <c r="BE520" s="7">
        <v>273848</v>
      </c>
      <c r="BF520" s="7">
        <v>277303</v>
      </c>
      <c r="BG520" s="7">
        <v>280439</v>
      </c>
      <c r="BH520" s="7">
        <v>283242</v>
      </c>
      <c r="BI520" s="7">
        <v>286383</v>
      </c>
      <c r="BJ520" s="7"/>
    </row>
    <row r="521" spans="1:62" hidden="1" x14ac:dyDescent="0.35">
      <c r="B521">
        <v>53</v>
      </c>
      <c r="C521">
        <v>524</v>
      </c>
      <c r="D521" s="3">
        <v>46060</v>
      </c>
      <c r="E521" s="3"/>
      <c r="F521" s="3"/>
      <c r="G521" s="3" t="s">
        <v>1790</v>
      </c>
      <c r="H521" s="3" t="s">
        <v>14</v>
      </c>
      <c r="I521" s="4" t="s">
        <v>15</v>
      </c>
      <c r="J521" s="4"/>
      <c r="K521" s="4"/>
      <c r="L521" s="4" t="s">
        <v>15</v>
      </c>
      <c r="M521" s="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7"/>
    </row>
    <row r="522" spans="1:62" x14ac:dyDescent="0.35">
      <c r="A522">
        <v>46060</v>
      </c>
      <c r="B522">
        <v>53</v>
      </c>
      <c r="C522">
        <v>525</v>
      </c>
      <c r="D522" s="3">
        <v>46060</v>
      </c>
      <c r="E522" s="3"/>
      <c r="F522" s="3">
        <v>4019</v>
      </c>
      <c r="G522" s="3" t="s">
        <v>1791</v>
      </c>
      <c r="H522" s="3" t="s">
        <v>19</v>
      </c>
      <c r="I522" s="4" t="s">
        <v>1792</v>
      </c>
      <c r="J522" s="4" t="s">
        <v>1793</v>
      </c>
      <c r="K522" s="4" t="s">
        <v>622</v>
      </c>
      <c r="L522" s="4" t="s">
        <v>1794</v>
      </c>
      <c r="M522" s="5">
        <v>106.7</v>
      </c>
      <c r="N522" s="7">
        <v>357383</v>
      </c>
      <c r="O522" s="7">
        <v>380248</v>
      </c>
      <c r="P522" s="7">
        <v>407511</v>
      </c>
      <c r="Q522" s="7">
        <v>428555</v>
      </c>
      <c r="R522" s="7">
        <v>443741</v>
      </c>
      <c r="S522" s="7">
        <v>459737</v>
      </c>
      <c r="T522" s="7">
        <v>471601</v>
      </c>
      <c r="U522" s="7">
        <v>483486</v>
      </c>
      <c r="V522" s="7">
        <v>497691</v>
      </c>
      <c r="W522" s="7">
        <v>523342</v>
      </c>
      <c r="X522" s="7">
        <v>535975</v>
      </c>
      <c r="Y522" s="7">
        <v>552630</v>
      </c>
      <c r="Z522" s="7">
        <v>568000</v>
      </c>
      <c r="AA522" s="7">
        <v>582174</v>
      </c>
      <c r="AB522" s="7">
        <v>592086</v>
      </c>
      <c r="AC522" s="7">
        <v>602646</v>
      </c>
      <c r="AD522" s="7">
        <v>621578</v>
      </c>
      <c r="AE522" s="7">
        <v>640416</v>
      </c>
      <c r="AF522" s="7">
        <v>656722</v>
      </c>
      <c r="AG522" s="7">
        <v>664202</v>
      </c>
      <c r="AH522" s="7">
        <v>668844</v>
      </c>
      <c r="AI522" s="7">
        <v>679813</v>
      </c>
      <c r="AJ522" s="7">
        <v>698091</v>
      </c>
      <c r="AK522" s="7">
        <v>719598</v>
      </c>
      <c r="AL522" s="7">
        <v>745112</v>
      </c>
      <c r="AM522" s="7">
        <v>768212</v>
      </c>
      <c r="AN522" s="7">
        <v>783685</v>
      </c>
      <c r="AO522" s="7">
        <v>798521</v>
      </c>
      <c r="AP522" s="7">
        <v>813386</v>
      </c>
      <c r="AQ522" s="7">
        <v>828905</v>
      </c>
      <c r="AR522" s="7">
        <v>848019</v>
      </c>
      <c r="AS522" s="7">
        <v>859280</v>
      </c>
      <c r="AT522" s="7">
        <v>874267</v>
      </c>
      <c r="AU522" s="7">
        <v>885893</v>
      </c>
      <c r="AV522" s="7">
        <v>901342</v>
      </c>
      <c r="AW522" s="7">
        <v>920298</v>
      </c>
      <c r="AX522" s="7">
        <v>940930</v>
      </c>
      <c r="AY522" s="7">
        <v>955869</v>
      </c>
      <c r="AZ522" s="7">
        <v>967778</v>
      </c>
      <c r="BA522" s="7">
        <v>975580</v>
      </c>
      <c r="BB522" s="7">
        <v>981540</v>
      </c>
      <c r="BC522" s="7">
        <v>987297</v>
      </c>
      <c r="BD522" s="7">
        <v>991528</v>
      </c>
      <c r="BE522" s="7">
        <v>994759</v>
      </c>
      <c r="BF522" s="7">
        <v>1000916</v>
      </c>
      <c r="BG522" s="7">
        <v>1005323</v>
      </c>
      <c r="BH522" s="7">
        <v>1012519</v>
      </c>
      <c r="BI522" s="7">
        <v>1022769</v>
      </c>
      <c r="BJ522" s="7"/>
    </row>
    <row r="523" spans="1:62" x14ac:dyDescent="0.35"/>
    <row r="524" spans="1:62" x14ac:dyDescent="0.35">
      <c r="M524" t="s">
        <v>1795</v>
      </c>
      <c r="N524" s="7">
        <f>SUM(N2:N522)</f>
        <v>127212127</v>
      </c>
      <c r="O524" s="7">
        <f t="shared" ref="O524:BI524" si="1">SUM(O2:O522)</f>
        <v>128604735</v>
      </c>
      <c r="P524" s="7">
        <f t="shared" si="1"/>
        <v>129519882</v>
      </c>
      <c r="Q524" s="7">
        <f t="shared" si="1"/>
        <v>130215407</v>
      </c>
      <c r="R524" s="7">
        <f t="shared" si="1"/>
        <v>130907889</v>
      </c>
      <c r="S524" s="7">
        <f t="shared" si="1"/>
        <v>131550566</v>
      </c>
      <c r="T524" s="7">
        <f t="shared" si="1"/>
        <v>132308787</v>
      </c>
      <c r="U524" s="7">
        <f t="shared" si="1"/>
        <v>133036041</v>
      </c>
      <c r="V524" s="7">
        <f t="shared" si="1"/>
        <v>134036459</v>
      </c>
      <c r="W524" s="7">
        <f t="shared" si="1"/>
        <v>135117774</v>
      </c>
      <c r="X524" s="7">
        <f t="shared" si="1"/>
        <v>136497865</v>
      </c>
      <c r="Y524" s="7">
        <f t="shared" si="1"/>
        <v>137816186</v>
      </c>
      <c r="Z524" s="7">
        <f t="shared" si="1"/>
        <v>139191062</v>
      </c>
      <c r="AA524" s="7">
        <f t="shared" si="1"/>
        <v>140696336</v>
      </c>
      <c r="AB524" s="7">
        <f t="shared" si="1"/>
        <v>142197079</v>
      </c>
      <c r="AC524" s="7">
        <f t="shared" si="1"/>
        <v>143848249</v>
      </c>
      <c r="AD524" s="7">
        <f t="shared" si="1"/>
        <v>145699215</v>
      </c>
      <c r="AE524" s="7">
        <f t="shared" si="1"/>
        <v>147412874</v>
      </c>
      <c r="AF524" s="7">
        <f t="shared" si="1"/>
        <v>149024407</v>
      </c>
      <c r="AG524" s="7">
        <f t="shared" si="1"/>
        <v>150545085</v>
      </c>
      <c r="AH524" s="7">
        <f t="shared" si="1"/>
        <v>152348089</v>
      </c>
      <c r="AI524" s="7">
        <f t="shared" si="1"/>
        <v>154372183</v>
      </c>
      <c r="AJ524" s="7">
        <f t="shared" si="1"/>
        <v>156507291</v>
      </c>
      <c r="AK524" s="7">
        <f t="shared" si="1"/>
        <v>158523738</v>
      </c>
      <c r="AL524" s="7">
        <f t="shared" si="1"/>
        <v>160427853</v>
      </c>
      <c r="AM524" s="7">
        <f t="shared" si="1"/>
        <v>162364719</v>
      </c>
      <c r="AN524" s="7">
        <f t="shared" si="1"/>
        <v>164411178</v>
      </c>
      <c r="AO524" s="7">
        <f t="shared" si="1"/>
        <v>166624845</v>
      </c>
      <c r="AP524" s="7">
        <f t="shared" si="1"/>
        <v>168918590</v>
      </c>
      <c r="AQ524" s="7">
        <f t="shared" si="1"/>
        <v>171268508</v>
      </c>
      <c r="AR524" s="7">
        <f t="shared" si="1"/>
        <v>173571851</v>
      </c>
      <c r="AS524" s="7">
        <f t="shared" si="1"/>
        <v>175670630</v>
      </c>
      <c r="AT524" s="7">
        <f t="shared" si="1"/>
        <v>177407363</v>
      </c>
      <c r="AU524" s="7">
        <f t="shared" si="1"/>
        <v>178926739</v>
      </c>
      <c r="AV524" s="7">
        <f t="shared" si="1"/>
        <v>180421500</v>
      </c>
      <c r="AW524" s="7">
        <f t="shared" si="1"/>
        <v>181899672</v>
      </c>
      <c r="AX524" s="7">
        <f t="shared" si="1"/>
        <v>183289450</v>
      </c>
      <c r="AY524" s="7">
        <f t="shared" si="1"/>
        <v>184961804</v>
      </c>
      <c r="AZ524" s="7">
        <f t="shared" si="1"/>
        <v>186831775</v>
      </c>
      <c r="BA524" s="7">
        <f t="shared" si="1"/>
        <v>188705941</v>
      </c>
      <c r="BB524" s="7">
        <f t="shared" si="1"/>
        <v>190482153</v>
      </c>
      <c r="BC524" s="7">
        <f t="shared" si="1"/>
        <v>192366293</v>
      </c>
      <c r="BD524" s="7">
        <f t="shared" si="1"/>
        <v>194290618</v>
      </c>
      <c r="BE524" s="7">
        <f t="shared" si="1"/>
        <v>196151167</v>
      </c>
      <c r="BF524" s="7">
        <f t="shared" si="1"/>
        <v>198066814</v>
      </c>
      <c r="BG524" s="7">
        <f t="shared" si="1"/>
        <v>199965017</v>
      </c>
      <c r="BH524" s="7">
        <f t="shared" si="1"/>
        <v>201710270</v>
      </c>
      <c r="BI524" s="7">
        <f t="shared" si="1"/>
        <v>203306237</v>
      </c>
    </row>
    <row r="525" spans="1:62" x14ac:dyDescent="0.35">
      <c r="M525" t="s">
        <v>1796</v>
      </c>
      <c r="O525" s="13">
        <v>1.1917982526365828E-2</v>
      </c>
      <c r="P525" s="13">
        <v>8.5538714789174016E-3</v>
      </c>
      <c r="Q525" s="13">
        <v>7.4801220645599308E-3</v>
      </c>
      <c r="R525" s="13">
        <v>7.1253793090740279E-3</v>
      </c>
      <c r="S525" s="13">
        <v>6.2826653699535173E-3</v>
      </c>
      <c r="T525" s="13">
        <v>7.2057641913648692E-3</v>
      </c>
      <c r="U525" s="13">
        <v>7.3810169182557117E-3</v>
      </c>
      <c r="V525" s="13">
        <v>9.5713595402567072E-3</v>
      </c>
      <c r="W525" s="13">
        <v>9.7679616359229136E-3</v>
      </c>
      <c r="X525" s="13">
        <v>1.185683020194251E-2</v>
      </c>
      <c r="Y525" s="13">
        <v>1.0751686230639152E-2</v>
      </c>
      <c r="Z525" s="13">
        <v>1.1037959551881303E-2</v>
      </c>
      <c r="AA525" s="13">
        <v>1.1245387578397362E-2</v>
      </c>
      <c r="AB525" s="13">
        <v>1.1324359836793802E-2</v>
      </c>
      <c r="AC525" s="13">
        <v>1.2583922346069419E-2</v>
      </c>
      <c r="AD525" s="13">
        <v>1.3945490207605948E-2</v>
      </c>
      <c r="AE525" s="13">
        <v>1.2902060903663699E-2</v>
      </c>
      <c r="AF525" s="13">
        <v>1.2023470416807057E-2</v>
      </c>
      <c r="AG525" s="13">
        <v>1.1647865602285071E-2</v>
      </c>
      <c r="AH525" s="13">
        <v>1.343163221353454E-2</v>
      </c>
      <c r="AI525" s="13">
        <v>1.4300844481256621E-2</v>
      </c>
      <c r="AJ525" s="13">
        <v>1.4566538616158586E-2</v>
      </c>
      <c r="AK525" s="13">
        <v>1.3354441376757949E-2</v>
      </c>
      <c r="AL525" s="13">
        <v>1.2575859698222591E-2</v>
      </c>
      <c r="AM525" s="13">
        <v>1.2604394603360096E-2</v>
      </c>
      <c r="AN525" s="13">
        <v>1.3202870069590334E-2</v>
      </c>
      <c r="AO525" s="13">
        <v>1.406264930596395E-2</v>
      </c>
      <c r="AP525" s="13">
        <v>1.4273350581426397E-2</v>
      </c>
      <c r="AQ525" s="13">
        <v>1.4352047833399842E-2</v>
      </c>
      <c r="AR525" s="13">
        <v>1.3970562592430081E-2</v>
      </c>
      <c r="AS525" s="13">
        <v>1.2740898790383122E-2</v>
      </c>
      <c r="AT525" s="13">
        <v>1.0542963697072869E-2</v>
      </c>
      <c r="AU525" s="13">
        <v>9.2681026385705943E-3</v>
      </c>
      <c r="AV525" s="13">
        <v>9.3275467366199273E-3</v>
      </c>
      <c r="AW525" s="13">
        <v>9.3326437664646694E-3</v>
      </c>
      <c r="AX525" s="13">
        <v>8.71151990437098E-3</v>
      </c>
      <c r="AY525" s="13">
        <v>9.9739606069332663E-3</v>
      </c>
      <c r="AZ525" s="13">
        <v>1.066374160830195E-2</v>
      </c>
      <c r="BA525" s="13">
        <v>1.0411578392862764E-2</v>
      </c>
      <c r="BB525" s="13">
        <v>1.3279976701050951E-2</v>
      </c>
      <c r="BC525" s="13">
        <v>1.0137850595622238E-2</v>
      </c>
      <c r="BD525" s="13">
        <v>1.0423110621126747E-2</v>
      </c>
      <c r="BE525" s="13">
        <v>9.9977557341147626E-3</v>
      </c>
      <c r="BF525" s="13">
        <v>1.0318525130571693E-2</v>
      </c>
      <c r="BG525" s="13">
        <v>1.0189109532045621E-2</v>
      </c>
      <c r="BH525" s="13">
        <v>9.4077631604902595E-3</v>
      </c>
      <c r="BI525" s="13">
        <v>8.5652916094448289E-3</v>
      </c>
    </row>
    <row r="526" spans="1:62" x14ac:dyDescent="0.35">
      <c r="AH526" t="s">
        <v>1797</v>
      </c>
    </row>
    <row r="527" spans="1:62" x14ac:dyDescent="0.35">
      <c r="G527" t="s">
        <v>1810</v>
      </c>
      <c r="N527" s="7">
        <v>109678043</v>
      </c>
      <c r="O527" s="7">
        <v>110985184</v>
      </c>
      <c r="P527" s="7">
        <v>111934537</v>
      </c>
      <c r="Q527" s="7">
        <v>112771821</v>
      </c>
      <c r="R527" s="7">
        <v>113575363</v>
      </c>
      <c r="S527" s="7">
        <v>114288919</v>
      </c>
      <c r="T527" s="7">
        <v>115112458</v>
      </c>
      <c r="U527" s="7">
        <v>115962105</v>
      </c>
      <c r="V527" s="7">
        <v>117072020</v>
      </c>
      <c r="W527" s="7">
        <v>118215575</v>
      </c>
      <c r="X527" s="7">
        <v>119617237</v>
      </c>
      <c r="Y527" s="7">
        <v>120903324</v>
      </c>
      <c r="Z527" s="7">
        <v>122237850</v>
      </c>
      <c r="AA527" s="7">
        <v>123612462</v>
      </c>
      <c r="AB527" s="7">
        <v>125012294</v>
      </c>
      <c r="AC527" s="7">
        <v>126585439</v>
      </c>
      <c r="AD527" s="7">
        <v>128350735</v>
      </c>
      <c r="AE527" s="7">
        <v>130006724</v>
      </c>
      <c r="AF527" s="7">
        <v>131569856</v>
      </c>
      <c r="AG527" s="7">
        <v>133102364</v>
      </c>
      <c r="AH527" s="7">
        <v>134890146</v>
      </c>
      <c r="AI527" s="7">
        <v>136819189</v>
      </c>
      <c r="AJ527" s="7">
        <v>138812171</v>
      </c>
      <c r="AK527" s="7">
        <v>140665930</v>
      </c>
      <c r="AL527" s="7">
        <v>142434925</v>
      </c>
      <c r="AM527" s="7">
        <v>144230231</v>
      </c>
      <c r="AN527" s="7">
        <v>146134484</v>
      </c>
      <c r="AO527" s="7">
        <v>148189522</v>
      </c>
      <c r="AP527" s="7">
        <v>150304683</v>
      </c>
      <c r="AQ527" s="7">
        <v>152461863</v>
      </c>
      <c r="AR527" s="7">
        <v>154591841</v>
      </c>
      <c r="AS527" s="7">
        <v>156561480</v>
      </c>
      <c r="AT527" s="7">
        <v>158212102</v>
      </c>
      <c r="AU527" s="7">
        <v>159678428</v>
      </c>
      <c r="AV527" s="7">
        <v>161167836</v>
      </c>
      <c r="AW527" s="7">
        <v>162671958</v>
      </c>
      <c r="AX527" s="7">
        <v>164089078</v>
      </c>
      <c r="AY527" s="7">
        <v>165725696</v>
      </c>
      <c r="AZ527" s="7">
        <v>167492952</v>
      </c>
      <c r="BA527" s="7">
        <v>169236818</v>
      </c>
      <c r="BB527" s="7">
        <v>170895293</v>
      </c>
      <c r="BC527" s="7">
        <v>172598014</v>
      </c>
      <c r="BD527" s="7">
        <v>174347371</v>
      </c>
      <c r="BE527" s="7">
        <v>176030941</v>
      </c>
      <c r="BF527" s="7">
        <v>177794125</v>
      </c>
      <c r="BG527" s="7">
        <v>179493763</v>
      </c>
      <c r="BH527" s="7">
        <v>181057708</v>
      </c>
    </row>
    <row r="528" spans="1:62" x14ac:dyDescent="0.35">
      <c r="N528" s="17">
        <f>N524-N527</f>
        <v>17534084</v>
      </c>
      <c r="O528" s="17">
        <f t="shared" ref="O528:BH528" si="2">O524-O527</f>
        <v>17619551</v>
      </c>
      <c r="P528" s="17">
        <f t="shared" si="2"/>
        <v>17585345</v>
      </c>
      <c r="Q528" s="17">
        <f t="shared" si="2"/>
        <v>17443586</v>
      </c>
      <c r="R528" s="17">
        <f t="shared" si="2"/>
        <v>17332526</v>
      </c>
      <c r="S528" s="17">
        <f t="shared" si="2"/>
        <v>17261647</v>
      </c>
      <c r="T528" s="17">
        <f t="shared" si="2"/>
        <v>17196329</v>
      </c>
      <c r="U528" s="17">
        <f t="shared" si="2"/>
        <v>17073936</v>
      </c>
      <c r="V528" s="17">
        <f t="shared" si="2"/>
        <v>16964439</v>
      </c>
      <c r="W528" s="17">
        <f t="shared" si="2"/>
        <v>16902199</v>
      </c>
      <c r="X528" s="17">
        <f t="shared" si="2"/>
        <v>16880628</v>
      </c>
      <c r="Y528" s="17">
        <f t="shared" si="2"/>
        <v>16912862</v>
      </c>
      <c r="Z528" s="17">
        <f t="shared" si="2"/>
        <v>16953212</v>
      </c>
      <c r="AA528" s="17">
        <f t="shared" si="2"/>
        <v>17083874</v>
      </c>
      <c r="AB528" s="17">
        <f t="shared" si="2"/>
        <v>17184785</v>
      </c>
      <c r="AC528" s="17">
        <f t="shared" si="2"/>
        <v>17262810</v>
      </c>
      <c r="AD528" s="17">
        <f t="shared" si="2"/>
        <v>17348480</v>
      </c>
      <c r="AE528" s="17">
        <f t="shared" si="2"/>
        <v>17406150</v>
      </c>
      <c r="AF528" s="17">
        <f t="shared" si="2"/>
        <v>17454551</v>
      </c>
      <c r="AG528" s="17">
        <f t="shared" si="2"/>
        <v>17442721</v>
      </c>
      <c r="AH528" s="17">
        <f t="shared" si="2"/>
        <v>17457943</v>
      </c>
      <c r="AI528" s="17">
        <f t="shared" si="2"/>
        <v>17552994</v>
      </c>
      <c r="AJ528" s="17">
        <f t="shared" si="2"/>
        <v>17695120</v>
      </c>
      <c r="AK528" s="17">
        <f t="shared" si="2"/>
        <v>17857808</v>
      </c>
      <c r="AL528" s="17">
        <f t="shared" si="2"/>
        <v>17992928</v>
      </c>
      <c r="AM528" s="17">
        <f t="shared" si="2"/>
        <v>18134488</v>
      </c>
      <c r="AN528" s="17">
        <f t="shared" si="2"/>
        <v>18276694</v>
      </c>
      <c r="AO528" s="17">
        <f t="shared" si="2"/>
        <v>18435323</v>
      </c>
      <c r="AP528" s="17">
        <f t="shared" si="2"/>
        <v>18613907</v>
      </c>
      <c r="AQ528" s="17">
        <f t="shared" si="2"/>
        <v>18806645</v>
      </c>
      <c r="AR528" s="17">
        <f t="shared" si="2"/>
        <v>18980010</v>
      </c>
      <c r="AS528" s="17">
        <f t="shared" si="2"/>
        <v>19109150</v>
      </c>
      <c r="AT528" s="17">
        <f t="shared" si="2"/>
        <v>19195261</v>
      </c>
      <c r="AU528" s="17">
        <f t="shared" si="2"/>
        <v>19248311</v>
      </c>
      <c r="AV528" s="17">
        <f t="shared" si="2"/>
        <v>19253664</v>
      </c>
      <c r="AW528" s="17">
        <f t="shared" si="2"/>
        <v>19227714</v>
      </c>
      <c r="AX528" s="17">
        <f t="shared" si="2"/>
        <v>19200372</v>
      </c>
      <c r="AY528" s="17">
        <f t="shared" si="2"/>
        <v>19236108</v>
      </c>
      <c r="AZ528" s="17">
        <f t="shared" si="2"/>
        <v>19338823</v>
      </c>
      <c r="BA528" s="17">
        <f t="shared" si="2"/>
        <v>19469123</v>
      </c>
      <c r="BB528" s="17">
        <f t="shared" si="2"/>
        <v>19586860</v>
      </c>
      <c r="BC528" s="17">
        <f t="shared" si="2"/>
        <v>19768279</v>
      </c>
      <c r="BD528" s="17">
        <f t="shared" si="2"/>
        <v>19943247</v>
      </c>
      <c r="BE528" s="17">
        <f t="shared" si="2"/>
        <v>20120226</v>
      </c>
      <c r="BF528" s="17">
        <f t="shared" si="2"/>
        <v>20272689</v>
      </c>
      <c r="BG528" s="17">
        <f t="shared" si="2"/>
        <v>20471254</v>
      </c>
      <c r="BH528" s="17">
        <f t="shared" si="2"/>
        <v>20652562</v>
      </c>
    </row>
    <row r="529" x14ac:dyDescent="0.35"/>
    <row r="530" x14ac:dyDescent="0.35"/>
    <row r="531" x14ac:dyDescent="0.35"/>
    <row r="532" x14ac:dyDescent="0.35"/>
    <row r="533" x14ac:dyDescent="0.35"/>
  </sheetData>
  <autoFilter ref="A1:BI522" xr:uid="{00000000-0009-0000-0000-000000000000}">
    <filterColumn colId="7">
      <filters>
        <filter val="County or equivalen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0"/>
  <sheetViews>
    <sheetView topLeftCell="A2" zoomScale="120" zoomScaleNormal="120" workbookViewId="0">
      <pane ySplit="1" topLeftCell="A3" activePane="bottomLeft" state="frozen"/>
      <selection activeCell="A2" sqref="A2"/>
      <selection pane="bottomLeft" activeCell="D18" sqref="D18"/>
    </sheetView>
  </sheetViews>
  <sheetFormatPr defaultColWidth="0" defaultRowHeight="12.75" zeroHeight="1" x14ac:dyDescent="0.35"/>
  <cols>
    <col min="1" max="1" width="13.53125" bestFit="1" customWidth="1"/>
    <col min="2" max="2" width="5.19921875" bestFit="1" customWidth="1"/>
    <col min="3" max="3" width="42.53125" bestFit="1" customWidth="1"/>
    <col min="4" max="25" width="14.1328125" bestFit="1" customWidth="1"/>
    <col min="26" max="51" width="15.1328125" bestFit="1" customWidth="1"/>
    <col min="52" max="53" width="8.86328125" customWidth="1"/>
    <col min="54" max="16384" width="8.86328125" hidden="1"/>
  </cols>
  <sheetData>
    <row r="1" spans="1:51" x14ac:dyDescent="0.35">
      <c r="A1">
        <v>1000</v>
      </c>
    </row>
    <row r="2" spans="1:51" ht="14.25" x14ac:dyDescent="0.45">
      <c r="A2" s="14" t="s">
        <v>1800</v>
      </c>
      <c r="B2" s="14" t="s">
        <v>1</v>
      </c>
      <c r="C2" s="14" t="s">
        <v>1799</v>
      </c>
      <c r="D2" s="16">
        <v>1970</v>
      </c>
      <c r="E2" s="16">
        <v>1971</v>
      </c>
      <c r="F2" s="16">
        <v>1972</v>
      </c>
      <c r="G2" s="16">
        <v>1973</v>
      </c>
      <c r="H2" s="16">
        <v>1974</v>
      </c>
      <c r="I2" s="16">
        <v>1975</v>
      </c>
      <c r="J2" s="16">
        <v>1976</v>
      </c>
      <c r="K2" s="16">
        <v>1977</v>
      </c>
      <c r="L2" s="16">
        <v>1978</v>
      </c>
      <c r="M2" s="16">
        <v>1979</v>
      </c>
      <c r="N2" s="16">
        <v>1980</v>
      </c>
      <c r="O2" s="16">
        <v>1981</v>
      </c>
      <c r="P2" s="16">
        <v>1982</v>
      </c>
      <c r="Q2" s="16">
        <v>1983</v>
      </c>
      <c r="R2" s="16">
        <v>1984</v>
      </c>
      <c r="S2" s="16">
        <v>1985</v>
      </c>
      <c r="T2" s="16">
        <v>1986</v>
      </c>
      <c r="U2" s="16">
        <v>1987</v>
      </c>
      <c r="V2" s="16">
        <v>1988</v>
      </c>
      <c r="W2" s="16">
        <v>1989</v>
      </c>
      <c r="X2" s="16">
        <v>1990</v>
      </c>
      <c r="Y2" s="16">
        <v>1991</v>
      </c>
      <c r="Z2" s="16">
        <v>1992</v>
      </c>
      <c r="AA2" s="16">
        <v>1993</v>
      </c>
      <c r="AB2" s="16">
        <v>1994</v>
      </c>
      <c r="AC2" s="16">
        <v>1995</v>
      </c>
      <c r="AD2" s="16">
        <v>1996</v>
      </c>
      <c r="AE2" s="16">
        <v>1997</v>
      </c>
      <c r="AF2" s="16">
        <v>1998</v>
      </c>
      <c r="AG2" s="16">
        <v>1999</v>
      </c>
      <c r="AH2" s="16">
        <v>2000</v>
      </c>
      <c r="AI2" s="16">
        <v>2001</v>
      </c>
      <c r="AJ2" s="16">
        <v>2002</v>
      </c>
      <c r="AK2" s="16">
        <v>2003</v>
      </c>
      <c r="AL2" s="16">
        <v>2004</v>
      </c>
      <c r="AM2" s="16">
        <v>2005</v>
      </c>
      <c r="AN2" s="16">
        <v>2006</v>
      </c>
      <c r="AO2" s="16">
        <v>2007</v>
      </c>
      <c r="AP2" s="16">
        <v>2008</v>
      </c>
      <c r="AQ2" s="16">
        <v>2009</v>
      </c>
      <c r="AR2" s="16">
        <v>2010</v>
      </c>
      <c r="AS2" s="16">
        <v>2011</v>
      </c>
      <c r="AT2" s="16">
        <v>2012</v>
      </c>
      <c r="AU2" s="16">
        <v>2013</v>
      </c>
      <c r="AV2" s="16">
        <v>2014</v>
      </c>
      <c r="AW2" s="16">
        <v>2015</v>
      </c>
      <c r="AX2" s="16">
        <v>2016</v>
      </c>
      <c r="AY2" s="16">
        <v>2017</v>
      </c>
    </row>
    <row r="3" spans="1:51" x14ac:dyDescent="0.35">
      <c r="A3">
        <v>35620</v>
      </c>
      <c r="B3">
        <v>1</v>
      </c>
      <c r="C3" t="s">
        <v>13</v>
      </c>
      <c r="D3" s="7">
        <f>SUMIFS('Raw Population Data'!N:N,'Raw Population Data'!$A:$A,'Data Summary - Urban'!$A:$A,'Raw Population Data'!$M:$M,"&gt;="&amp;'Data Summary - Urban'!$A$1)</f>
        <v>16881217</v>
      </c>
      <c r="E3" s="7">
        <f>SUMIFS('Raw Population Data'!O:O,'Raw Population Data'!$A:$A,'Data Summary - Urban'!$A:$A,'Raw Population Data'!$M:$M,"&gt;="&amp;'Data Summary - Urban'!$A$1)</f>
        <v>16941217</v>
      </c>
      <c r="F3" s="7">
        <f>SUMIFS('Raw Population Data'!P:P,'Raw Population Data'!$A:$A,'Data Summary - Urban'!$A:$A,'Raw Population Data'!$M:$M,"&gt;="&amp;'Data Summary - Urban'!$A$1)</f>
        <v>16873604</v>
      </c>
      <c r="G3" s="7">
        <f>SUMIFS('Raw Population Data'!Q:Q,'Raw Population Data'!$A:$A,'Data Summary - Urban'!$A:$A,'Raw Population Data'!$M:$M,"&gt;="&amp;'Data Summary - Urban'!$A$1)</f>
        <v>16694338</v>
      </c>
      <c r="H3" s="7">
        <f>SUMIFS('Raw Population Data'!R:R,'Raw Population Data'!$A:$A,'Data Summary - Urban'!$A:$A,'Raw Population Data'!$M:$M,"&gt;="&amp;'Data Summary - Urban'!$A$1)</f>
        <v>16559848</v>
      </c>
      <c r="I3" s="7">
        <f>SUMIFS('Raw Population Data'!S:S,'Raw Population Data'!$A:$A,'Data Summary - Urban'!$A:$A,'Raw Population Data'!$M:$M,"&gt;="&amp;'Data Summary - Urban'!$A$1)</f>
        <v>16465493</v>
      </c>
      <c r="J3" s="7">
        <f>SUMIFS('Raw Population Data'!T:T,'Raw Population Data'!$A:$A,'Data Summary - Urban'!$A:$A,'Raw Population Data'!$M:$M,"&gt;="&amp;'Data Summary - Urban'!$A$1)</f>
        <v>16381394</v>
      </c>
      <c r="K3" s="7">
        <f>SUMIFS('Raw Population Data'!U:U,'Raw Population Data'!$A:$A,'Data Summary - Urban'!$A:$A,'Raw Population Data'!$M:$M,"&gt;="&amp;'Data Summary - Urban'!$A$1)</f>
        <v>16235982</v>
      </c>
      <c r="L3" s="7">
        <f>SUMIFS('Raw Population Data'!V:V,'Raw Population Data'!$A:$A,'Data Summary - Urban'!$A:$A,'Raw Population Data'!$M:$M,"&gt;="&amp;'Data Summary - Urban'!$A$1)</f>
        <v>16105859</v>
      </c>
      <c r="M3" s="7">
        <f>SUMIFS('Raw Population Data'!W:W,'Raw Population Data'!$A:$A,'Data Summary - Urban'!$A:$A,'Raw Population Data'!$M:$M,"&gt;="&amp;'Data Summary - Urban'!$A$1)</f>
        <v>16021304</v>
      </c>
      <c r="N3" s="7">
        <f>SUMIFS('Raw Population Data'!X:X,'Raw Population Data'!$A:$A,'Data Summary - Urban'!$A:$A,'Raw Population Data'!$M:$M,"&gt;="&amp;'Data Summary - Urban'!$A$1)</f>
        <v>15986778</v>
      </c>
      <c r="O3" s="7">
        <f>SUMIFS('Raw Population Data'!Y:Y,'Raw Population Data'!$A:$A,'Data Summary - Urban'!$A:$A,'Raw Population Data'!$M:$M,"&gt;="&amp;'Data Summary - Urban'!$A$1)</f>
        <v>16007726</v>
      </c>
      <c r="P3" s="7">
        <f>SUMIFS('Raw Population Data'!Z:Z,'Raw Population Data'!$A:$A,'Data Summary - Urban'!$A:$A,'Raw Population Data'!$M:$M,"&gt;="&amp;'Data Summary - Urban'!$A$1)</f>
        <v>16038997</v>
      </c>
      <c r="Q3" s="7">
        <f>SUMIFS('Raw Population Data'!AA:AA,'Raw Population Data'!$A:$A,'Data Summary - Urban'!$A:$A,'Raw Population Data'!$M:$M,"&gt;="&amp;'Data Summary - Urban'!$A$1)</f>
        <v>16158642</v>
      </c>
      <c r="R3" s="7">
        <f>SUMIFS('Raw Population Data'!AB:AB,'Raw Population Data'!$A:$A,'Data Summary - Urban'!$A:$A,'Raw Population Data'!$M:$M,"&gt;="&amp;'Data Summary - Urban'!$A$1)</f>
        <v>16244679</v>
      </c>
      <c r="S3" s="7">
        <f>SUMIFS('Raw Population Data'!AC:AC,'Raw Population Data'!$A:$A,'Data Summary - Urban'!$A:$A,'Raw Population Data'!$M:$M,"&gt;="&amp;'Data Summary - Urban'!$A$1)</f>
        <v>16304743</v>
      </c>
      <c r="T3" s="7">
        <f>SUMIFS('Raw Population Data'!AD:AD,'Raw Population Data'!$A:$A,'Data Summary - Urban'!$A:$A,'Raw Population Data'!$M:$M,"&gt;="&amp;'Data Summary - Urban'!$A$1)</f>
        <v>16369972</v>
      </c>
      <c r="U3" s="7">
        <f>SUMIFS('Raw Population Data'!AE:AE,'Raw Population Data'!$A:$A,'Data Summary - Urban'!$A:$A,'Raw Population Data'!$M:$M,"&gt;="&amp;'Data Summary - Urban'!$A$1)</f>
        <v>16406115</v>
      </c>
      <c r="V3" s="7">
        <f>SUMIFS('Raw Population Data'!AF:AF,'Raw Population Data'!$A:$A,'Data Summary - Urban'!$A:$A,'Raw Population Data'!$M:$M,"&gt;="&amp;'Data Summary - Urban'!$A$1)</f>
        <v>16433480</v>
      </c>
      <c r="W3" s="7">
        <f>SUMIFS('Raw Population Data'!AG:AG,'Raw Population Data'!$A:$A,'Data Summary - Urban'!$A:$A,'Raw Population Data'!$M:$M,"&gt;="&amp;'Data Summary - Urban'!$A$1)</f>
        <v>16409314</v>
      </c>
      <c r="X3" s="7">
        <f>SUMIFS('Raw Population Data'!AH:AH,'Raw Population Data'!$A:$A,'Data Summary - Urban'!$A:$A,'Raw Population Data'!$M:$M,"&gt;="&amp;'Data Summary - Urban'!$A$1)</f>
        <v>16410622</v>
      </c>
      <c r="Y3" s="7">
        <f>SUMIFS('Raw Population Data'!AI:AI,'Raw Population Data'!$A:$A,'Data Summary - Urban'!$A:$A,'Raw Population Data'!$M:$M,"&gt;="&amp;'Data Summary - Urban'!$A$1)</f>
        <v>16493835</v>
      </c>
      <c r="Z3" s="7">
        <f>SUMIFS('Raw Population Data'!AJ:AJ,'Raw Population Data'!$A:$A,'Data Summary - Urban'!$A:$A,'Raw Population Data'!$M:$M,"&gt;="&amp;'Data Summary - Urban'!$A$1)</f>
        <v>16621297</v>
      </c>
      <c r="AA3" s="7">
        <f>SUMIFS('Raw Population Data'!AK:AK,'Raw Population Data'!$A:$A,'Data Summary - Urban'!$A:$A,'Raw Population Data'!$M:$M,"&gt;="&amp;'Data Summary - Urban'!$A$1)</f>
        <v>16768232</v>
      </c>
      <c r="AB3" s="7">
        <f>SUMIFS('Raw Population Data'!AL:AL,'Raw Population Data'!$A:$A,'Data Summary - Urban'!$A:$A,'Raw Population Data'!$M:$M,"&gt;="&amp;'Data Summary - Urban'!$A$1)</f>
        <v>16890623</v>
      </c>
      <c r="AC3" s="7">
        <f>SUMIFS('Raw Population Data'!AM:AM,'Raw Population Data'!$A:$A,'Data Summary - Urban'!$A:$A,'Raw Population Data'!$M:$M,"&gt;="&amp;'Data Summary - Urban'!$A$1)</f>
        <v>17015605</v>
      </c>
      <c r="AD3" s="7">
        <f>SUMIFS('Raw Population Data'!AN:AN,'Raw Population Data'!$A:$A,'Data Summary - Urban'!$A:$A,'Raw Population Data'!$M:$M,"&gt;="&amp;'Data Summary - Urban'!$A$1)</f>
        <v>17140363</v>
      </c>
      <c r="AE3" s="7">
        <f>SUMIFS('Raw Population Data'!AO:AO,'Raw Population Data'!$A:$A,'Data Summary - Urban'!$A:$A,'Raw Population Data'!$M:$M,"&gt;="&amp;'Data Summary - Urban'!$A$1)</f>
        <v>17283841</v>
      </c>
      <c r="AF3" s="7">
        <f>SUMIFS('Raw Population Data'!AP:AP,'Raw Population Data'!$A:$A,'Data Summary - Urban'!$A:$A,'Raw Population Data'!$M:$M,"&gt;="&amp;'Data Summary - Urban'!$A$1)</f>
        <v>17445555</v>
      </c>
      <c r="AG3" s="7">
        <f>SUMIFS('Raw Population Data'!AQ:AQ,'Raw Population Data'!$A:$A,'Data Summary - Urban'!$A:$A,'Raw Population Data'!$M:$M,"&gt;="&amp;'Data Summary - Urban'!$A$1)</f>
        <v>17621903</v>
      </c>
      <c r="AH3" s="7">
        <f>SUMIFS('Raw Population Data'!AR:AR,'Raw Population Data'!$A:$A,'Data Summary - Urban'!$A:$A,'Raw Population Data'!$M:$M,"&gt;="&amp;'Data Summary - Urban'!$A$1)</f>
        <v>17775766</v>
      </c>
      <c r="AI3" s="7">
        <f>SUMIFS('Raw Population Data'!AS:AS,'Raw Population Data'!$A:$A,'Data Summary - Urban'!$A:$A,'Raw Population Data'!$M:$M,"&gt;="&amp;'Data Summary - Urban'!$A$1)</f>
        <v>17885928</v>
      </c>
      <c r="AJ3" s="7">
        <f>SUMIFS('Raw Population Data'!AT:AT,'Raw Population Data'!$A:$A,'Data Summary - Urban'!$A:$A,'Raw Population Data'!$M:$M,"&gt;="&amp;'Data Summary - Urban'!$A$1)</f>
        <v>17950562</v>
      </c>
      <c r="AK3" s="7">
        <f>SUMIFS('Raw Population Data'!AU:AU,'Raw Population Data'!$A:$A,'Data Summary - Urban'!$A:$A,'Raw Population Data'!$M:$M,"&gt;="&amp;'Data Summary - Urban'!$A$1)</f>
        <v>17986441</v>
      </c>
      <c r="AL3" s="7">
        <f>SUMIFS('Raw Population Data'!AV:AV,'Raw Population Data'!$A:$A,'Data Summary - Urban'!$A:$A,'Raw Population Data'!$M:$M,"&gt;="&amp;'Data Summary - Urban'!$A$1)</f>
        <v>17980293</v>
      </c>
      <c r="AM3" s="7">
        <f>SUMIFS('Raw Population Data'!AW:AW,'Raw Population Data'!$A:$A,'Data Summary - Urban'!$A:$A,'Raw Population Data'!$M:$M,"&gt;="&amp;'Data Summary - Urban'!$A$1)</f>
        <v>17945501</v>
      </c>
      <c r="AN3" s="7">
        <f>SUMIFS('Raw Population Data'!AX:AX,'Raw Population Data'!$A:$A,'Data Summary - Urban'!$A:$A,'Raw Population Data'!$M:$M,"&gt;="&amp;'Data Summary - Urban'!$A$1)</f>
        <v>17910357</v>
      </c>
      <c r="AO3" s="7">
        <f>SUMIFS('Raw Population Data'!AY:AY,'Raw Population Data'!$A:$A,'Data Summary - Urban'!$A:$A,'Raw Population Data'!$M:$M,"&gt;="&amp;'Data Summary - Urban'!$A$1)</f>
        <v>17940184</v>
      </c>
      <c r="AP3" s="7">
        <f>SUMIFS('Raw Population Data'!AZ:AZ,'Raw Population Data'!$A:$A,'Data Summary - Urban'!$A:$A,'Raw Population Data'!$M:$M,"&gt;="&amp;'Data Summary - Urban'!$A$1)</f>
        <v>18037201</v>
      </c>
      <c r="AQ3" s="7">
        <f>SUMIFS('Raw Population Data'!BA:BA,'Raw Population Data'!$A:$A,'Data Summary - Urban'!$A:$A,'Raw Population Data'!$M:$M,"&gt;="&amp;'Data Summary - Urban'!$A$1)</f>
        <v>18163925</v>
      </c>
      <c r="AR3" s="7">
        <f>SUMIFS('Raw Population Data'!BB:BB,'Raw Population Data'!$A:$A,'Data Summary - Urban'!$A:$A,'Raw Population Data'!$M:$M,"&gt;="&amp;'Data Summary - Urban'!$A$1)</f>
        <v>18294316</v>
      </c>
      <c r="AS3" s="7">
        <f>SUMIFS('Raw Population Data'!BC:BC,'Raw Population Data'!$A:$A,'Data Summary - Urban'!$A:$A,'Raw Population Data'!$M:$M,"&gt;="&amp;'Data Summary - Urban'!$A$1)</f>
        <v>18453835</v>
      </c>
      <c r="AT3" s="7">
        <f>SUMIFS('Raw Population Data'!BD:BD,'Raw Population Data'!$A:$A,'Data Summary - Urban'!$A:$A,'Raw Population Data'!$M:$M,"&gt;="&amp;'Data Summary - Urban'!$A$1)</f>
        <v>18590095</v>
      </c>
      <c r="AU3" s="7">
        <f>SUMIFS('Raw Population Data'!BE:BE,'Raw Population Data'!$A:$A,'Data Summary - Urban'!$A:$A,'Raw Population Data'!$M:$M,"&gt;="&amp;'Data Summary - Urban'!$A$1)</f>
        <v>18714801</v>
      </c>
      <c r="AV3" s="7">
        <f>SUMIFS('Raw Population Data'!BF:BF,'Raw Population Data'!$A:$A,'Data Summary - Urban'!$A:$A,'Raw Population Data'!$M:$M,"&gt;="&amp;'Data Summary - Urban'!$A$1)</f>
        <v>18817047</v>
      </c>
      <c r="AW3" s="7">
        <f>SUMIFS('Raw Population Data'!BG:BG,'Raw Population Data'!$A:$A,'Data Summary - Urban'!$A:$A,'Raw Population Data'!$M:$M,"&gt;="&amp;'Data Summary - Urban'!$A$1)</f>
        <v>18907621</v>
      </c>
      <c r="AX3" s="7">
        <f>SUMIFS('Raw Population Data'!BH:BH,'Raw Population Data'!$A:$A,'Data Summary - Urban'!$A:$A,'Raw Population Data'!$M:$M,"&gt;="&amp;'Data Summary - Urban'!$A$1)</f>
        <v>18966021</v>
      </c>
      <c r="AY3" s="7">
        <f>SUMIFS('Raw Population Data'!BI:BI,'Raw Population Data'!$A:$A,'Data Summary - Urban'!$A:$A,'Raw Population Data'!$M:$M,"&gt;="&amp;'Data Summary - Urban'!$A$1)</f>
        <v>19005610</v>
      </c>
    </row>
    <row r="4" spans="1:51" x14ac:dyDescent="0.35">
      <c r="A4">
        <v>31080</v>
      </c>
      <c r="B4">
        <v>2</v>
      </c>
      <c r="C4" t="s">
        <v>125</v>
      </c>
      <c r="D4" s="7">
        <f>SUMIFS('Raw Population Data'!N:N,'Raw Population Data'!$A:$A,'Data Summary - Urban'!$A:$A,'Raw Population Data'!$M:$M,"&gt;="&amp;'Data Summary - Urban'!$A$1)</f>
        <v>8488140</v>
      </c>
      <c r="E4" s="7">
        <f>SUMIFS('Raw Population Data'!O:O,'Raw Population Data'!$A:$A,'Data Summary - Urban'!$A:$A,'Raw Population Data'!$M:$M,"&gt;="&amp;'Data Summary - Urban'!$A$1)</f>
        <v>8587856</v>
      </c>
      <c r="F4" s="7">
        <f>SUMIFS('Raw Population Data'!P:P,'Raw Population Data'!$A:$A,'Data Summary - Urban'!$A:$A,'Raw Population Data'!$M:$M,"&gt;="&amp;'Data Summary - Urban'!$A$1)</f>
        <v>8593411</v>
      </c>
      <c r="G4" s="7">
        <f>SUMIFS('Raw Population Data'!Q:Q,'Raw Population Data'!$A:$A,'Data Summary - Urban'!$A:$A,'Raw Population Data'!$M:$M,"&gt;="&amp;'Data Summary - Urban'!$A$1)</f>
        <v>8647583</v>
      </c>
      <c r="H4" s="7">
        <f>SUMIFS('Raw Population Data'!R:R,'Raw Population Data'!$A:$A,'Data Summary - Urban'!$A:$A,'Raw Population Data'!$M:$M,"&gt;="&amp;'Data Summary - Urban'!$A$1)</f>
        <v>8754846</v>
      </c>
      <c r="I4" s="7">
        <f>SUMIFS('Raw Population Data'!S:S,'Raw Population Data'!$A:$A,'Data Summary - Urban'!$A:$A,'Raw Population Data'!$M:$M,"&gt;="&amp;'Data Summary - Urban'!$A$1)</f>
        <v>8842481</v>
      </c>
      <c r="J4" s="7">
        <f>SUMIFS('Raw Population Data'!T:T,'Raw Population Data'!$A:$A,'Data Summary - Urban'!$A:$A,'Raw Population Data'!$M:$M,"&gt;="&amp;'Data Summary - Urban'!$A$1)</f>
        <v>8984351</v>
      </c>
      <c r="K4" s="7">
        <f>SUMIFS('Raw Population Data'!U:U,'Raw Population Data'!$A:$A,'Data Summary - Urban'!$A:$A,'Raw Population Data'!$M:$M,"&gt;="&amp;'Data Summary - Urban'!$A$1)</f>
        <v>9063773</v>
      </c>
      <c r="L4" s="7">
        <f>SUMIFS('Raw Population Data'!V:V,'Raw Population Data'!$A:$A,'Data Summary - Urban'!$A:$A,'Raw Population Data'!$M:$M,"&gt;="&amp;'Data Summary - Urban'!$A$1)</f>
        <v>9204879</v>
      </c>
      <c r="M4" s="7">
        <f>SUMIFS('Raw Population Data'!W:W,'Raw Population Data'!$A:$A,'Data Summary - Urban'!$A:$A,'Raw Population Data'!$M:$M,"&gt;="&amp;'Data Summary - Urban'!$A$1)</f>
        <v>9292971</v>
      </c>
      <c r="N4" s="7">
        <f>SUMIFS('Raw Population Data'!X:X,'Raw Population Data'!$A:$A,'Data Summary - Urban'!$A:$A,'Raw Population Data'!$M:$M,"&gt;="&amp;'Data Summary - Urban'!$A$1)</f>
        <v>9450553</v>
      </c>
      <c r="O4" s="7">
        <f>SUMIFS('Raw Population Data'!Y:Y,'Raw Population Data'!$A:$A,'Data Summary - Urban'!$A:$A,'Raw Population Data'!$M:$M,"&gt;="&amp;'Data Summary - Urban'!$A$1)</f>
        <v>9613596</v>
      </c>
      <c r="P4" s="7">
        <f>SUMIFS('Raw Population Data'!Z:Z,'Raw Population Data'!$A:$A,'Data Summary - Urban'!$A:$A,'Raw Population Data'!$M:$M,"&gt;="&amp;'Data Summary - Urban'!$A$1)</f>
        <v>9813345</v>
      </c>
      <c r="Q4" s="7">
        <f>SUMIFS('Raw Population Data'!AA:AA,'Raw Population Data'!$A:$A,'Data Summary - Urban'!$A:$A,'Raw Population Data'!$M:$M,"&gt;="&amp;'Data Summary - Urban'!$A$1)</f>
        <v>10009837</v>
      </c>
      <c r="R4" s="7">
        <f>SUMIFS('Raw Population Data'!AB:AB,'Raw Population Data'!$A:$A,'Data Summary - Urban'!$A:$A,'Raw Population Data'!$M:$M,"&gt;="&amp;'Data Summary - Urban'!$A$1)</f>
        <v>10165046</v>
      </c>
      <c r="S4" s="7">
        <f>SUMIFS('Raw Population Data'!AC:AC,'Raw Population Data'!$A:$A,'Data Summary - Urban'!$A:$A,'Raw Population Data'!$M:$M,"&gt;="&amp;'Data Summary - Urban'!$A$1)</f>
        <v>10354834</v>
      </c>
      <c r="T4" s="7">
        <f>SUMIFS('Raw Population Data'!AD:AD,'Raw Population Data'!$A:$A,'Data Summary - Urban'!$A:$A,'Raw Population Data'!$M:$M,"&gt;="&amp;'Data Summary - Urban'!$A$1)</f>
        <v>10622527</v>
      </c>
      <c r="U4" s="7">
        <f>SUMIFS('Raw Population Data'!AE:AE,'Raw Population Data'!$A:$A,'Data Summary - Urban'!$A:$A,'Raw Population Data'!$M:$M,"&gt;="&amp;'Data Summary - Urban'!$A$1)</f>
        <v>10835329</v>
      </c>
      <c r="V4" s="7">
        <f>SUMIFS('Raw Population Data'!AF:AF,'Raw Population Data'!$A:$A,'Data Summary - Urban'!$A:$A,'Raw Population Data'!$M:$M,"&gt;="&amp;'Data Summary - Urban'!$A$1)</f>
        <v>11000784</v>
      </c>
      <c r="W4" s="7">
        <f>SUMIFS('Raw Population Data'!AG:AG,'Raw Population Data'!$A:$A,'Data Summary - Urban'!$A:$A,'Raw Population Data'!$M:$M,"&gt;="&amp;'Data Summary - Urban'!$A$1)</f>
        <v>11177629</v>
      </c>
      <c r="X4" s="7">
        <f>SUMIFS('Raw Population Data'!AH:AH,'Raw Population Data'!$A:$A,'Data Summary - Urban'!$A:$A,'Raw Population Data'!$M:$M,"&gt;="&amp;'Data Summary - Urban'!$A$1)</f>
        <v>11297143</v>
      </c>
      <c r="Y4" s="7">
        <f>SUMIFS('Raw Population Data'!AI:AI,'Raw Population Data'!$A:$A,'Data Summary - Urban'!$A:$A,'Raw Population Data'!$M:$M,"&gt;="&amp;'Data Summary - Urban'!$A$1)</f>
        <v>11400816</v>
      </c>
      <c r="Z4" s="7">
        <f>SUMIFS('Raw Population Data'!AJ:AJ,'Raw Population Data'!$A:$A,'Data Summary - Urban'!$A:$A,'Raw Population Data'!$M:$M,"&gt;="&amp;'Data Summary - Urban'!$A$1)</f>
        <v>11552438</v>
      </c>
      <c r="AA4" s="7">
        <f>SUMIFS('Raw Population Data'!AK:AK,'Raw Population Data'!$A:$A,'Data Summary - Urban'!$A:$A,'Raw Population Data'!$M:$M,"&gt;="&amp;'Data Summary - Urban'!$A$1)</f>
        <v>11632798</v>
      </c>
      <c r="AB4" s="7">
        <f>SUMIFS('Raw Population Data'!AL:AL,'Raw Population Data'!$A:$A,'Data Summary - Urban'!$A:$A,'Raw Population Data'!$M:$M,"&gt;="&amp;'Data Summary - Urban'!$A$1)</f>
        <v>11663207</v>
      </c>
      <c r="AC4" s="7">
        <f>SUMIFS('Raw Population Data'!AM:AM,'Raw Population Data'!$A:$A,'Data Summary - Urban'!$A:$A,'Raw Population Data'!$M:$M,"&gt;="&amp;'Data Summary - Urban'!$A$1)</f>
        <v>11692693</v>
      </c>
      <c r="AD4" s="7">
        <f>SUMIFS('Raw Population Data'!AN:AN,'Raw Population Data'!$A:$A,'Data Summary - Urban'!$A:$A,'Raw Population Data'!$M:$M,"&gt;="&amp;'Data Summary - Urban'!$A$1)</f>
        <v>11771038</v>
      </c>
      <c r="AE4" s="7">
        <f>SUMIFS('Raw Population Data'!AO:AO,'Raw Population Data'!$A:$A,'Data Summary - Urban'!$A:$A,'Raw Population Data'!$M:$M,"&gt;="&amp;'Data Summary - Urban'!$A$1)</f>
        <v>11915815</v>
      </c>
      <c r="AF4" s="7">
        <f>SUMIFS('Raw Population Data'!AP:AP,'Raw Population Data'!$A:$A,'Data Summary - Urban'!$A:$A,'Raw Population Data'!$M:$M,"&gt;="&amp;'Data Summary - Urban'!$A$1)</f>
        <v>12086776</v>
      </c>
      <c r="AG4" s="7">
        <f>SUMIFS('Raw Population Data'!AQ:AQ,'Raw Population Data'!$A:$A,'Data Summary - Urban'!$A:$A,'Raw Population Data'!$M:$M,"&gt;="&amp;'Data Summary - Urban'!$A$1)</f>
        <v>12253223</v>
      </c>
      <c r="AH4" s="7">
        <f>SUMIFS('Raw Population Data'!AR:AR,'Raw Population Data'!$A:$A,'Data Summary - Urban'!$A:$A,'Raw Population Data'!$M:$M,"&gt;="&amp;'Data Summary - Urban'!$A$1)</f>
        <v>12392704</v>
      </c>
      <c r="AI4" s="7">
        <f>SUMIFS('Raw Population Data'!AS:AS,'Raw Population Data'!$A:$A,'Data Summary - Urban'!$A:$A,'Raw Population Data'!$M:$M,"&gt;="&amp;'Data Summary - Urban'!$A$1)</f>
        <v>12511491</v>
      </c>
      <c r="AJ4" s="7">
        <f>SUMIFS('Raw Population Data'!AT:AT,'Raw Population Data'!$A:$A,'Data Summary - Urban'!$A:$A,'Raw Population Data'!$M:$M,"&gt;="&amp;'Data Summary - Urban'!$A$1)</f>
        <v>12614158</v>
      </c>
      <c r="AK4" s="7">
        <f>SUMIFS('Raw Population Data'!AU:AU,'Raw Population Data'!$A:$A,'Data Summary - Urban'!$A:$A,'Raw Population Data'!$M:$M,"&gt;="&amp;'Data Summary - Urban'!$A$1)</f>
        <v>12696521</v>
      </c>
      <c r="AL4" s="7">
        <f>SUMIFS('Raw Population Data'!AV:AV,'Raw Population Data'!$A:$A,'Data Summary - Urban'!$A:$A,'Raw Population Data'!$M:$M,"&gt;="&amp;'Data Summary - Urban'!$A$1)</f>
        <v>12734974</v>
      </c>
      <c r="AM4" s="7">
        <f>SUMIFS('Raw Population Data'!AW:AW,'Raw Population Data'!$A:$A,'Data Summary - Urban'!$A:$A,'Raw Population Data'!$M:$M,"&gt;="&amp;'Data Summary - Urban'!$A$1)</f>
        <v>12726428</v>
      </c>
      <c r="AN4" s="7">
        <f>SUMIFS('Raw Population Data'!AX:AX,'Raw Population Data'!$A:$A,'Data Summary - Urban'!$A:$A,'Raw Population Data'!$M:$M,"&gt;="&amp;'Data Summary - Urban'!$A$1)</f>
        <v>12670216</v>
      </c>
      <c r="AO4" s="7">
        <f>SUMIFS('Raw Population Data'!AY:AY,'Raw Population Data'!$A:$A,'Data Summary - Urban'!$A:$A,'Raw Population Data'!$M:$M,"&gt;="&amp;'Data Summary - Urban'!$A$1)</f>
        <v>12631988</v>
      </c>
      <c r="AP4" s="7">
        <f>SUMIFS('Raw Population Data'!AZ:AZ,'Raw Population Data'!$A:$A,'Data Summary - Urban'!$A:$A,'Raw Population Data'!$M:$M,"&gt;="&amp;'Data Summary - Urban'!$A$1)</f>
        <v>12692740</v>
      </c>
      <c r="AQ4" s="7">
        <f>SUMIFS('Raw Population Data'!BA:BA,'Raw Population Data'!$A:$A,'Data Summary - Urban'!$A:$A,'Raw Population Data'!$M:$M,"&gt;="&amp;'Data Summary - Urban'!$A$1)</f>
        <v>12774577</v>
      </c>
      <c r="AR4" s="7">
        <f>SUMIFS('Raw Population Data'!BB:BB,'Raw Population Data'!$A:$A,'Data Summary - Urban'!$A:$A,'Raw Population Data'!$M:$M,"&gt;="&amp;'Data Summary - Urban'!$A$1)</f>
        <v>12841606</v>
      </c>
      <c r="AS4" s="7">
        <f>SUMIFS('Raw Population Data'!BC:BC,'Raw Population Data'!$A:$A,'Data Summary - Urban'!$A:$A,'Raw Population Data'!$M:$M,"&gt;="&amp;'Data Summary - Urban'!$A$1)</f>
        <v>12939463</v>
      </c>
      <c r="AT4" s="7">
        <f>SUMIFS('Raw Population Data'!BD:BD,'Raw Population Data'!$A:$A,'Data Summary - Urban'!$A:$A,'Raw Population Data'!$M:$M,"&gt;="&amp;'Data Summary - Urban'!$A$1)</f>
        <v>13041538</v>
      </c>
      <c r="AU4" s="7">
        <f>SUMIFS('Raw Population Data'!BE:BE,'Raw Population Data'!$A:$A,'Data Summary - Urban'!$A:$A,'Raw Population Data'!$M:$M,"&gt;="&amp;'Data Summary - Urban'!$A$1)</f>
        <v>13132253</v>
      </c>
      <c r="AV4" s="7">
        <f>SUMIFS('Raw Population Data'!BF:BF,'Raw Population Data'!$A:$A,'Data Summary - Urban'!$A:$A,'Raw Population Data'!$M:$M,"&gt;="&amp;'Data Summary - Urban'!$A$1)</f>
        <v>13209445</v>
      </c>
      <c r="AW4" s="7">
        <f>SUMIFS('Raw Population Data'!BG:BG,'Raw Population Data'!$A:$A,'Data Summary - Urban'!$A:$A,'Raw Population Data'!$M:$M,"&gt;="&amp;'Data Summary - Urban'!$A$1)</f>
        <v>13283824</v>
      </c>
      <c r="AX4" s="7">
        <f>SUMIFS('Raw Population Data'!BH:BH,'Raw Population Data'!$A:$A,'Data Summary - Urban'!$A:$A,'Raw Population Data'!$M:$M,"&gt;="&amp;'Data Summary - Urban'!$A$1)</f>
        <v>13328261</v>
      </c>
      <c r="AY4" s="7">
        <f>SUMIFS('Raw Population Data'!BI:BI,'Raw Population Data'!$A:$A,'Data Summary - Urban'!$A:$A,'Raw Population Data'!$M:$M,"&gt;="&amp;'Data Summary - Urban'!$A$1)</f>
        <v>13353907</v>
      </c>
    </row>
    <row r="5" spans="1:51" x14ac:dyDescent="0.35">
      <c r="A5">
        <v>16980</v>
      </c>
      <c r="B5">
        <v>3</v>
      </c>
      <c r="C5" t="s">
        <v>136</v>
      </c>
      <c r="D5" s="7">
        <f>SUMIFS('Raw Population Data'!N:N,'Raw Population Data'!$A:$A,'Data Summary - Urban'!$A:$A,'Raw Population Data'!$M:$M,"&gt;="&amp;'Data Summary - Urban'!$A$1)</f>
        <v>6993310</v>
      </c>
      <c r="E5" s="7">
        <f>SUMIFS('Raw Population Data'!O:O,'Raw Population Data'!$A:$A,'Data Summary - Urban'!$A:$A,'Raw Population Data'!$M:$M,"&gt;="&amp;'Data Summary - Urban'!$A$1)</f>
        <v>7037447</v>
      </c>
      <c r="F5" s="7">
        <f>SUMIFS('Raw Population Data'!P:P,'Raw Population Data'!$A:$A,'Data Summary - Urban'!$A:$A,'Raw Population Data'!$M:$M,"&gt;="&amp;'Data Summary - Urban'!$A$1)</f>
        <v>7035396</v>
      </c>
      <c r="G5" s="7">
        <f>SUMIFS('Raw Population Data'!Q:Q,'Raw Population Data'!$A:$A,'Data Summary - Urban'!$A:$A,'Raw Population Data'!$M:$M,"&gt;="&amp;'Data Summary - Urban'!$A$1)</f>
        <v>7001982</v>
      </c>
      <c r="H5" s="7">
        <f>SUMIFS('Raw Population Data'!R:R,'Raw Population Data'!$A:$A,'Data Summary - Urban'!$A:$A,'Raw Population Data'!$M:$M,"&gt;="&amp;'Data Summary - Urban'!$A$1)</f>
        <v>6993190</v>
      </c>
      <c r="I5" s="7">
        <f>SUMIFS('Raw Population Data'!S:S,'Raw Population Data'!$A:$A,'Data Summary - Urban'!$A:$A,'Raw Population Data'!$M:$M,"&gt;="&amp;'Data Summary - Urban'!$A$1)</f>
        <v>6987321</v>
      </c>
      <c r="J5" s="7">
        <f>SUMIFS('Raw Population Data'!T:T,'Raw Population Data'!$A:$A,'Data Summary - Urban'!$A:$A,'Raw Population Data'!$M:$M,"&gt;="&amp;'Data Summary - Urban'!$A$1)</f>
        <v>6995579</v>
      </c>
      <c r="K5" s="7">
        <f>SUMIFS('Raw Population Data'!U:U,'Raw Population Data'!$A:$A,'Data Summary - Urban'!$A:$A,'Raw Population Data'!$M:$M,"&gt;="&amp;'Data Summary - Urban'!$A$1)</f>
        <v>7005324</v>
      </c>
      <c r="L5" s="7">
        <f>SUMIFS('Raw Population Data'!V:V,'Raw Population Data'!$A:$A,'Data Summary - Urban'!$A:$A,'Raw Population Data'!$M:$M,"&gt;="&amp;'Data Summary - Urban'!$A$1)</f>
        <v>7001376</v>
      </c>
      <c r="M5" s="7">
        <f>SUMIFS('Raw Population Data'!W:W,'Raw Population Data'!$A:$A,'Data Summary - Urban'!$A:$A,'Raw Population Data'!$M:$M,"&gt;="&amp;'Data Summary - Urban'!$A$1)</f>
        <v>6969074</v>
      </c>
      <c r="N5" s="7">
        <f>SUMIFS('Raw Population Data'!X:X,'Raw Population Data'!$A:$A,'Data Summary - Urban'!$A:$A,'Raw Population Data'!$M:$M,"&gt;="&amp;'Data Summary - Urban'!$A$1)</f>
        <v>6946927</v>
      </c>
      <c r="O5" s="7">
        <f>SUMIFS('Raw Population Data'!Y:Y,'Raw Population Data'!$A:$A,'Data Summary - Urban'!$A:$A,'Raw Population Data'!$M:$M,"&gt;="&amp;'Data Summary - Urban'!$A$1)</f>
        <v>6930094</v>
      </c>
      <c r="P5" s="7">
        <f>SUMIFS('Raw Population Data'!Z:Z,'Raw Population Data'!$A:$A,'Data Summary - Urban'!$A:$A,'Raw Population Data'!$M:$M,"&gt;="&amp;'Data Summary - Urban'!$A$1)</f>
        <v>6939477</v>
      </c>
      <c r="Q5" s="7">
        <f>SUMIFS('Raw Population Data'!AA:AA,'Raw Population Data'!$A:$A,'Data Summary - Urban'!$A:$A,'Raw Population Data'!$M:$M,"&gt;="&amp;'Data Summary - Urban'!$A$1)</f>
        <v>6933037</v>
      </c>
      <c r="R5" s="7">
        <f>SUMIFS('Raw Population Data'!AB:AB,'Raw Population Data'!$A:$A,'Data Summary - Urban'!$A:$A,'Raw Population Data'!$M:$M,"&gt;="&amp;'Data Summary - Urban'!$A$1)</f>
        <v>6946048</v>
      </c>
      <c r="S5" s="7">
        <f>SUMIFS('Raw Population Data'!AC:AC,'Raw Population Data'!$A:$A,'Data Summary - Urban'!$A:$A,'Raw Population Data'!$M:$M,"&gt;="&amp;'Data Summary - Urban'!$A$1)</f>
        <v>6942931</v>
      </c>
      <c r="T5" s="7">
        <f>SUMIFS('Raw Population Data'!AD:AD,'Raw Population Data'!$A:$A,'Data Summary - Urban'!$A:$A,'Raw Population Data'!$M:$M,"&gt;="&amp;'Data Summary - Urban'!$A$1)</f>
        <v>6938926</v>
      </c>
      <c r="U5" s="7">
        <f>SUMIFS('Raw Population Data'!AE:AE,'Raw Population Data'!$A:$A,'Data Summary - Urban'!$A:$A,'Raw Population Data'!$M:$M,"&gt;="&amp;'Data Summary - Urban'!$A$1)</f>
        <v>6943100</v>
      </c>
      <c r="V5" s="7">
        <f>SUMIFS('Raw Population Data'!AF:AF,'Raw Population Data'!$A:$A,'Data Summary - Urban'!$A:$A,'Raw Population Data'!$M:$M,"&gt;="&amp;'Data Summary - Urban'!$A$1)</f>
        <v>6938950</v>
      </c>
      <c r="W5" s="7">
        <f>SUMIFS('Raw Population Data'!AG:AG,'Raw Population Data'!$A:$A,'Data Summary - Urban'!$A:$A,'Raw Population Data'!$M:$M,"&gt;="&amp;'Data Summary - Urban'!$A$1)</f>
        <v>6952058</v>
      </c>
      <c r="X5" s="7">
        <f>SUMIFS('Raw Population Data'!AH:AH,'Raw Population Data'!$A:$A,'Data Summary - Urban'!$A:$A,'Raw Population Data'!$M:$M,"&gt;="&amp;'Data Summary - Urban'!$A$1)</f>
        <v>6970288</v>
      </c>
      <c r="Y5" s="7">
        <f>SUMIFS('Raw Population Data'!AI:AI,'Raw Population Data'!$A:$A,'Data Summary - Urban'!$A:$A,'Raw Population Data'!$M:$M,"&gt;="&amp;'Data Summary - Urban'!$A$1)</f>
        <v>7041238</v>
      </c>
      <c r="Z5" s="7">
        <f>SUMIFS('Raw Population Data'!AJ:AJ,'Raw Population Data'!$A:$A,'Data Summary - Urban'!$A:$A,'Raw Population Data'!$M:$M,"&gt;="&amp;'Data Summary - Urban'!$A$1)</f>
        <v>7120131</v>
      </c>
      <c r="AA5" s="7">
        <f>SUMIFS('Raw Population Data'!AK:AK,'Raw Population Data'!$A:$A,'Data Summary - Urban'!$A:$A,'Raw Population Data'!$M:$M,"&gt;="&amp;'Data Summary - Urban'!$A$1)</f>
        <v>7185323</v>
      </c>
      <c r="AB5" s="7">
        <f>SUMIFS('Raw Population Data'!AL:AL,'Raw Population Data'!$A:$A,'Data Summary - Urban'!$A:$A,'Raw Population Data'!$M:$M,"&gt;="&amp;'Data Summary - Urban'!$A$1)</f>
        <v>7241967</v>
      </c>
      <c r="AC5" s="7">
        <f>SUMIFS('Raw Population Data'!AM:AM,'Raw Population Data'!$A:$A,'Data Summary - Urban'!$A:$A,'Raw Population Data'!$M:$M,"&gt;="&amp;'Data Summary - Urban'!$A$1)</f>
        <v>7287268</v>
      </c>
      <c r="AD5" s="7">
        <f>SUMIFS('Raw Population Data'!AN:AN,'Raw Population Data'!$A:$A,'Data Summary - Urban'!$A:$A,'Raw Population Data'!$M:$M,"&gt;="&amp;'Data Summary - Urban'!$A$1)</f>
        <v>7334850</v>
      </c>
      <c r="AE5" s="7">
        <f>SUMIFS('Raw Population Data'!AO:AO,'Raw Population Data'!$A:$A,'Data Summary - Urban'!$A:$A,'Raw Population Data'!$M:$M,"&gt;="&amp;'Data Summary - Urban'!$A$1)</f>
        <v>7376161</v>
      </c>
      <c r="AF5" s="7">
        <f>SUMIFS('Raw Population Data'!AP:AP,'Raw Population Data'!$A:$A,'Data Summary - Urban'!$A:$A,'Raw Population Data'!$M:$M,"&gt;="&amp;'Data Summary - Urban'!$A$1)</f>
        <v>7424612</v>
      </c>
      <c r="AG5" s="7">
        <f>SUMIFS('Raw Population Data'!AQ:AQ,'Raw Population Data'!$A:$A,'Data Summary - Urban'!$A:$A,'Raw Population Data'!$M:$M,"&gt;="&amp;'Data Summary - Urban'!$A$1)</f>
        <v>7469323</v>
      </c>
      <c r="AH5" s="7">
        <f>SUMIFS('Raw Population Data'!AR:AR,'Raw Population Data'!$A:$A,'Data Summary - Urban'!$A:$A,'Raw Population Data'!$M:$M,"&gt;="&amp;'Data Summary - Urban'!$A$1)</f>
        <v>7501603</v>
      </c>
      <c r="AI5" s="7">
        <f>SUMIFS('Raw Population Data'!AS:AS,'Raw Population Data'!$A:$A,'Data Summary - Urban'!$A:$A,'Raw Population Data'!$M:$M,"&gt;="&amp;'Data Summary - Urban'!$A$1)</f>
        <v>7506021</v>
      </c>
      <c r="AJ5" s="7">
        <f>SUMIFS('Raw Population Data'!AT:AT,'Raw Population Data'!$A:$A,'Data Summary - Urban'!$A:$A,'Raw Population Data'!$M:$M,"&gt;="&amp;'Data Summary - Urban'!$A$1)</f>
        <v>7487148</v>
      </c>
      <c r="AK5" s="7">
        <f>SUMIFS('Raw Population Data'!AU:AU,'Raw Population Data'!$A:$A,'Data Summary - Urban'!$A:$A,'Raw Population Data'!$M:$M,"&gt;="&amp;'Data Summary - Urban'!$A$1)</f>
        <v>7457269</v>
      </c>
      <c r="AL5" s="7">
        <f>SUMIFS('Raw Population Data'!AV:AV,'Raw Population Data'!$A:$A,'Data Summary - Urban'!$A:$A,'Raw Population Data'!$M:$M,"&gt;="&amp;'Data Summary - Urban'!$A$1)</f>
        <v>7427207</v>
      </c>
      <c r="AM5" s="7">
        <f>SUMIFS('Raw Population Data'!AW:AW,'Raw Population Data'!$A:$A,'Data Summary - Urban'!$A:$A,'Raw Population Data'!$M:$M,"&gt;="&amp;'Data Summary - Urban'!$A$1)</f>
        <v>7391380</v>
      </c>
      <c r="AN5" s="7">
        <f>SUMIFS('Raw Population Data'!AX:AX,'Raw Population Data'!$A:$A,'Data Summary - Urban'!$A:$A,'Raw Population Data'!$M:$M,"&gt;="&amp;'Data Summary - Urban'!$A$1)</f>
        <v>7356940</v>
      </c>
      <c r="AO5" s="7">
        <f>SUMIFS('Raw Population Data'!AY:AY,'Raw Population Data'!$A:$A,'Data Summary - Urban'!$A:$A,'Raw Population Data'!$M:$M,"&gt;="&amp;'Data Summary - Urban'!$A$1)</f>
        <v>7351805</v>
      </c>
      <c r="AP5" s="7">
        <f>SUMIFS('Raw Population Data'!AZ:AZ,'Raw Population Data'!$A:$A,'Data Summary - Urban'!$A:$A,'Raw Population Data'!$M:$M,"&gt;="&amp;'Data Summary - Urban'!$A$1)</f>
        <v>7369078</v>
      </c>
      <c r="AQ5" s="7">
        <f>SUMIFS('Raw Population Data'!BA:BA,'Raw Population Data'!$A:$A,'Data Summary - Urban'!$A:$A,'Raw Population Data'!$M:$M,"&gt;="&amp;'Data Summary - Urban'!$A$1)</f>
        <v>7396437</v>
      </c>
      <c r="AR5" s="7">
        <f>SUMIFS('Raw Population Data'!BB:BB,'Raw Population Data'!$A:$A,'Data Summary - Urban'!$A:$A,'Raw Population Data'!$M:$M,"&gt;="&amp;'Data Summary - Urban'!$A$1)</f>
        <v>7422889</v>
      </c>
      <c r="AS5" s="7">
        <f>SUMIFS('Raw Population Data'!BC:BC,'Raw Population Data'!$A:$A,'Data Summary - Urban'!$A:$A,'Raw Population Data'!$M:$M,"&gt;="&amp;'Data Summary - Urban'!$A$1)</f>
        <v>7442283</v>
      </c>
      <c r="AT5" s="7">
        <f>SUMIFS('Raw Population Data'!BD:BD,'Raw Population Data'!$A:$A,'Data Summary - Urban'!$A:$A,'Raw Population Data'!$M:$M,"&gt;="&amp;'Data Summary - Urban'!$A$1)</f>
        <v>7465264</v>
      </c>
      <c r="AU5" s="7">
        <f>SUMIFS('Raw Population Data'!BE:BE,'Raw Population Data'!$A:$A,'Data Summary - Urban'!$A:$A,'Raw Population Data'!$M:$M,"&gt;="&amp;'Data Summary - Urban'!$A$1)</f>
        <v>7482591</v>
      </c>
      <c r="AV5" s="7">
        <f>SUMIFS('Raw Population Data'!BF:BF,'Raw Population Data'!$A:$A,'Data Summary - Urban'!$A:$A,'Raw Population Data'!$M:$M,"&gt;="&amp;'Data Summary - Urban'!$A$1)</f>
        <v>7487076</v>
      </c>
      <c r="AW5" s="7">
        <f>SUMIFS('Raw Population Data'!BG:BG,'Raw Population Data'!$A:$A,'Data Summary - Urban'!$A:$A,'Raw Population Data'!$M:$M,"&gt;="&amp;'Data Summary - Urban'!$A$1)</f>
        <v>7476614</v>
      </c>
      <c r="AX5" s="7">
        <f>SUMIFS('Raw Population Data'!BH:BH,'Raw Population Data'!$A:$A,'Data Summary - Urban'!$A:$A,'Raw Population Data'!$M:$M,"&gt;="&amp;'Data Summary - Urban'!$A$1)</f>
        <v>7458483</v>
      </c>
      <c r="AY5" s="7">
        <f>SUMIFS('Raw Population Data'!BI:BI,'Raw Population Data'!$A:$A,'Data Summary - Urban'!$A:$A,'Raw Population Data'!$M:$M,"&gt;="&amp;'Data Summary - Urban'!$A$1)</f>
        <v>7435284</v>
      </c>
    </row>
    <row r="6" spans="1:51" x14ac:dyDescent="0.35">
      <c r="A6">
        <v>19100</v>
      </c>
      <c r="B6">
        <v>4</v>
      </c>
      <c r="C6" t="s">
        <v>198</v>
      </c>
      <c r="D6" s="7">
        <f>SUMIFS('Raw Population Data'!N:N,'Raw Population Data'!$A:$A,'Data Summary - Urban'!$A:$A,'Raw Population Data'!$M:$M,"&gt;="&amp;'Data Summary - Urban'!$A$1)</f>
        <v>2096389</v>
      </c>
      <c r="E6" s="7">
        <f>SUMIFS('Raw Population Data'!O:O,'Raw Population Data'!$A:$A,'Data Summary - Urban'!$A:$A,'Raw Population Data'!$M:$M,"&gt;="&amp;'Data Summary - Urban'!$A$1)</f>
        <v>2125802</v>
      </c>
      <c r="F6" s="7">
        <f>SUMIFS('Raw Population Data'!P:P,'Raw Population Data'!$A:$A,'Data Summary - Urban'!$A:$A,'Raw Population Data'!$M:$M,"&gt;="&amp;'Data Summary - Urban'!$A$1)</f>
        <v>2125609</v>
      </c>
      <c r="G6" s="7">
        <f>SUMIFS('Raw Population Data'!Q:Q,'Raw Population Data'!$A:$A,'Data Summary - Urban'!$A:$A,'Raw Population Data'!$M:$M,"&gt;="&amp;'Data Summary - Urban'!$A$1)</f>
        <v>2150552</v>
      </c>
      <c r="H6" s="7">
        <f>SUMIFS('Raw Population Data'!R:R,'Raw Population Data'!$A:$A,'Data Summary - Urban'!$A:$A,'Raw Population Data'!$M:$M,"&gt;="&amp;'Data Summary - Urban'!$A$1)</f>
        <v>2200139</v>
      </c>
      <c r="I6" s="7">
        <f>SUMIFS('Raw Population Data'!S:S,'Raw Population Data'!$A:$A,'Data Summary - Urban'!$A:$A,'Raw Population Data'!$M:$M,"&gt;="&amp;'Data Summary - Urban'!$A$1)</f>
        <v>2242040</v>
      </c>
      <c r="J6" s="7">
        <f>SUMIFS('Raw Population Data'!T:T,'Raw Population Data'!$A:$A,'Data Summary - Urban'!$A:$A,'Raw Population Data'!$M:$M,"&gt;="&amp;'Data Summary - Urban'!$A$1)</f>
        <v>2298763</v>
      </c>
      <c r="K6" s="7">
        <f>SUMIFS('Raw Population Data'!U:U,'Raw Population Data'!$A:$A,'Data Summary - Urban'!$A:$A,'Raw Population Data'!$M:$M,"&gt;="&amp;'Data Summary - Urban'!$A$1)</f>
        <v>2331444</v>
      </c>
      <c r="L6" s="7">
        <f>SUMIFS('Raw Population Data'!V:V,'Raw Population Data'!$A:$A,'Data Summary - Urban'!$A:$A,'Raw Population Data'!$M:$M,"&gt;="&amp;'Data Summary - Urban'!$A$1)</f>
        <v>2370191</v>
      </c>
      <c r="M6" s="7">
        <f>SUMIFS('Raw Population Data'!W:W,'Raw Population Data'!$A:$A,'Data Summary - Urban'!$A:$A,'Raw Population Data'!$M:$M,"&gt;="&amp;'Data Summary - Urban'!$A$1)</f>
        <v>2422783</v>
      </c>
      <c r="N6" s="7">
        <f>SUMIFS('Raw Population Data'!X:X,'Raw Population Data'!$A:$A,'Data Summary - Urban'!$A:$A,'Raw Population Data'!$M:$M,"&gt;="&amp;'Data Summary - Urban'!$A$1)</f>
        <v>2501603</v>
      </c>
      <c r="O6" s="7">
        <f>SUMIFS('Raw Population Data'!Y:Y,'Raw Population Data'!$A:$A,'Data Summary - Urban'!$A:$A,'Raw Population Data'!$M:$M,"&gt;="&amp;'Data Summary - Urban'!$A$1)</f>
        <v>2563491</v>
      </c>
      <c r="P6" s="7">
        <f>SUMIFS('Raw Population Data'!Z:Z,'Raw Population Data'!$A:$A,'Data Summary - Urban'!$A:$A,'Raw Population Data'!$M:$M,"&gt;="&amp;'Data Summary - Urban'!$A$1)</f>
        <v>2644873</v>
      </c>
      <c r="Q6" s="7">
        <f>SUMIFS('Raw Population Data'!AA:AA,'Raw Population Data'!$A:$A,'Data Summary - Urban'!$A:$A,'Raw Population Data'!$M:$M,"&gt;="&amp;'Data Summary - Urban'!$A$1)</f>
        <v>2723046</v>
      </c>
      <c r="R6" s="7">
        <f>SUMIFS('Raw Population Data'!AB:AB,'Raw Population Data'!$A:$A,'Data Summary - Urban'!$A:$A,'Raw Population Data'!$M:$M,"&gt;="&amp;'Data Summary - Urban'!$A$1)</f>
        <v>2798446</v>
      </c>
      <c r="S6" s="7">
        <f>SUMIFS('Raw Population Data'!AC:AC,'Raw Population Data'!$A:$A,'Data Summary - Urban'!$A:$A,'Raw Population Data'!$M:$M,"&gt;="&amp;'Data Summary - Urban'!$A$1)</f>
        <v>2890968</v>
      </c>
      <c r="T6" s="7">
        <f>SUMIFS('Raw Population Data'!AD:AD,'Raw Population Data'!$A:$A,'Data Summary - Urban'!$A:$A,'Raw Population Data'!$M:$M,"&gt;="&amp;'Data Summary - Urban'!$A$1)</f>
        <v>2980942</v>
      </c>
      <c r="U6" s="7">
        <f>SUMIFS('Raw Population Data'!AE:AE,'Raw Population Data'!$A:$A,'Data Summary - Urban'!$A:$A,'Raw Population Data'!$M:$M,"&gt;="&amp;'Data Summary - Urban'!$A$1)</f>
        <v>3028623</v>
      </c>
      <c r="V6" s="7">
        <f>SUMIFS('Raw Population Data'!AF:AF,'Raw Population Data'!$A:$A,'Data Summary - Urban'!$A:$A,'Raw Population Data'!$M:$M,"&gt;="&amp;'Data Summary - Urban'!$A$1)</f>
        <v>3044319</v>
      </c>
      <c r="W6" s="7">
        <f>SUMIFS('Raw Population Data'!AG:AG,'Raw Population Data'!$A:$A,'Data Summary - Urban'!$A:$A,'Raw Population Data'!$M:$M,"&gt;="&amp;'Data Summary - Urban'!$A$1)</f>
        <v>3078744</v>
      </c>
      <c r="X6" s="7">
        <f>SUMIFS('Raw Population Data'!AH:AH,'Raw Population Data'!$A:$A,'Data Summary - Urban'!$A:$A,'Raw Population Data'!$M:$M,"&gt;="&amp;'Data Summary - Urban'!$A$1)</f>
        <v>3138024</v>
      </c>
      <c r="Y6" s="7">
        <f>SUMIFS('Raw Population Data'!AI:AI,'Raw Population Data'!$A:$A,'Data Summary - Urban'!$A:$A,'Raw Population Data'!$M:$M,"&gt;="&amp;'Data Summary - Urban'!$A$1)</f>
        <v>3210539</v>
      </c>
      <c r="Z6" s="7">
        <f>SUMIFS('Raw Population Data'!AJ:AJ,'Raw Population Data'!$A:$A,'Data Summary - Urban'!$A:$A,'Raw Population Data'!$M:$M,"&gt;="&amp;'Data Summary - Urban'!$A$1)</f>
        <v>3264156</v>
      </c>
      <c r="AA6" s="7">
        <f>SUMIFS('Raw Population Data'!AK:AK,'Raw Population Data'!$A:$A,'Data Summary - Urban'!$A:$A,'Raw Population Data'!$M:$M,"&gt;="&amp;'Data Summary - Urban'!$A$1)</f>
        <v>3315906</v>
      </c>
      <c r="AB6" s="7">
        <f>SUMIFS('Raw Population Data'!AL:AL,'Raw Population Data'!$A:$A,'Data Summary - Urban'!$A:$A,'Raw Population Data'!$M:$M,"&gt;="&amp;'Data Summary - Urban'!$A$1)</f>
        <v>3374557</v>
      </c>
      <c r="AC6" s="7">
        <f>SUMIFS('Raw Population Data'!AM:AM,'Raw Population Data'!$A:$A,'Data Summary - Urban'!$A:$A,'Raw Population Data'!$M:$M,"&gt;="&amp;'Data Summary - Urban'!$A$1)</f>
        <v>3435205</v>
      </c>
      <c r="AD6" s="7">
        <f>SUMIFS('Raw Population Data'!AN:AN,'Raw Population Data'!$A:$A,'Data Summary - Urban'!$A:$A,'Raw Population Data'!$M:$M,"&gt;="&amp;'Data Summary - Urban'!$A$1)</f>
        <v>3507442</v>
      </c>
      <c r="AE6" s="7">
        <f>SUMIFS('Raw Population Data'!AO:AO,'Raw Population Data'!$A:$A,'Data Summary - Urban'!$A:$A,'Raw Population Data'!$M:$M,"&gt;="&amp;'Data Summary - Urban'!$A$1)</f>
        <v>3588544</v>
      </c>
      <c r="AF6" s="7">
        <f>SUMIFS('Raw Population Data'!AP:AP,'Raw Population Data'!$A:$A,'Data Summary - Urban'!$A:$A,'Raw Population Data'!$M:$M,"&gt;="&amp;'Data Summary - Urban'!$A$1)</f>
        <v>3670263</v>
      </c>
      <c r="AG6" s="7">
        <f>SUMIFS('Raw Population Data'!AQ:AQ,'Raw Population Data'!$A:$A,'Data Summary - Urban'!$A:$A,'Raw Population Data'!$M:$M,"&gt;="&amp;'Data Summary - Urban'!$A$1)</f>
        <v>3743279</v>
      </c>
      <c r="AH6" s="7">
        <f>SUMIFS('Raw Population Data'!AR:AR,'Raw Population Data'!$A:$A,'Data Summary - Urban'!$A:$A,'Raw Population Data'!$M:$M,"&gt;="&amp;'Data Summary - Urban'!$A$1)</f>
        <v>3805394</v>
      </c>
      <c r="AI6" s="7">
        <f>SUMIFS('Raw Population Data'!AS:AS,'Raw Population Data'!$A:$A,'Data Summary - Urban'!$A:$A,'Raw Population Data'!$M:$M,"&gt;="&amp;'Data Summary - Urban'!$A$1)</f>
        <v>3870417</v>
      </c>
      <c r="AJ6" s="7">
        <f>SUMIFS('Raw Population Data'!AT:AT,'Raw Population Data'!$A:$A,'Data Summary - Urban'!$A:$A,'Raw Population Data'!$M:$M,"&gt;="&amp;'Data Summary - Urban'!$A$1)</f>
        <v>3907974</v>
      </c>
      <c r="AK6" s="7">
        <f>SUMIFS('Raw Population Data'!AU:AU,'Raw Population Data'!$A:$A,'Data Summary - Urban'!$A:$A,'Raw Population Data'!$M:$M,"&gt;="&amp;'Data Summary - Urban'!$A$1)</f>
        <v>3935782</v>
      </c>
      <c r="AL6" s="7">
        <f>SUMIFS('Raw Population Data'!AV:AV,'Raw Population Data'!$A:$A,'Data Summary - Urban'!$A:$A,'Raw Population Data'!$M:$M,"&gt;="&amp;'Data Summary - Urban'!$A$1)</f>
        <v>3963448</v>
      </c>
      <c r="AM6" s="7">
        <f>SUMIFS('Raw Population Data'!AW:AW,'Raw Population Data'!$A:$A,'Data Summary - Urban'!$A:$A,'Raw Population Data'!$M:$M,"&gt;="&amp;'Data Summary - Urban'!$A$1)</f>
        <v>4003570</v>
      </c>
      <c r="AN6" s="7">
        <f>SUMIFS('Raw Population Data'!AX:AX,'Raw Population Data'!$A:$A,'Data Summary - Urban'!$A:$A,'Raw Population Data'!$M:$M,"&gt;="&amp;'Data Summary - Urban'!$A$1)</f>
        <v>4079940</v>
      </c>
      <c r="AO6" s="7">
        <f>SUMIFS('Raw Population Data'!AY:AY,'Raw Population Data'!$A:$A,'Data Summary - Urban'!$A:$A,'Raw Population Data'!$M:$M,"&gt;="&amp;'Data Summary - Urban'!$A$1)</f>
        <v>4144171</v>
      </c>
      <c r="AP6" s="7">
        <f>SUMIFS('Raw Population Data'!AZ:AZ,'Raw Population Data'!$A:$A,'Data Summary - Urban'!$A:$A,'Raw Population Data'!$M:$M,"&gt;="&amp;'Data Summary - Urban'!$A$1)</f>
        <v>4208255</v>
      </c>
      <c r="AQ6" s="7">
        <f>SUMIFS('Raw Population Data'!BA:BA,'Raw Population Data'!$A:$A,'Data Summary - Urban'!$A:$A,'Raw Population Data'!$M:$M,"&gt;="&amp;'Data Summary - Urban'!$A$1)</f>
        <v>4281039</v>
      </c>
      <c r="AR6" s="7">
        <f>SUMIFS('Raw Population Data'!BB:BB,'Raw Population Data'!$A:$A,'Data Summary - Urban'!$A:$A,'Raw Population Data'!$M:$M,"&gt;="&amp;'Data Summary - Urban'!$A$1)</f>
        <v>4340922</v>
      </c>
      <c r="AS6" s="7">
        <f>SUMIFS('Raw Population Data'!BC:BC,'Raw Population Data'!$A:$A,'Data Summary - Urban'!$A:$A,'Raw Population Data'!$M:$M,"&gt;="&amp;'Data Summary - Urban'!$A$1)</f>
        <v>4408066</v>
      </c>
      <c r="AT6" s="7">
        <f>SUMIFS('Raw Population Data'!BD:BD,'Raw Population Data'!$A:$A,'Data Summary - Urban'!$A:$A,'Raw Population Data'!$M:$M,"&gt;="&amp;'Data Summary - Urban'!$A$1)</f>
        <v>4490554</v>
      </c>
      <c r="AU6" s="7">
        <f>SUMIFS('Raw Population Data'!BE:BE,'Raw Population Data'!$A:$A,'Data Summary - Urban'!$A:$A,'Raw Population Data'!$M:$M,"&gt;="&amp;'Data Summary - Urban'!$A$1)</f>
        <v>4551448</v>
      </c>
      <c r="AV6" s="7">
        <f>SUMIFS('Raw Population Data'!BF:BF,'Raw Population Data'!$A:$A,'Data Summary - Urban'!$A:$A,'Raw Population Data'!$M:$M,"&gt;="&amp;'Data Summary - Urban'!$A$1)</f>
        <v>4619544</v>
      </c>
      <c r="AW6" s="7">
        <f>SUMIFS('Raw Population Data'!BG:BG,'Raw Population Data'!$A:$A,'Data Summary - Urban'!$A:$A,'Raw Population Data'!$M:$M,"&gt;="&amp;'Data Summary - Urban'!$A$1)</f>
        <v>4697265</v>
      </c>
      <c r="AX6" s="7">
        <f>SUMIFS('Raw Population Data'!BH:BH,'Raw Population Data'!$A:$A,'Data Summary - Urban'!$A:$A,'Raw Population Data'!$M:$M,"&gt;="&amp;'Data Summary - Urban'!$A$1)</f>
        <v>4772123</v>
      </c>
      <c r="AY6" s="7">
        <f>SUMIFS('Raw Population Data'!BI:BI,'Raw Population Data'!$A:$A,'Data Summary - Urban'!$A:$A,'Raw Population Data'!$M:$M,"&gt;="&amp;'Data Summary - Urban'!$A$1)</f>
        <v>4839924</v>
      </c>
    </row>
    <row r="7" spans="1:51" x14ac:dyDescent="0.35">
      <c r="A7">
        <v>26420</v>
      </c>
      <c r="B7">
        <v>5</v>
      </c>
      <c r="C7" t="s">
        <v>254</v>
      </c>
      <c r="D7" s="7">
        <f>SUMIFS('Raw Population Data'!N:N,'Raw Population Data'!$A:$A,'Data Summary - Urban'!$A:$A,'Raw Population Data'!$M:$M,"&gt;="&amp;'Data Summary - Urban'!$A$1)</f>
        <v>1804353</v>
      </c>
      <c r="E7" s="7">
        <f>SUMIFS('Raw Population Data'!O:O,'Raw Population Data'!$A:$A,'Data Summary - Urban'!$A:$A,'Raw Population Data'!$M:$M,"&gt;="&amp;'Data Summary - Urban'!$A$1)</f>
        <v>1856201</v>
      </c>
      <c r="F7" s="7">
        <f>SUMIFS('Raw Population Data'!P:P,'Raw Population Data'!$A:$A,'Data Summary - Urban'!$A:$A,'Raw Population Data'!$M:$M,"&gt;="&amp;'Data Summary - Urban'!$A$1)</f>
        <v>1901770</v>
      </c>
      <c r="G7" s="7">
        <f>SUMIFS('Raw Population Data'!Q:Q,'Raw Population Data'!$A:$A,'Data Summary - Urban'!$A:$A,'Raw Population Data'!$M:$M,"&gt;="&amp;'Data Summary - Urban'!$A$1)</f>
        <v>1956195</v>
      </c>
      <c r="H7" s="7">
        <f>SUMIFS('Raw Population Data'!R:R,'Raw Population Data'!$A:$A,'Data Summary - Urban'!$A:$A,'Raw Population Data'!$M:$M,"&gt;="&amp;'Data Summary - Urban'!$A$1)</f>
        <v>2024713</v>
      </c>
      <c r="I7" s="7">
        <f>SUMIFS('Raw Population Data'!S:S,'Raw Population Data'!$A:$A,'Data Summary - Urban'!$A:$A,'Raw Population Data'!$M:$M,"&gt;="&amp;'Data Summary - Urban'!$A$1)</f>
        <v>2113511</v>
      </c>
      <c r="J7" s="7">
        <f>SUMIFS('Raw Population Data'!T:T,'Raw Population Data'!$A:$A,'Data Summary - Urban'!$A:$A,'Raw Population Data'!$M:$M,"&gt;="&amp;'Data Summary - Urban'!$A$1)</f>
        <v>2201830</v>
      </c>
      <c r="K7" s="7">
        <f>SUMIFS('Raw Population Data'!U:U,'Raw Population Data'!$A:$A,'Data Summary - Urban'!$A:$A,'Raw Population Data'!$M:$M,"&gt;="&amp;'Data Summary - Urban'!$A$1)</f>
        <v>2280988</v>
      </c>
      <c r="L7" s="7">
        <f>SUMIFS('Raw Population Data'!V:V,'Raw Population Data'!$A:$A,'Data Summary - Urban'!$A:$A,'Raw Population Data'!$M:$M,"&gt;="&amp;'Data Summary - Urban'!$A$1)</f>
        <v>2369871</v>
      </c>
      <c r="M7" s="7">
        <f>SUMIFS('Raw Population Data'!W:W,'Raw Population Data'!$A:$A,'Data Summary - Urban'!$A:$A,'Raw Population Data'!$M:$M,"&gt;="&amp;'Data Summary - Urban'!$A$1)</f>
        <v>2459667</v>
      </c>
      <c r="N7" s="7">
        <f>SUMIFS('Raw Population Data'!X:X,'Raw Population Data'!$A:$A,'Data Summary - Urban'!$A:$A,'Raw Population Data'!$M:$M,"&gt;="&amp;'Data Summary - Urban'!$A$1)</f>
        <v>2566485</v>
      </c>
      <c r="O7" s="7">
        <f>SUMIFS('Raw Population Data'!Y:Y,'Raw Population Data'!$A:$A,'Data Summary - Urban'!$A:$A,'Raw Population Data'!$M:$M,"&gt;="&amp;'Data Summary - Urban'!$A$1)</f>
        <v>2683089</v>
      </c>
      <c r="P7" s="7">
        <f>SUMIFS('Raw Population Data'!Z:Z,'Raw Population Data'!$A:$A,'Data Summary - Urban'!$A:$A,'Raw Population Data'!$M:$M,"&gt;="&amp;'Data Summary - Urban'!$A$1)</f>
        <v>2846658</v>
      </c>
      <c r="Q7" s="7">
        <f>SUMIFS('Raw Population Data'!AA:AA,'Raw Population Data'!$A:$A,'Data Summary - Urban'!$A:$A,'Raw Population Data'!$M:$M,"&gt;="&amp;'Data Summary - Urban'!$A$1)</f>
        <v>2918187</v>
      </c>
      <c r="R7" s="7">
        <f>SUMIFS('Raw Population Data'!AB:AB,'Raw Population Data'!$A:$A,'Data Summary - Urban'!$A:$A,'Raw Population Data'!$M:$M,"&gt;="&amp;'Data Summary - Urban'!$A$1)</f>
        <v>2922515</v>
      </c>
      <c r="S7" s="7">
        <f>SUMIFS('Raw Population Data'!AC:AC,'Raw Population Data'!$A:$A,'Data Summary - Urban'!$A:$A,'Raw Population Data'!$M:$M,"&gt;="&amp;'Data Summary - Urban'!$A$1)</f>
        <v>2915754</v>
      </c>
      <c r="T7" s="7">
        <f>SUMIFS('Raw Population Data'!AD:AD,'Raw Population Data'!$A:$A,'Data Summary - Urban'!$A:$A,'Raw Population Data'!$M:$M,"&gt;="&amp;'Data Summary - Urban'!$A$1)</f>
        <v>2952156</v>
      </c>
      <c r="U7" s="7">
        <f>SUMIFS('Raw Population Data'!AE:AE,'Raw Population Data'!$A:$A,'Data Summary - Urban'!$A:$A,'Raw Population Data'!$M:$M,"&gt;="&amp;'Data Summary - Urban'!$A$1)</f>
        <v>2915529</v>
      </c>
      <c r="V7" s="7">
        <f>SUMIFS('Raw Population Data'!AF:AF,'Raw Population Data'!$A:$A,'Data Summary - Urban'!$A:$A,'Raw Population Data'!$M:$M,"&gt;="&amp;'Data Summary - Urban'!$A$1)</f>
        <v>2901515</v>
      </c>
      <c r="W7" s="7">
        <f>SUMIFS('Raw Population Data'!AG:AG,'Raw Population Data'!$A:$A,'Data Summary - Urban'!$A:$A,'Raw Population Data'!$M:$M,"&gt;="&amp;'Data Summary - Urban'!$A$1)</f>
        <v>2939559</v>
      </c>
      <c r="X7" s="7">
        <f>SUMIFS('Raw Population Data'!AH:AH,'Raw Population Data'!$A:$A,'Data Summary - Urban'!$A:$A,'Raw Population Data'!$M:$M,"&gt;="&amp;'Data Summary - Urban'!$A$1)</f>
        <v>3019993</v>
      </c>
      <c r="Y7" s="7">
        <f>SUMIFS('Raw Population Data'!AI:AI,'Raw Population Data'!$A:$A,'Data Summary - Urban'!$A:$A,'Raw Population Data'!$M:$M,"&gt;="&amp;'Data Summary - Urban'!$A$1)</f>
        <v>3104773</v>
      </c>
      <c r="Z7" s="7">
        <f>SUMIFS('Raw Population Data'!AJ:AJ,'Raw Population Data'!$A:$A,'Data Summary - Urban'!$A:$A,'Raw Population Data'!$M:$M,"&gt;="&amp;'Data Summary - Urban'!$A$1)</f>
        <v>3184632</v>
      </c>
      <c r="AA7" s="7">
        <f>SUMIFS('Raw Population Data'!AK:AK,'Raw Population Data'!$A:$A,'Data Summary - Urban'!$A:$A,'Raw Population Data'!$M:$M,"&gt;="&amp;'Data Summary - Urban'!$A$1)</f>
        <v>3245635</v>
      </c>
      <c r="AB7" s="7">
        <f>SUMIFS('Raw Population Data'!AL:AL,'Raw Population Data'!$A:$A,'Data Summary - Urban'!$A:$A,'Raw Population Data'!$M:$M,"&gt;="&amp;'Data Summary - Urban'!$A$1)</f>
        <v>3302126</v>
      </c>
      <c r="AC7" s="7">
        <f>SUMIFS('Raw Population Data'!AM:AM,'Raw Population Data'!$A:$A,'Data Summary - Urban'!$A:$A,'Raw Population Data'!$M:$M,"&gt;="&amp;'Data Summary - Urban'!$A$1)</f>
        <v>3353437</v>
      </c>
      <c r="AD7" s="7">
        <f>SUMIFS('Raw Population Data'!AN:AN,'Raw Population Data'!$A:$A,'Data Summary - Urban'!$A:$A,'Raw Population Data'!$M:$M,"&gt;="&amp;'Data Summary - Urban'!$A$1)</f>
        <v>3416180</v>
      </c>
      <c r="AE7" s="7">
        <f>SUMIFS('Raw Population Data'!AO:AO,'Raw Population Data'!$A:$A,'Data Summary - Urban'!$A:$A,'Raw Population Data'!$M:$M,"&gt;="&amp;'Data Summary - Urban'!$A$1)</f>
        <v>3484895</v>
      </c>
      <c r="AF7" s="7">
        <f>SUMIFS('Raw Population Data'!AP:AP,'Raw Population Data'!$A:$A,'Data Summary - Urban'!$A:$A,'Raw Population Data'!$M:$M,"&gt;="&amp;'Data Summary - Urban'!$A$1)</f>
        <v>3564093</v>
      </c>
      <c r="AG7" s="7">
        <f>SUMIFS('Raw Population Data'!AQ:AQ,'Raw Population Data'!$A:$A,'Data Summary - Urban'!$A:$A,'Raw Population Data'!$M:$M,"&gt;="&amp;'Data Summary - Urban'!$A$1)</f>
        <v>3643942</v>
      </c>
      <c r="AH7" s="7">
        <f>SUMIFS('Raw Population Data'!AR:AR,'Raw Population Data'!$A:$A,'Data Summary - Urban'!$A:$A,'Raw Population Data'!$M:$M,"&gt;="&amp;'Data Summary - Urban'!$A$1)</f>
        <v>3711535</v>
      </c>
      <c r="AI7" s="7">
        <f>SUMIFS('Raw Population Data'!AS:AS,'Raw Population Data'!$A:$A,'Data Summary - Urban'!$A:$A,'Raw Population Data'!$M:$M,"&gt;="&amp;'Data Summary - Urban'!$A$1)</f>
        <v>3782728</v>
      </c>
      <c r="AJ7" s="7">
        <f>SUMIFS('Raw Population Data'!AT:AT,'Raw Population Data'!$A:$A,'Data Summary - Urban'!$A:$A,'Raw Population Data'!$M:$M,"&gt;="&amp;'Data Summary - Urban'!$A$1)</f>
        <v>3863148</v>
      </c>
      <c r="AK7" s="7">
        <f>SUMIFS('Raw Population Data'!AU:AU,'Raw Population Data'!$A:$A,'Data Summary - Urban'!$A:$A,'Raw Population Data'!$M:$M,"&gt;="&amp;'Data Summary - Urban'!$A$1)</f>
        <v>3927632</v>
      </c>
      <c r="AL7" s="7">
        <f>SUMIFS('Raw Population Data'!AV:AV,'Raw Population Data'!$A:$A,'Data Summary - Urban'!$A:$A,'Raw Population Data'!$M:$M,"&gt;="&amp;'Data Summary - Urban'!$A$1)</f>
        <v>3987792</v>
      </c>
      <c r="AM7" s="7">
        <f>SUMIFS('Raw Population Data'!AW:AW,'Raw Population Data'!$A:$A,'Data Summary - Urban'!$A:$A,'Raw Population Data'!$M:$M,"&gt;="&amp;'Data Summary - Urban'!$A$1)</f>
        <v>4054370</v>
      </c>
      <c r="AN7" s="7">
        <f>SUMIFS('Raw Population Data'!AX:AX,'Raw Population Data'!$A:$A,'Data Summary - Urban'!$A:$A,'Raw Population Data'!$M:$M,"&gt;="&amp;'Data Summary - Urban'!$A$1)</f>
        <v>4199932</v>
      </c>
      <c r="AO7" s="7">
        <f>SUMIFS('Raw Population Data'!AY:AY,'Raw Population Data'!$A:$A,'Data Summary - Urban'!$A:$A,'Raw Population Data'!$M:$M,"&gt;="&amp;'Data Summary - Urban'!$A$1)</f>
        <v>4274760</v>
      </c>
      <c r="AP7" s="7">
        <f>SUMIFS('Raw Population Data'!AZ:AZ,'Raw Population Data'!$A:$A,'Data Summary - Urban'!$A:$A,'Raw Population Data'!$M:$M,"&gt;="&amp;'Data Summary - Urban'!$A$1)</f>
        <v>4368398</v>
      </c>
      <c r="AQ7" s="7">
        <f>SUMIFS('Raw Population Data'!BA:BA,'Raw Population Data'!$A:$A,'Data Summary - Urban'!$A:$A,'Raw Population Data'!$M:$M,"&gt;="&amp;'Data Summary - Urban'!$A$1)</f>
        <v>4480702</v>
      </c>
      <c r="AR7" s="7">
        <f>SUMIFS('Raw Population Data'!BB:BB,'Raw Population Data'!$A:$A,'Data Summary - Urban'!$A:$A,'Raw Population Data'!$M:$M,"&gt;="&amp;'Data Summary - Urban'!$A$1)</f>
        <v>4567039</v>
      </c>
      <c r="AS7" s="7">
        <f>SUMIFS('Raw Population Data'!BC:BC,'Raw Population Data'!$A:$A,'Data Summary - Urban'!$A:$A,'Raw Population Data'!$M:$M,"&gt;="&amp;'Data Summary - Urban'!$A$1)</f>
        <v>4652254</v>
      </c>
      <c r="AT7" s="7">
        <f>SUMIFS('Raw Population Data'!BD:BD,'Raw Population Data'!$A:$A,'Data Summary - Urban'!$A:$A,'Raw Population Data'!$M:$M,"&gt;="&amp;'Data Summary - Urban'!$A$1)</f>
        <v>4747142</v>
      </c>
      <c r="AU7" s="7">
        <f>SUMIFS('Raw Population Data'!BE:BE,'Raw Population Data'!$A:$A,'Data Summary - Urban'!$A:$A,'Raw Population Data'!$M:$M,"&gt;="&amp;'Data Summary - Urban'!$A$1)</f>
        <v>4851984</v>
      </c>
      <c r="AV7" s="7">
        <f>SUMIFS('Raw Population Data'!BF:BF,'Raw Population Data'!$A:$A,'Data Summary - Urban'!$A:$A,'Raw Population Data'!$M:$M,"&gt;="&amp;'Data Summary - Urban'!$A$1)</f>
        <v>4969493</v>
      </c>
      <c r="AW7" s="7">
        <f>SUMIFS('Raw Population Data'!BG:BG,'Raw Population Data'!$A:$A,'Data Summary - Urban'!$A:$A,'Raw Population Data'!$M:$M,"&gt;="&amp;'Data Summary - Urban'!$A$1)</f>
        <v>5086576</v>
      </c>
      <c r="AX7" s="7">
        <f>SUMIFS('Raw Population Data'!BH:BH,'Raw Population Data'!$A:$A,'Data Summary - Urban'!$A:$A,'Raw Population Data'!$M:$M,"&gt;="&amp;'Data Summary - Urban'!$A$1)</f>
        <v>5171563</v>
      </c>
      <c r="AY7" s="7">
        <f>SUMIFS('Raw Population Data'!BI:BI,'Raw Population Data'!$A:$A,'Data Summary - Urban'!$A:$A,'Raw Population Data'!$M:$M,"&gt;="&amp;'Data Summary - Urban'!$A$1)</f>
        <v>5223914</v>
      </c>
    </row>
    <row r="8" spans="1:51" x14ac:dyDescent="0.35">
      <c r="A8">
        <v>47900</v>
      </c>
      <c r="B8">
        <v>6</v>
      </c>
      <c r="C8" t="s">
        <v>291</v>
      </c>
      <c r="D8" s="7">
        <f>SUMIFS('Raw Population Data'!N:N,'Raw Population Data'!$A:$A,'Data Summary - Urban'!$A:$A,'Raw Population Data'!$M:$M,"&gt;="&amp;'Data Summary - Urban'!$A$1)</f>
        <v>2870789</v>
      </c>
      <c r="E8" s="7">
        <f>SUMIFS('Raw Population Data'!O:O,'Raw Population Data'!$A:$A,'Data Summary - Urban'!$A:$A,'Raw Population Data'!$M:$M,"&gt;="&amp;'Data Summary - Urban'!$A$1)</f>
        <v>2910071</v>
      </c>
      <c r="F8" s="7">
        <f>SUMIFS('Raw Population Data'!P:P,'Raw Population Data'!$A:$A,'Data Summary - Urban'!$A:$A,'Raw Population Data'!$M:$M,"&gt;="&amp;'Data Summary - Urban'!$A$1)</f>
        <v>2967624</v>
      </c>
      <c r="G8" s="7">
        <f>SUMIFS('Raw Population Data'!Q:Q,'Raw Population Data'!$A:$A,'Data Summary - Urban'!$A:$A,'Raw Population Data'!$M:$M,"&gt;="&amp;'Data Summary - Urban'!$A$1)</f>
        <v>2974166</v>
      </c>
      <c r="H8" s="7">
        <f>SUMIFS('Raw Population Data'!R:R,'Raw Population Data'!$A:$A,'Data Summary - Urban'!$A:$A,'Raw Population Data'!$M:$M,"&gt;="&amp;'Data Summary - Urban'!$A$1)</f>
        <v>2969199</v>
      </c>
      <c r="I8" s="7">
        <f>SUMIFS('Raw Population Data'!S:S,'Raw Population Data'!$A:$A,'Data Summary - Urban'!$A:$A,'Raw Population Data'!$M:$M,"&gt;="&amp;'Data Summary - Urban'!$A$1)</f>
        <v>2980455</v>
      </c>
      <c r="J8" s="7">
        <f>SUMIFS('Raw Population Data'!T:T,'Raw Population Data'!$A:$A,'Data Summary - Urban'!$A:$A,'Raw Population Data'!$M:$M,"&gt;="&amp;'Data Summary - Urban'!$A$1)</f>
        <v>2985276</v>
      </c>
      <c r="K8" s="7">
        <f>SUMIFS('Raw Population Data'!U:U,'Raw Population Data'!$A:$A,'Data Summary - Urban'!$A:$A,'Raw Population Data'!$M:$M,"&gt;="&amp;'Data Summary - Urban'!$A$1)</f>
        <v>2974959</v>
      </c>
      <c r="L8" s="7">
        <f>SUMIFS('Raw Population Data'!V:V,'Raw Population Data'!$A:$A,'Data Summary - Urban'!$A:$A,'Raw Population Data'!$M:$M,"&gt;="&amp;'Data Summary - Urban'!$A$1)</f>
        <v>2985194</v>
      </c>
      <c r="M8" s="7">
        <f>SUMIFS('Raw Population Data'!W:W,'Raw Population Data'!$A:$A,'Data Summary - Urban'!$A:$A,'Raw Population Data'!$M:$M,"&gt;="&amp;'Data Summary - Urban'!$A$1)</f>
        <v>2977435</v>
      </c>
      <c r="N8" s="7">
        <f>SUMIFS('Raw Population Data'!X:X,'Raw Population Data'!$A:$A,'Data Summary - Urban'!$A:$A,'Raw Population Data'!$M:$M,"&gt;="&amp;'Data Summary - Urban'!$A$1)</f>
        <v>2989788</v>
      </c>
      <c r="O8" s="7">
        <f>SUMIFS('Raw Population Data'!Y:Y,'Raw Population Data'!$A:$A,'Data Summary - Urban'!$A:$A,'Raw Population Data'!$M:$M,"&gt;="&amp;'Data Summary - Urban'!$A$1)</f>
        <v>3038176</v>
      </c>
      <c r="P8" s="7">
        <f>SUMIFS('Raw Population Data'!Z:Z,'Raw Population Data'!$A:$A,'Data Summary - Urban'!$A:$A,'Raw Population Data'!$M:$M,"&gt;="&amp;'Data Summary - Urban'!$A$1)</f>
        <v>3071280</v>
      </c>
      <c r="Q8" s="7">
        <f>SUMIFS('Raw Population Data'!AA:AA,'Raw Population Data'!$A:$A,'Data Summary - Urban'!$A:$A,'Raw Population Data'!$M:$M,"&gt;="&amp;'Data Summary - Urban'!$A$1)</f>
        <v>3114335</v>
      </c>
      <c r="R8" s="7">
        <f>SUMIFS('Raw Population Data'!AB:AB,'Raw Population Data'!$A:$A,'Data Summary - Urban'!$A:$A,'Raw Population Data'!$M:$M,"&gt;="&amp;'Data Summary - Urban'!$A$1)</f>
        <v>3176300</v>
      </c>
      <c r="S8" s="7">
        <f>SUMIFS('Raw Population Data'!AC:AC,'Raw Population Data'!$A:$A,'Data Summary - Urban'!$A:$A,'Raw Population Data'!$M:$M,"&gt;="&amp;'Data Summary - Urban'!$A$1)</f>
        <v>3240498</v>
      </c>
      <c r="T8" s="7">
        <f>SUMIFS('Raw Population Data'!AD:AD,'Raw Population Data'!$A:$A,'Data Summary - Urban'!$A:$A,'Raw Population Data'!$M:$M,"&gt;="&amp;'Data Summary - Urban'!$A$1)</f>
        <v>3314368</v>
      </c>
      <c r="U8" s="7">
        <f>SUMIFS('Raw Population Data'!AE:AE,'Raw Population Data'!$A:$A,'Data Summary - Urban'!$A:$A,'Raw Population Data'!$M:$M,"&gt;="&amp;'Data Summary - Urban'!$A$1)</f>
        <v>3388421</v>
      </c>
      <c r="V8" s="7">
        <f>SUMIFS('Raw Population Data'!AF:AF,'Raw Population Data'!$A:$A,'Data Summary - Urban'!$A:$A,'Raw Population Data'!$M:$M,"&gt;="&amp;'Data Summary - Urban'!$A$1)</f>
        <v>3462639</v>
      </c>
      <c r="W8" s="7">
        <f>SUMIFS('Raw Population Data'!AG:AG,'Raw Population Data'!$A:$A,'Data Summary - Urban'!$A:$A,'Raw Population Data'!$M:$M,"&gt;="&amp;'Data Summary - Urban'!$A$1)</f>
        <v>3512988</v>
      </c>
      <c r="X8" s="7">
        <f>SUMIFS('Raw Population Data'!AH:AH,'Raw Population Data'!$A:$A,'Data Summary - Urban'!$A:$A,'Raw Population Data'!$M:$M,"&gt;="&amp;'Data Summary - Urban'!$A$1)</f>
        <v>3537619</v>
      </c>
      <c r="Y8" s="7">
        <f>SUMIFS('Raw Population Data'!AI:AI,'Raw Population Data'!$A:$A,'Data Summary - Urban'!$A:$A,'Raw Population Data'!$M:$M,"&gt;="&amp;'Data Summary - Urban'!$A$1)</f>
        <v>3581021</v>
      </c>
      <c r="Z8" s="7">
        <f>SUMIFS('Raw Population Data'!AJ:AJ,'Raw Population Data'!$A:$A,'Data Summary - Urban'!$A:$A,'Raw Population Data'!$M:$M,"&gt;="&amp;'Data Summary - Urban'!$A$1)</f>
        <v>3625120</v>
      </c>
      <c r="AA8" s="7">
        <f>SUMIFS('Raw Population Data'!AK:AK,'Raw Population Data'!$A:$A,'Data Summary - Urban'!$A:$A,'Raw Population Data'!$M:$M,"&gt;="&amp;'Data Summary - Urban'!$A$1)</f>
        <v>3663582</v>
      </c>
      <c r="AB8" s="7">
        <f>SUMIFS('Raw Population Data'!AL:AL,'Raw Population Data'!$A:$A,'Data Summary - Urban'!$A:$A,'Raw Population Data'!$M:$M,"&gt;="&amp;'Data Summary - Urban'!$A$1)</f>
        <v>3698651</v>
      </c>
      <c r="AC8" s="7">
        <f>SUMIFS('Raw Population Data'!AM:AM,'Raw Population Data'!$A:$A,'Data Summary - Urban'!$A:$A,'Raw Population Data'!$M:$M,"&gt;="&amp;'Data Summary - Urban'!$A$1)</f>
        <v>3726897</v>
      </c>
      <c r="AD8" s="7">
        <f>SUMIFS('Raw Population Data'!AN:AN,'Raw Population Data'!$A:$A,'Data Summary - Urban'!$A:$A,'Raw Population Data'!$M:$M,"&gt;="&amp;'Data Summary - Urban'!$A$1)</f>
        <v>3763468</v>
      </c>
      <c r="AE8" s="7">
        <f>SUMIFS('Raw Population Data'!AO:AO,'Raw Population Data'!$A:$A,'Data Summary - Urban'!$A:$A,'Raw Population Data'!$M:$M,"&gt;="&amp;'Data Summary - Urban'!$A$1)</f>
        <v>3804103</v>
      </c>
      <c r="AF8" s="7">
        <f>SUMIFS('Raw Population Data'!AP:AP,'Raw Population Data'!$A:$A,'Data Summary - Urban'!$A:$A,'Raw Population Data'!$M:$M,"&gt;="&amp;'Data Summary - Urban'!$A$1)</f>
        <v>3846381</v>
      </c>
      <c r="AG8" s="7">
        <f>SUMIFS('Raw Population Data'!AQ:AQ,'Raw Population Data'!$A:$A,'Data Summary - Urban'!$A:$A,'Raw Population Data'!$M:$M,"&gt;="&amp;'Data Summary - Urban'!$A$1)</f>
        <v>3907562</v>
      </c>
      <c r="AH8" s="7">
        <f>SUMIFS('Raw Population Data'!AR:AR,'Raw Population Data'!$A:$A,'Data Summary - Urban'!$A:$A,'Raw Population Data'!$M:$M,"&gt;="&amp;'Data Summary - Urban'!$A$1)</f>
        <v>3970305</v>
      </c>
      <c r="AI8" s="7">
        <f>SUMIFS('Raw Population Data'!AS:AS,'Raw Population Data'!$A:$A,'Data Summary - Urban'!$A:$A,'Raw Population Data'!$M:$M,"&gt;="&amp;'Data Summary - Urban'!$A$1)</f>
        <v>4037098</v>
      </c>
      <c r="AJ8" s="7">
        <f>SUMIFS('Raw Population Data'!AT:AT,'Raw Population Data'!$A:$A,'Data Summary - Urban'!$A:$A,'Raw Population Data'!$M:$M,"&gt;="&amp;'Data Summary - Urban'!$A$1)</f>
        <v>4080803</v>
      </c>
      <c r="AK8" s="7">
        <f>SUMIFS('Raw Population Data'!AU:AU,'Raw Population Data'!$A:$A,'Data Summary - Urban'!$A:$A,'Raw Population Data'!$M:$M,"&gt;="&amp;'Data Summary - Urban'!$A$1)</f>
        <v>4107709</v>
      </c>
      <c r="AL8" s="7">
        <f>SUMIFS('Raw Population Data'!AV:AV,'Raw Population Data'!$A:$A,'Data Summary - Urban'!$A:$A,'Raw Population Data'!$M:$M,"&gt;="&amp;'Data Summary - Urban'!$A$1)</f>
        <v>4142763</v>
      </c>
      <c r="AM8" s="7">
        <f>SUMIFS('Raw Population Data'!AW:AW,'Raw Population Data'!$A:$A,'Data Summary - Urban'!$A:$A,'Raw Population Data'!$M:$M,"&gt;="&amp;'Data Summary - Urban'!$A$1)</f>
        <v>4178906</v>
      </c>
      <c r="AN8" s="7">
        <f>SUMIFS('Raw Population Data'!AX:AX,'Raw Population Data'!$A:$A,'Data Summary - Urban'!$A:$A,'Raw Population Data'!$M:$M,"&gt;="&amp;'Data Summary - Urban'!$A$1)</f>
        <v>4196139</v>
      </c>
      <c r="AO8" s="7">
        <f>SUMIFS('Raw Population Data'!AY:AY,'Raw Population Data'!$A:$A,'Data Summary - Urban'!$A:$A,'Raw Population Data'!$M:$M,"&gt;="&amp;'Data Summary - Urban'!$A$1)</f>
        <v>4226128</v>
      </c>
      <c r="AP8" s="7">
        <f>SUMIFS('Raw Population Data'!AZ:AZ,'Raw Population Data'!$A:$A,'Data Summary - Urban'!$A:$A,'Raw Population Data'!$M:$M,"&gt;="&amp;'Data Summary - Urban'!$A$1)</f>
        <v>4277753</v>
      </c>
      <c r="AQ8" s="7">
        <f>SUMIFS('Raw Population Data'!BA:BA,'Raw Population Data'!$A:$A,'Data Summary - Urban'!$A:$A,'Raw Population Data'!$M:$M,"&gt;="&amp;'Data Summary - Urban'!$A$1)</f>
        <v>4363026</v>
      </c>
      <c r="AR8" s="7">
        <f>SUMIFS('Raw Population Data'!BB:BB,'Raw Population Data'!$A:$A,'Data Summary - Urban'!$A:$A,'Raw Population Data'!$M:$M,"&gt;="&amp;'Data Summary - Urban'!$A$1)</f>
        <v>4455808</v>
      </c>
      <c r="AS8" s="7">
        <f>SUMIFS('Raw Population Data'!BC:BC,'Raw Population Data'!$A:$A,'Data Summary - Urban'!$A:$A,'Raw Population Data'!$M:$M,"&gt;="&amp;'Data Summary - Urban'!$A$1)</f>
        <v>4544153</v>
      </c>
      <c r="AT8" s="7">
        <f>SUMIFS('Raw Population Data'!BD:BD,'Raw Population Data'!$A:$A,'Data Summary - Urban'!$A:$A,'Raw Population Data'!$M:$M,"&gt;="&amp;'Data Summary - Urban'!$A$1)</f>
        <v>4620657</v>
      </c>
      <c r="AU8" s="7">
        <f>SUMIFS('Raw Population Data'!BE:BE,'Raw Population Data'!$A:$A,'Data Summary - Urban'!$A:$A,'Raw Population Data'!$M:$M,"&gt;="&amp;'Data Summary - Urban'!$A$1)</f>
        <v>4687727</v>
      </c>
      <c r="AV8" s="7">
        <f>SUMIFS('Raw Population Data'!BF:BF,'Raw Population Data'!$A:$A,'Data Summary - Urban'!$A:$A,'Raw Population Data'!$M:$M,"&gt;="&amp;'Data Summary - Urban'!$A$1)</f>
        <v>4732194</v>
      </c>
      <c r="AW8" s="7">
        <f>SUMIFS('Raw Population Data'!BG:BG,'Raw Population Data'!$A:$A,'Data Summary - Urban'!$A:$A,'Raw Population Data'!$M:$M,"&gt;="&amp;'Data Summary - Urban'!$A$1)</f>
        <v>4775619</v>
      </c>
      <c r="AX8" s="7">
        <f>SUMIFS('Raw Population Data'!BH:BH,'Raw Population Data'!$A:$A,'Data Summary - Urban'!$A:$A,'Raw Population Data'!$M:$M,"&gt;="&amp;'Data Summary - Urban'!$A$1)</f>
        <v>4813128</v>
      </c>
      <c r="AY8" s="7">
        <f>SUMIFS('Raw Population Data'!BI:BI,'Raw Population Data'!$A:$A,'Data Summary - Urban'!$A:$A,'Raw Population Data'!$M:$M,"&gt;="&amp;'Data Summary - Urban'!$A$1)</f>
        <v>4852770</v>
      </c>
    </row>
    <row r="9" spans="1:51" x14ac:dyDescent="0.35">
      <c r="A9">
        <v>37980</v>
      </c>
      <c r="B9">
        <v>7</v>
      </c>
      <c r="C9" t="s">
        <v>390</v>
      </c>
      <c r="D9" s="7">
        <f>SUMIFS('Raw Population Data'!N:N,'Raw Population Data'!$A:$A,'Data Summary - Urban'!$A:$A,'Raw Population Data'!$M:$M,"&gt;="&amp;'Data Summary - Urban'!$A$1)</f>
        <v>4438782</v>
      </c>
      <c r="E9" s="7">
        <f>SUMIFS('Raw Population Data'!O:O,'Raw Population Data'!$A:$A,'Data Summary - Urban'!$A:$A,'Raw Population Data'!$M:$M,"&gt;="&amp;'Data Summary - Urban'!$A$1)</f>
        <v>4448399</v>
      </c>
      <c r="F9" s="7">
        <f>SUMIFS('Raw Population Data'!P:P,'Raw Population Data'!$A:$A,'Data Summary - Urban'!$A:$A,'Raw Population Data'!$M:$M,"&gt;="&amp;'Data Summary - Urban'!$A$1)</f>
        <v>4425219</v>
      </c>
      <c r="G9" s="7">
        <f>SUMIFS('Raw Population Data'!Q:Q,'Raw Population Data'!$A:$A,'Data Summary - Urban'!$A:$A,'Raw Population Data'!$M:$M,"&gt;="&amp;'Data Summary - Urban'!$A$1)</f>
        <v>4391780</v>
      </c>
      <c r="H9" s="7">
        <f>SUMIFS('Raw Population Data'!R:R,'Raw Population Data'!$A:$A,'Data Summary - Urban'!$A:$A,'Raw Population Data'!$M:$M,"&gt;="&amp;'Data Summary - Urban'!$A$1)</f>
        <v>4368958</v>
      </c>
      <c r="I9" s="7">
        <f>SUMIFS('Raw Population Data'!S:S,'Raw Population Data'!$A:$A,'Data Summary - Urban'!$A:$A,'Raw Population Data'!$M:$M,"&gt;="&amp;'Data Summary - Urban'!$A$1)</f>
        <v>4347336</v>
      </c>
      <c r="J9" s="7">
        <f>SUMIFS('Raw Population Data'!T:T,'Raw Population Data'!$A:$A,'Data Summary - Urban'!$A:$A,'Raw Population Data'!$M:$M,"&gt;="&amp;'Data Summary - Urban'!$A$1)</f>
        <v>4324233</v>
      </c>
      <c r="K9" s="7">
        <f>SUMIFS('Raw Population Data'!U:U,'Raw Population Data'!$A:$A,'Data Summary - Urban'!$A:$A,'Raw Population Data'!$M:$M,"&gt;="&amp;'Data Summary - Urban'!$A$1)</f>
        <v>4296263</v>
      </c>
      <c r="L9" s="7">
        <f>SUMIFS('Raw Population Data'!V:V,'Raw Population Data'!$A:$A,'Data Summary - Urban'!$A:$A,'Raw Population Data'!$M:$M,"&gt;="&amp;'Data Summary - Urban'!$A$1)</f>
        <v>4268440</v>
      </c>
      <c r="M9" s="7">
        <f>SUMIFS('Raw Population Data'!W:W,'Raw Population Data'!$A:$A,'Data Summary - Urban'!$A:$A,'Raw Population Data'!$M:$M,"&gt;="&amp;'Data Summary - Urban'!$A$1)</f>
        <v>4256174</v>
      </c>
      <c r="N9" s="7">
        <f>SUMIFS('Raw Population Data'!X:X,'Raw Population Data'!$A:$A,'Data Summary - Urban'!$A:$A,'Raw Population Data'!$M:$M,"&gt;="&amp;'Data Summary - Urban'!$A$1)</f>
        <v>4236048</v>
      </c>
      <c r="O9" s="7">
        <f>SUMIFS('Raw Population Data'!Y:Y,'Raw Population Data'!$A:$A,'Data Summary - Urban'!$A:$A,'Raw Population Data'!$M:$M,"&gt;="&amp;'Data Summary - Urban'!$A$1)</f>
        <v>4232267</v>
      </c>
      <c r="P9" s="7">
        <f>SUMIFS('Raw Population Data'!Z:Z,'Raw Population Data'!$A:$A,'Data Summary - Urban'!$A:$A,'Raw Population Data'!$M:$M,"&gt;="&amp;'Data Summary - Urban'!$A$1)</f>
        <v>4228820</v>
      </c>
      <c r="Q9" s="7">
        <f>SUMIFS('Raw Population Data'!AA:AA,'Raw Population Data'!$A:$A,'Data Summary - Urban'!$A:$A,'Raw Population Data'!$M:$M,"&gt;="&amp;'Data Summary - Urban'!$A$1)</f>
        <v>4228459</v>
      </c>
      <c r="R9" s="7">
        <f>SUMIFS('Raw Population Data'!AB:AB,'Raw Population Data'!$A:$A,'Data Summary - Urban'!$A:$A,'Raw Population Data'!$M:$M,"&gt;="&amp;'Data Summary - Urban'!$A$1)</f>
        <v>4235612</v>
      </c>
      <c r="S9" s="7">
        <f>SUMIFS('Raw Population Data'!AC:AC,'Raw Population Data'!$A:$A,'Data Summary - Urban'!$A:$A,'Raw Population Data'!$M:$M,"&gt;="&amp;'Data Summary - Urban'!$A$1)</f>
        <v>4241944</v>
      </c>
      <c r="T9" s="7">
        <f>SUMIFS('Raw Population Data'!AD:AD,'Raw Population Data'!$A:$A,'Data Summary - Urban'!$A:$A,'Raw Population Data'!$M:$M,"&gt;="&amp;'Data Summary - Urban'!$A$1)</f>
        <v>4269420</v>
      </c>
      <c r="U9" s="7">
        <f>SUMIFS('Raw Population Data'!AE:AE,'Raw Population Data'!$A:$A,'Data Summary - Urban'!$A:$A,'Raw Population Data'!$M:$M,"&gt;="&amp;'Data Summary - Urban'!$A$1)</f>
        <v>4297785</v>
      </c>
      <c r="V9" s="7">
        <f>SUMIFS('Raw Population Data'!AF:AF,'Raw Population Data'!$A:$A,'Data Summary - Urban'!$A:$A,'Raw Population Data'!$M:$M,"&gt;="&amp;'Data Summary - Urban'!$A$1)</f>
        <v>4310736</v>
      </c>
      <c r="W9" s="7">
        <f>SUMIFS('Raw Population Data'!AG:AG,'Raw Population Data'!$A:$A,'Data Summary - Urban'!$A:$A,'Raw Population Data'!$M:$M,"&gt;="&amp;'Data Summary - Urban'!$A$1)</f>
        <v>4308067</v>
      </c>
      <c r="X9" s="7">
        <f>SUMIFS('Raw Population Data'!AH:AH,'Raw Population Data'!$A:$A,'Data Summary - Urban'!$A:$A,'Raw Population Data'!$M:$M,"&gt;="&amp;'Data Summary - Urban'!$A$1)</f>
        <v>4302791</v>
      </c>
      <c r="Y9" s="7">
        <f>SUMIFS('Raw Population Data'!AI:AI,'Raw Population Data'!$A:$A,'Data Summary - Urban'!$A:$A,'Raw Population Data'!$M:$M,"&gt;="&amp;'Data Summary - Urban'!$A$1)</f>
        <v>4324866</v>
      </c>
      <c r="Z9" s="7">
        <f>SUMIFS('Raw Population Data'!AJ:AJ,'Raw Population Data'!$A:$A,'Data Summary - Urban'!$A:$A,'Raw Population Data'!$M:$M,"&gt;="&amp;'Data Summary - Urban'!$A$1)</f>
        <v>4340264</v>
      </c>
      <c r="AA9" s="7">
        <f>SUMIFS('Raw Population Data'!AK:AK,'Raw Population Data'!$A:$A,'Data Summary - Urban'!$A:$A,'Raw Population Data'!$M:$M,"&gt;="&amp;'Data Summary - Urban'!$A$1)</f>
        <v>4359209</v>
      </c>
      <c r="AB9" s="7">
        <f>SUMIFS('Raw Population Data'!AL:AL,'Raw Population Data'!$A:$A,'Data Summary - Urban'!$A:$A,'Raw Population Data'!$M:$M,"&gt;="&amp;'Data Summary - Urban'!$A$1)</f>
        <v>4375668</v>
      </c>
      <c r="AC9" s="7">
        <f>SUMIFS('Raw Population Data'!AM:AM,'Raw Population Data'!$A:$A,'Data Summary - Urban'!$A:$A,'Raw Population Data'!$M:$M,"&gt;="&amp;'Data Summary - Urban'!$A$1)</f>
        <v>4384217</v>
      </c>
      <c r="AD9" s="7">
        <f>SUMIFS('Raw Population Data'!AN:AN,'Raw Population Data'!$A:$A,'Data Summary - Urban'!$A:$A,'Raw Population Data'!$M:$M,"&gt;="&amp;'Data Summary - Urban'!$A$1)</f>
        <v>4388314</v>
      </c>
      <c r="AE9" s="7">
        <f>SUMIFS('Raw Population Data'!AO:AO,'Raw Population Data'!$A:$A,'Data Summary - Urban'!$A:$A,'Raw Population Data'!$M:$M,"&gt;="&amp;'Data Summary - Urban'!$A$1)</f>
        <v>4390066</v>
      </c>
      <c r="AF9" s="7">
        <f>SUMIFS('Raw Population Data'!AP:AP,'Raw Population Data'!$A:$A,'Data Summary - Urban'!$A:$A,'Raw Population Data'!$M:$M,"&gt;="&amp;'Data Summary - Urban'!$A$1)</f>
        <v>4403738</v>
      </c>
      <c r="AG9" s="7">
        <f>SUMIFS('Raw Population Data'!AQ:AQ,'Raw Population Data'!$A:$A,'Data Summary - Urban'!$A:$A,'Raw Population Data'!$M:$M,"&gt;="&amp;'Data Summary - Urban'!$A$1)</f>
        <v>4415003</v>
      </c>
      <c r="AH9" s="7">
        <f>SUMIFS('Raw Population Data'!AR:AR,'Raw Population Data'!$A:$A,'Data Summary - Urban'!$A:$A,'Raw Population Data'!$M:$M,"&gt;="&amp;'Data Summary - Urban'!$A$1)</f>
        <v>4425063</v>
      </c>
      <c r="AI9" s="7">
        <f>SUMIFS('Raw Population Data'!AS:AS,'Raw Population Data'!$A:$A,'Data Summary - Urban'!$A:$A,'Raw Population Data'!$M:$M,"&gt;="&amp;'Data Summary - Urban'!$A$1)</f>
        <v>4432123</v>
      </c>
      <c r="AJ9" s="7">
        <f>SUMIFS('Raw Population Data'!AT:AT,'Raw Population Data'!$A:$A,'Data Summary - Urban'!$A:$A,'Raw Population Data'!$M:$M,"&gt;="&amp;'Data Summary - Urban'!$A$1)</f>
        <v>4441692</v>
      </c>
      <c r="AK9" s="7">
        <f>SUMIFS('Raw Population Data'!AU:AU,'Raw Population Data'!$A:$A,'Data Summary - Urban'!$A:$A,'Raw Population Data'!$M:$M,"&gt;="&amp;'Data Summary - Urban'!$A$1)</f>
        <v>4452085</v>
      </c>
      <c r="AL9" s="7">
        <f>SUMIFS('Raw Population Data'!AV:AV,'Raw Population Data'!$A:$A,'Data Summary - Urban'!$A:$A,'Raw Population Data'!$M:$M,"&gt;="&amp;'Data Summary - Urban'!$A$1)</f>
        <v>4463727</v>
      </c>
      <c r="AM9" s="7">
        <f>SUMIFS('Raw Population Data'!AW:AW,'Raw Population Data'!$A:$A,'Data Summary - Urban'!$A:$A,'Raw Population Data'!$M:$M,"&gt;="&amp;'Data Summary - Urban'!$A$1)</f>
        <v>4474042</v>
      </c>
      <c r="AN9" s="7">
        <f>SUMIFS('Raw Population Data'!AX:AX,'Raw Population Data'!$A:$A,'Data Summary - Urban'!$A:$A,'Raw Population Data'!$M:$M,"&gt;="&amp;'Data Summary - Urban'!$A$1)</f>
        <v>4483948</v>
      </c>
      <c r="AO9" s="7">
        <f>SUMIFS('Raw Population Data'!AY:AY,'Raw Population Data'!$A:$A,'Data Summary - Urban'!$A:$A,'Raw Population Data'!$M:$M,"&gt;="&amp;'Data Summary - Urban'!$A$1)</f>
        <v>4498832</v>
      </c>
      <c r="AP9" s="7">
        <f>SUMIFS('Raw Population Data'!AZ:AZ,'Raw Population Data'!$A:$A,'Data Summary - Urban'!$A:$A,'Raw Population Data'!$M:$M,"&gt;="&amp;'Data Summary - Urban'!$A$1)</f>
        <v>4516335</v>
      </c>
      <c r="AQ9" s="7">
        <f>SUMIFS('Raw Population Data'!BA:BA,'Raw Population Data'!$A:$A,'Data Summary - Urban'!$A:$A,'Raw Population Data'!$M:$M,"&gt;="&amp;'Data Summary - Urban'!$A$1)</f>
        <v>4543496</v>
      </c>
      <c r="AR9" s="7">
        <f>SUMIFS('Raw Population Data'!BB:BB,'Raw Population Data'!$A:$A,'Data Summary - Urban'!$A:$A,'Raw Population Data'!$M:$M,"&gt;="&amp;'Data Summary - Urban'!$A$1)</f>
        <v>4565921</v>
      </c>
      <c r="AS9" s="7">
        <f>SUMIFS('Raw Population Data'!BC:BC,'Raw Population Data'!$A:$A,'Data Summary - Urban'!$A:$A,'Raw Population Data'!$M:$M,"&gt;="&amp;'Data Summary - Urban'!$A$1)</f>
        <v>4585443</v>
      </c>
      <c r="AT9" s="7">
        <f>SUMIFS('Raw Population Data'!BD:BD,'Raw Population Data'!$A:$A,'Data Summary - Urban'!$A:$A,'Raw Population Data'!$M:$M,"&gt;="&amp;'Data Summary - Urban'!$A$1)</f>
        <v>4606157</v>
      </c>
      <c r="AU9" s="7">
        <f>SUMIFS('Raw Population Data'!BE:BE,'Raw Population Data'!$A:$A,'Data Summary - Urban'!$A:$A,'Raw Population Data'!$M:$M,"&gt;="&amp;'Data Summary - Urban'!$A$1)</f>
        <v>4619161</v>
      </c>
      <c r="AV9" s="7">
        <f>SUMIFS('Raw Population Data'!BF:BF,'Raw Population Data'!$A:$A,'Data Summary - Urban'!$A:$A,'Raw Population Data'!$M:$M,"&gt;="&amp;'Data Summary - Urban'!$A$1)</f>
        <v>4632086</v>
      </c>
      <c r="AW9" s="7">
        <f>SUMIFS('Raw Population Data'!BG:BG,'Raw Population Data'!$A:$A,'Data Summary - Urban'!$A:$A,'Raw Population Data'!$M:$M,"&gt;="&amp;'Data Summary - Urban'!$A$1)</f>
        <v>4644686</v>
      </c>
      <c r="AX9" s="7">
        <f>SUMIFS('Raw Population Data'!BH:BH,'Raw Population Data'!$A:$A,'Data Summary - Urban'!$A:$A,'Raw Population Data'!$M:$M,"&gt;="&amp;'Data Summary - Urban'!$A$1)</f>
        <v>4654759</v>
      </c>
      <c r="AY9" s="7">
        <f>SUMIFS('Raw Population Data'!BI:BI,'Raw Population Data'!$A:$A,'Data Summary - Urban'!$A:$A,'Raw Population Data'!$M:$M,"&gt;="&amp;'Data Summary - Urban'!$A$1)</f>
        <v>4670487</v>
      </c>
    </row>
    <row r="10" spans="1:51" x14ac:dyDescent="0.35">
      <c r="A10">
        <v>33100</v>
      </c>
      <c r="B10">
        <v>8</v>
      </c>
      <c r="C10" t="s">
        <v>439</v>
      </c>
      <c r="D10" s="7">
        <f>SUMIFS('Raw Population Data'!N:N,'Raw Population Data'!$A:$A,'Data Summary - Urban'!$A:$A,'Raw Population Data'!$M:$M,"&gt;="&amp;'Data Summary - Urban'!$A$1)</f>
        <v>1908954</v>
      </c>
      <c r="E10" s="7">
        <f>SUMIFS('Raw Population Data'!O:O,'Raw Population Data'!$A:$A,'Data Summary - Urban'!$A:$A,'Raw Population Data'!$M:$M,"&gt;="&amp;'Data Summary - Urban'!$A$1)</f>
        <v>1993201</v>
      </c>
      <c r="F10" s="7">
        <f>SUMIFS('Raw Population Data'!P:P,'Raw Population Data'!$A:$A,'Data Summary - Urban'!$A:$A,'Raw Population Data'!$M:$M,"&gt;="&amp;'Data Summary - Urban'!$A$1)</f>
        <v>2086999</v>
      </c>
      <c r="G10" s="7">
        <f>SUMIFS('Raw Population Data'!Q:Q,'Raw Population Data'!$A:$A,'Data Summary - Urban'!$A:$A,'Raw Population Data'!$M:$M,"&gt;="&amp;'Data Summary - Urban'!$A$1)</f>
        <v>2176704</v>
      </c>
      <c r="H10" s="7">
        <f>SUMIFS('Raw Population Data'!R:R,'Raw Population Data'!$A:$A,'Data Summary - Urban'!$A:$A,'Raw Population Data'!$M:$M,"&gt;="&amp;'Data Summary - Urban'!$A$1)</f>
        <v>2289240</v>
      </c>
      <c r="I10" s="7">
        <f>SUMIFS('Raw Population Data'!S:S,'Raw Population Data'!$A:$A,'Data Summary - Urban'!$A:$A,'Raw Population Data'!$M:$M,"&gt;="&amp;'Data Summary - Urban'!$A$1)</f>
        <v>2362524</v>
      </c>
      <c r="J10" s="7">
        <f>SUMIFS('Raw Population Data'!T:T,'Raw Population Data'!$A:$A,'Data Summary - Urban'!$A:$A,'Raw Population Data'!$M:$M,"&gt;="&amp;'Data Summary - Urban'!$A$1)</f>
        <v>2396278</v>
      </c>
      <c r="K10" s="7">
        <f>SUMIFS('Raw Population Data'!U:U,'Raw Population Data'!$A:$A,'Data Summary - Urban'!$A:$A,'Raw Population Data'!$M:$M,"&gt;="&amp;'Data Summary - Urban'!$A$1)</f>
        <v>2437784</v>
      </c>
      <c r="L10" s="7">
        <f>SUMIFS('Raw Population Data'!V:V,'Raw Population Data'!$A:$A,'Data Summary - Urban'!$A:$A,'Raw Population Data'!$M:$M,"&gt;="&amp;'Data Summary - Urban'!$A$1)</f>
        <v>2484606</v>
      </c>
      <c r="M10" s="7">
        <f>SUMIFS('Raw Population Data'!W:W,'Raw Population Data'!$A:$A,'Data Summary - Urban'!$A:$A,'Raw Population Data'!$M:$M,"&gt;="&amp;'Data Summary - Urban'!$A$1)</f>
        <v>2571027</v>
      </c>
      <c r="N10" s="7">
        <f>SUMIFS('Raw Population Data'!X:X,'Raw Population Data'!$A:$A,'Data Summary - Urban'!$A:$A,'Raw Population Data'!$M:$M,"&gt;="&amp;'Data Summary - Urban'!$A$1)</f>
        <v>2669281</v>
      </c>
      <c r="O10" s="7">
        <f>SUMIFS('Raw Population Data'!Y:Y,'Raw Population Data'!$A:$A,'Data Summary - Urban'!$A:$A,'Raw Population Data'!$M:$M,"&gt;="&amp;'Data Summary - Urban'!$A$1)</f>
        <v>2765723</v>
      </c>
      <c r="P10" s="7">
        <f>SUMIFS('Raw Population Data'!Z:Z,'Raw Population Data'!$A:$A,'Data Summary - Urban'!$A:$A,'Raw Population Data'!$M:$M,"&gt;="&amp;'Data Summary - Urban'!$A$1)</f>
        <v>2803853</v>
      </c>
      <c r="Q10" s="7">
        <f>SUMIFS('Raw Population Data'!AA:AA,'Raw Population Data'!$A:$A,'Data Summary - Urban'!$A:$A,'Raw Population Data'!$M:$M,"&gt;="&amp;'Data Summary - Urban'!$A$1)</f>
        <v>2839091</v>
      </c>
      <c r="R10" s="7">
        <f>SUMIFS('Raw Population Data'!AB:AB,'Raw Population Data'!$A:$A,'Data Summary - Urban'!$A:$A,'Raw Population Data'!$M:$M,"&gt;="&amp;'Data Summary - Urban'!$A$1)</f>
        <v>2866437</v>
      </c>
      <c r="S10" s="7">
        <f>SUMIFS('Raw Population Data'!AC:AC,'Raw Population Data'!$A:$A,'Data Summary - Urban'!$A:$A,'Raw Population Data'!$M:$M,"&gt;="&amp;'Data Summary - Urban'!$A$1)</f>
        <v>2909835</v>
      </c>
      <c r="T10" s="7">
        <f>SUMIFS('Raw Population Data'!AD:AD,'Raw Population Data'!$A:$A,'Data Summary - Urban'!$A:$A,'Raw Population Data'!$M:$M,"&gt;="&amp;'Data Summary - Urban'!$A$1)</f>
        <v>2955912</v>
      </c>
      <c r="U10" s="7">
        <f>SUMIFS('Raw Population Data'!AE:AE,'Raw Population Data'!$A:$A,'Data Summary - Urban'!$A:$A,'Raw Population Data'!$M:$M,"&gt;="&amp;'Data Summary - Urban'!$A$1)</f>
        <v>3012284</v>
      </c>
      <c r="V10" s="7">
        <f>SUMIFS('Raw Population Data'!AF:AF,'Raw Population Data'!$A:$A,'Data Summary - Urban'!$A:$A,'Raw Population Data'!$M:$M,"&gt;="&amp;'Data Summary - Urban'!$A$1)</f>
        <v>3076752</v>
      </c>
      <c r="W10" s="7">
        <f>SUMIFS('Raw Population Data'!AG:AG,'Raw Population Data'!$A:$A,'Data Summary - Urban'!$A:$A,'Raw Population Data'!$M:$M,"&gt;="&amp;'Data Summary - Urban'!$A$1)</f>
        <v>3141950</v>
      </c>
      <c r="X10" s="7">
        <f>SUMIFS('Raw Population Data'!AH:AH,'Raw Population Data'!$A:$A,'Data Summary - Urban'!$A:$A,'Raw Population Data'!$M:$M,"&gt;="&amp;'Data Summary - Urban'!$A$1)</f>
        <v>3207018</v>
      </c>
      <c r="Y10" s="7">
        <f>SUMIFS('Raw Population Data'!AI:AI,'Raw Population Data'!$A:$A,'Data Summary - Urban'!$A:$A,'Raw Population Data'!$M:$M,"&gt;="&amp;'Data Summary - Urban'!$A$1)</f>
        <v>3277879</v>
      </c>
      <c r="Z10" s="7">
        <f>SUMIFS('Raw Population Data'!AJ:AJ,'Raw Population Data'!$A:$A,'Data Summary - Urban'!$A:$A,'Raw Population Data'!$M:$M,"&gt;="&amp;'Data Summary - Urban'!$A$1)</f>
        <v>3336549</v>
      </c>
      <c r="AA10" s="7">
        <f>SUMIFS('Raw Population Data'!AK:AK,'Raw Population Data'!$A:$A,'Data Summary - Urban'!$A:$A,'Raw Population Data'!$M:$M,"&gt;="&amp;'Data Summary - Urban'!$A$1)</f>
        <v>3383161</v>
      </c>
      <c r="AB10" s="7">
        <f>SUMIFS('Raw Population Data'!AL:AL,'Raw Population Data'!$A:$A,'Data Summary - Urban'!$A:$A,'Raw Population Data'!$M:$M,"&gt;="&amp;'Data Summary - Urban'!$A$1)</f>
        <v>3457153</v>
      </c>
      <c r="AC10" s="7">
        <f>SUMIFS('Raw Population Data'!AM:AM,'Raw Population Data'!$A:$A,'Data Summary - Urban'!$A:$A,'Raw Population Data'!$M:$M,"&gt;="&amp;'Data Summary - Urban'!$A$1)</f>
        <v>3533410</v>
      </c>
      <c r="AD10" s="7">
        <f>SUMIFS('Raw Population Data'!AN:AN,'Raw Population Data'!$A:$A,'Data Summary - Urban'!$A:$A,'Raw Population Data'!$M:$M,"&gt;="&amp;'Data Summary - Urban'!$A$1)</f>
        <v>3612270</v>
      </c>
      <c r="AE10" s="7">
        <f>SUMIFS('Raw Population Data'!AO:AO,'Raw Population Data'!$A:$A,'Data Summary - Urban'!$A:$A,'Raw Population Data'!$M:$M,"&gt;="&amp;'Data Summary - Urban'!$A$1)</f>
        <v>3680531</v>
      </c>
      <c r="AF10" s="7">
        <f>SUMIFS('Raw Population Data'!AP:AP,'Raw Population Data'!$A:$A,'Data Summary - Urban'!$A:$A,'Raw Population Data'!$M:$M,"&gt;="&amp;'Data Summary - Urban'!$A$1)</f>
        <v>3740730</v>
      </c>
      <c r="AG10" s="7">
        <f>SUMIFS('Raw Population Data'!AQ:AQ,'Raw Population Data'!$A:$A,'Data Summary - Urban'!$A:$A,'Raw Population Data'!$M:$M,"&gt;="&amp;'Data Summary - Urban'!$A$1)</f>
        <v>3815091</v>
      </c>
      <c r="AH10" s="7">
        <f>SUMIFS('Raw Population Data'!AR:AR,'Raw Population Data'!$A:$A,'Data Summary - Urban'!$A:$A,'Raw Population Data'!$M:$M,"&gt;="&amp;'Data Summary - Urban'!$A$1)</f>
        <v>3890108</v>
      </c>
      <c r="AI10" s="7">
        <f>SUMIFS('Raw Population Data'!AS:AS,'Raw Population Data'!$A:$A,'Data Summary - Urban'!$A:$A,'Raw Population Data'!$M:$M,"&gt;="&amp;'Data Summary - Urban'!$A$1)</f>
        <v>3950306</v>
      </c>
      <c r="AJ10" s="7">
        <f>SUMIFS('Raw Population Data'!AT:AT,'Raw Population Data'!$A:$A,'Data Summary - Urban'!$A:$A,'Raw Population Data'!$M:$M,"&gt;="&amp;'Data Summary - Urban'!$A$1)</f>
        <v>4005865</v>
      </c>
      <c r="AK10" s="7">
        <f>SUMIFS('Raw Population Data'!AU:AU,'Raw Population Data'!$A:$A,'Data Summary - Urban'!$A:$A,'Raw Population Data'!$M:$M,"&gt;="&amp;'Data Summary - Urban'!$A$1)</f>
        <v>4043613</v>
      </c>
      <c r="AL10" s="7">
        <f>SUMIFS('Raw Population Data'!AV:AV,'Raw Population Data'!$A:$A,'Data Summary - Urban'!$A:$A,'Raw Population Data'!$M:$M,"&gt;="&amp;'Data Summary - Urban'!$A$1)</f>
        <v>4084145</v>
      </c>
      <c r="AM10" s="7">
        <f>SUMIFS('Raw Population Data'!AW:AW,'Raw Population Data'!$A:$A,'Data Summary - Urban'!$A:$A,'Raw Population Data'!$M:$M,"&gt;="&amp;'Data Summary - Urban'!$A$1)</f>
        <v>4132768</v>
      </c>
      <c r="AN10" s="7">
        <f>SUMIFS('Raw Population Data'!AX:AX,'Raw Population Data'!$A:$A,'Data Summary - Urban'!$A:$A,'Raw Population Data'!$M:$M,"&gt;="&amp;'Data Summary - Urban'!$A$1)</f>
        <v>4145259</v>
      </c>
      <c r="AO10" s="7">
        <f>SUMIFS('Raw Population Data'!AY:AY,'Raw Population Data'!$A:$A,'Data Summary - Urban'!$A:$A,'Raw Population Data'!$M:$M,"&gt;="&amp;'Data Summary - Urban'!$A$1)</f>
        <v>4136401</v>
      </c>
      <c r="AP10" s="7">
        <f>SUMIFS('Raw Population Data'!AZ:AZ,'Raw Population Data'!$A:$A,'Data Summary - Urban'!$A:$A,'Raw Population Data'!$M:$M,"&gt;="&amp;'Data Summary - Urban'!$A$1)</f>
        <v>4159695</v>
      </c>
      <c r="AQ10" s="7">
        <f>SUMIFS('Raw Population Data'!BA:BA,'Raw Population Data'!$A:$A,'Data Summary - Urban'!$A:$A,'Raw Population Data'!$M:$M,"&gt;="&amp;'Data Summary - Urban'!$A$1)</f>
        <v>4197253</v>
      </c>
      <c r="AR10" s="7">
        <f>SUMIFS('Raw Population Data'!BB:BB,'Raw Population Data'!$A:$A,'Data Summary - Urban'!$A:$A,'Raw Population Data'!$M:$M,"&gt;="&amp;'Data Summary - Urban'!$A$1)</f>
        <v>4260135</v>
      </c>
      <c r="AS10" s="7">
        <f>SUMIFS('Raw Population Data'!BC:BC,'Raw Population Data'!$A:$A,'Data Summary - Urban'!$A:$A,'Raw Population Data'!$M:$M,"&gt;="&amp;'Data Summary - Urban'!$A$1)</f>
        <v>4359223</v>
      </c>
      <c r="AT10" s="7">
        <f>SUMIFS('Raw Population Data'!BD:BD,'Raw Population Data'!$A:$A,'Data Summary - Urban'!$A:$A,'Raw Population Data'!$M:$M,"&gt;="&amp;'Data Summary - Urban'!$A$1)</f>
        <v>4424637</v>
      </c>
      <c r="AU10" s="7">
        <f>SUMIFS('Raw Population Data'!BE:BE,'Raw Population Data'!$A:$A,'Data Summary - Urban'!$A:$A,'Raw Population Data'!$M:$M,"&gt;="&amp;'Data Summary - Urban'!$A$1)</f>
        <v>4484495</v>
      </c>
      <c r="AV10" s="7">
        <f>SUMIFS('Raw Population Data'!BF:BF,'Raw Population Data'!$A:$A,'Data Summary - Urban'!$A:$A,'Raw Population Data'!$M:$M,"&gt;="&amp;'Data Summary - Urban'!$A$1)</f>
        <v>4541591</v>
      </c>
      <c r="AW10" s="7">
        <f>SUMIFS('Raw Population Data'!BG:BG,'Raw Population Data'!$A:$A,'Data Summary - Urban'!$A:$A,'Raw Population Data'!$M:$M,"&gt;="&amp;'Data Summary - Urban'!$A$1)</f>
        <v>4597666</v>
      </c>
      <c r="AX10" s="7">
        <f>SUMIFS('Raw Population Data'!BH:BH,'Raw Population Data'!$A:$A,'Data Summary - Urban'!$A:$A,'Raw Population Data'!$M:$M,"&gt;="&amp;'Data Summary - Urban'!$A$1)</f>
        <v>4653665</v>
      </c>
      <c r="AY10" s="7">
        <f>SUMIFS('Raw Population Data'!BI:BI,'Raw Population Data'!$A:$A,'Data Summary - Urban'!$A:$A,'Raw Population Data'!$M:$M,"&gt;="&amp;'Data Summary - Urban'!$A$1)</f>
        <v>4687674</v>
      </c>
    </row>
    <row r="11" spans="1:51" x14ac:dyDescent="0.35">
      <c r="A11">
        <v>12060</v>
      </c>
      <c r="B11">
        <v>9</v>
      </c>
      <c r="C11" t="s">
        <v>455</v>
      </c>
      <c r="D11" s="7">
        <f>SUMIFS('Raw Population Data'!N:N,'Raw Population Data'!$A:$A,'Data Summary - Urban'!$A:$A,'Raw Population Data'!$M:$M,"&gt;="&amp;'Data Summary - Urban'!$A$1)</f>
        <v>1438422</v>
      </c>
      <c r="E11" s="7">
        <f>SUMIFS('Raw Population Data'!O:O,'Raw Population Data'!$A:$A,'Data Summary - Urban'!$A:$A,'Raw Population Data'!$M:$M,"&gt;="&amp;'Data Summary - Urban'!$A$1)</f>
        <v>1480641</v>
      </c>
      <c r="F11" s="7">
        <f>SUMIFS('Raw Population Data'!P:P,'Raw Population Data'!$A:$A,'Data Summary - Urban'!$A:$A,'Raw Population Data'!$M:$M,"&gt;="&amp;'Data Summary - Urban'!$A$1)</f>
        <v>1528294</v>
      </c>
      <c r="G11" s="7">
        <f>SUMIFS('Raw Population Data'!Q:Q,'Raw Population Data'!$A:$A,'Data Summary - Urban'!$A:$A,'Raw Population Data'!$M:$M,"&gt;="&amp;'Data Summary - Urban'!$A$1)</f>
        <v>1573547</v>
      </c>
      <c r="H11" s="7">
        <f>SUMIFS('Raw Population Data'!R:R,'Raw Population Data'!$A:$A,'Data Summary - Urban'!$A:$A,'Raw Population Data'!$M:$M,"&gt;="&amp;'Data Summary - Urban'!$A$1)</f>
        <v>1611147</v>
      </c>
      <c r="I11" s="7">
        <f>SUMIFS('Raw Population Data'!S:S,'Raw Population Data'!$A:$A,'Data Summary - Urban'!$A:$A,'Raw Population Data'!$M:$M,"&gt;="&amp;'Data Summary - Urban'!$A$1)</f>
        <v>1620631</v>
      </c>
      <c r="J11" s="7">
        <f>SUMIFS('Raw Population Data'!T:T,'Raw Population Data'!$A:$A,'Data Summary - Urban'!$A:$A,'Raw Population Data'!$M:$M,"&gt;="&amp;'Data Summary - Urban'!$A$1)</f>
        <v>1635236</v>
      </c>
      <c r="K11" s="7">
        <f>SUMIFS('Raw Population Data'!U:U,'Raw Population Data'!$A:$A,'Data Summary - Urban'!$A:$A,'Raw Population Data'!$M:$M,"&gt;="&amp;'Data Summary - Urban'!$A$1)</f>
        <v>1666056</v>
      </c>
      <c r="L11" s="7">
        <f>SUMIFS('Raw Population Data'!V:V,'Raw Population Data'!$A:$A,'Data Summary - Urban'!$A:$A,'Raw Population Data'!$M:$M,"&gt;="&amp;'Data Summary - Urban'!$A$1)</f>
        <v>1697883</v>
      </c>
      <c r="M11" s="7">
        <f>SUMIFS('Raw Population Data'!W:W,'Raw Population Data'!$A:$A,'Data Summary - Urban'!$A:$A,'Raw Population Data'!$M:$M,"&gt;="&amp;'Data Summary - Urban'!$A$1)</f>
        <v>1742446</v>
      </c>
      <c r="N11" s="7">
        <f>SUMIFS('Raw Population Data'!X:X,'Raw Population Data'!$A:$A,'Data Summary - Urban'!$A:$A,'Raw Population Data'!$M:$M,"&gt;="&amp;'Data Summary - Urban'!$A$1)</f>
        <v>1781742</v>
      </c>
      <c r="O11" s="7">
        <f>SUMIFS('Raw Population Data'!Y:Y,'Raw Population Data'!$A:$A,'Data Summary - Urban'!$A:$A,'Raw Population Data'!$M:$M,"&gt;="&amp;'Data Summary - Urban'!$A$1)</f>
        <v>1822759</v>
      </c>
      <c r="P11" s="7">
        <f>SUMIFS('Raw Population Data'!Z:Z,'Raw Population Data'!$A:$A,'Data Summary - Urban'!$A:$A,'Raw Population Data'!$M:$M,"&gt;="&amp;'Data Summary - Urban'!$A$1)</f>
        <v>1860243</v>
      </c>
      <c r="Q11" s="7">
        <f>SUMIFS('Raw Population Data'!AA:AA,'Raw Population Data'!$A:$A,'Data Summary - Urban'!$A:$A,'Raw Population Data'!$M:$M,"&gt;="&amp;'Data Summary - Urban'!$A$1)</f>
        <v>1911267</v>
      </c>
      <c r="R11" s="7">
        <f>SUMIFS('Raw Population Data'!AB:AB,'Raw Population Data'!$A:$A,'Data Summary - Urban'!$A:$A,'Raw Population Data'!$M:$M,"&gt;="&amp;'Data Summary - Urban'!$A$1)</f>
        <v>1972296</v>
      </c>
      <c r="S11" s="7">
        <f>SUMIFS('Raw Population Data'!AC:AC,'Raw Population Data'!$A:$A,'Data Summary - Urban'!$A:$A,'Raw Population Data'!$M:$M,"&gt;="&amp;'Data Summary - Urban'!$A$1)</f>
        <v>2045811</v>
      </c>
      <c r="T11" s="7">
        <f>SUMIFS('Raw Population Data'!AD:AD,'Raw Population Data'!$A:$A,'Data Summary - Urban'!$A:$A,'Raw Population Data'!$M:$M,"&gt;="&amp;'Data Summary - Urban'!$A$1)</f>
        <v>2115940</v>
      </c>
      <c r="U11" s="7">
        <f>SUMIFS('Raw Population Data'!AE:AE,'Raw Population Data'!$A:$A,'Data Summary - Urban'!$A:$A,'Raw Population Data'!$M:$M,"&gt;="&amp;'Data Summary - Urban'!$A$1)</f>
        <v>2182008</v>
      </c>
      <c r="V11" s="7">
        <f>SUMIFS('Raw Population Data'!AF:AF,'Raw Population Data'!$A:$A,'Data Summary - Urban'!$A:$A,'Raw Population Data'!$M:$M,"&gt;="&amp;'Data Summary - Urban'!$A$1)</f>
        <v>2239279</v>
      </c>
      <c r="W11" s="7">
        <f>SUMIFS('Raw Population Data'!AG:AG,'Raw Population Data'!$A:$A,'Data Summary - Urban'!$A:$A,'Raw Population Data'!$M:$M,"&gt;="&amp;'Data Summary - Urban'!$A$1)</f>
        <v>2282975</v>
      </c>
      <c r="X11" s="7">
        <f>SUMIFS('Raw Population Data'!AH:AH,'Raw Population Data'!$A:$A,'Data Summary - Urban'!$A:$A,'Raw Population Data'!$M:$M,"&gt;="&amp;'Data Summary - Urban'!$A$1)</f>
        <v>2325859</v>
      </c>
      <c r="Y11" s="7">
        <f>SUMIFS('Raw Population Data'!AI:AI,'Raw Population Data'!$A:$A,'Data Summary - Urban'!$A:$A,'Raw Population Data'!$M:$M,"&gt;="&amp;'Data Summary - Urban'!$A$1)</f>
        <v>2389679</v>
      </c>
      <c r="Z11" s="7">
        <f>SUMIFS('Raw Population Data'!AJ:AJ,'Raw Population Data'!$A:$A,'Data Summary - Urban'!$A:$A,'Raw Population Data'!$M:$M,"&gt;="&amp;'Data Summary - Urban'!$A$1)</f>
        <v>2459974</v>
      </c>
      <c r="AA11" s="7">
        <f>SUMIFS('Raw Population Data'!AK:AK,'Raw Population Data'!$A:$A,'Data Summary - Urban'!$A:$A,'Raw Population Data'!$M:$M,"&gt;="&amp;'Data Summary - Urban'!$A$1)</f>
        <v>2543099</v>
      </c>
      <c r="AB11" s="7">
        <f>SUMIFS('Raw Population Data'!AL:AL,'Raw Population Data'!$A:$A,'Data Summary - Urban'!$A:$A,'Raw Population Data'!$M:$M,"&gt;="&amp;'Data Summary - Urban'!$A$1)</f>
        <v>2627482</v>
      </c>
      <c r="AC11" s="7">
        <f>SUMIFS('Raw Population Data'!AM:AM,'Raw Population Data'!$A:$A,'Data Summary - Urban'!$A:$A,'Raw Population Data'!$M:$M,"&gt;="&amp;'Data Summary - Urban'!$A$1)</f>
        <v>2709006</v>
      </c>
      <c r="AD11" s="7">
        <f>SUMIFS('Raw Population Data'!AN:AN,'Raw Population Data'!$A:$A,'Data Summary - Urban'!$A:$A,'Raw Population Data'!$M:$M,"&gt;="&amp;'Data Summary - Urban'!$A$1)</f>
        <v>2786806</v>
      </c>
      <c r="AE11" s="7">
        <f>SUMIFS('Raw Population Data'!AO:AO,'Raw Population Data'!$A:$A,'Data Summary - Urban'!$A:$A,'Raw Population Data'!$M:$M,"&gt;="&amp;'Data Summary - Urban'!$A$1)</f>
        <v>2863867</v>
      </c>
      <c r="AF11" s="7">
        <f>SUMIFS('Raw Population Data'!AP:AP,'Raw Population Data'!$A:$A,'Data Summary - Urban'!$A:$A,'Raw Population Data'!$M:$M,"&gt;="&amp;'Data Summary - Urban'!$A$1)</f>
        <v>2945788</v>
      </c>
      <c r="AG11" s="7">
        <f>SUMIFS('Raw Population Data'!AQ:AQ,'Raw Population Data'!$A:$A,'Data Summary - Urban'!$A:$A,'Raw Population Data'!$M:$M,"&gt;="&amp;'Data Summary - Urban'!$A$1)</f>
        <v>3030693</v>
      </c>
      <c r="AH11" s="7">
        <f>SUMIFS('Raw Population Data'!AR:AR,'Raw Population Data'!$A:$A,'Data Summary - Urban'!$A:$A,'Raw Population Data'!$M:$M,"&gt;="&amp;'Data Summary - Urban'!$A$1)</f>
        <v>3114476</v>
      </c>
      <c r="AI11" s="7">
        <f>SUMIFS('Raw Population Data'!AS:AS,'Raw Population Data'!$A:$A,'Data Summary - Urban'!$A:$A,'Raw Population Data'!$M:$M,"&gt;="&amp;'Data Summary - Urban'!$A$1)</f>
        <v>3169277</v>
      </c>
      <c r="AJ11" s="7">
        <f>SUMIFS('Raw Population Data'!AT:AT,'Raw Population Data'!$A:$A,'Data Summary - Urban'!$A:$A,'Raw Population Data'!$M:$M,"&gt;="&amp;'Data Summary - Urban'!$A$1)</f>
        <v>3201260</v>
      </c>
      <c r="AK11" s="7">
        <f>SUMIFS('Raw Population Data'!AU:AU,'Raw Population Data'!$A:$A,'Data Summary - Urban'!$A:$A,'Raw Population Data'!$M:$M,"&gt;="&amp;'Data Summary - Urban'!$A$1)</f>
        <v>3231044</v>
      </c>
      <c r="AL11" s="7">
        <f>SUMIFS('Raw Population Data'!AV:AV,'Raw Population Data'!$A:$A,'Data Summary - Urban'!$A:$A,'Raw Population Data'!$M:$M,"&gt;="&amp;'Data Summary - Urban'!$A$1)</f>
        <v>3265641</v>
      </c>
      <c r="AM11" s="7">
        <f>SUMIFS('Raw Population Data'!AW:AW,'Raw Population Data'!$A:$A,'Data Summary - Urban'!$A:$A,'Raw Population Data'!$M:$M,"&gt;="&amp;'Data Summary - Urban'!$A$1)</f>
        <v>3317074</v>
      </c>
      <c r="AN11" s="7">
        <f>SUMIFS('Raw Population Data'!AX:AX,'Raw Population Data'!$A:$A,'Data Summary - Urban'!$A:$A,'Raw Population Data'!$M:$M,"&gt;="&amp;'Data Summary - Urban'!$A$1)</f>
        <v>3406617</v>
      </c>
      <c r="AO11" s="7">
        <f>SUMIFS('Raw Population Data'!AY:AY,'Raw Population Data'!$A:$A,'Data Summary - Urban'!$A:$A,'Raw Population Data'!$M:$M,"&gt;="&amp;'Data Summary - Urban'!$A$1)</f>
        <v>3475848</v>
      </c>
      <c r="AP11" s="7">
        <f>SUMIFS('Raw Population Data'!AZ:AZ,'Raw Population Data'!$A:$A,'Data Summary - Urban'!$A:$A,'Raw Population Data'!$M:$M,"&gt;="&amp;'Data Summary - Urban'!$A$1)</f>
        <v>3531682</v>
      </c>
      <c r="AQ11" s="7">
        <f>SUMIFS('Raw Population Data'!BA:BA,'Raw Population Data'!$A:$A,'Data Summary - Urban'!$A:$A,'Raw Population Data'!$M:$M,"&gt;="&amp;'Data Summary - Urban'!$A$1)</f>
        <v>3574073</v>
      </c>
      <c r="AR11" s="7">
        <f>SUMIFS('Raw Population Data'!BB:BB,'Raw Population Data'!$A:$A,'Data Summary - Urban'!$A:$A,'Raw Population Data'!$M:$M,"&gt;="&amp;'Data Summary - Urban'!$A$1)</f>
        <v>3615629</v>
      </c>
      <c r="AS11" s="7">
        <f>SUMIFS('Raw Population Data'!BC:BC,'Raw Population Data'!$A:$A,'Data Summary - Urban'!$A:$A,'Raw Population Data'!$M:$M,"&gt;="&amp;'Data Summary - Urban'!$A$1)</f>
        <v>3672887</v>
      </c>
      <c r="AT11" s="7">
        <f>SUMIFS('Raw Population Data'!BD:BD,'Raw Population Data'!$A:$A,'Data Summary - Urban'!$A:$A,'Raw Population Data'!$M:$M,"&gt;="&amp;'Data Summary - Urban'!$A$1)</f>
        <v>3739095</v>
      </c>
      <c r="AU11" s="7">
        <f>SUMIFS('Raw Population Data'!BE:BE,'Raw Population Data'!$A:$A,'Data Summary - Urban'!$A:$A,'Raw Population Data'!$M:$M,"&gt;="&amp;'Data Summary - Urban'!$A$1)</f>
        <v>3782054</v>
      </c>
      <c r="AV11" s="7">
        <f>SUMIFS('Raw Population Data'!BF:BF,'Raw Population Data'!$A:$A,'Data Summary - Urban'!$A:$A,'Raw Population Data'!$M:$M,"&gt;="&amp;'Data Summary - Urban'!$A$1)</f>
        <v>3839635</v>
      </c>
      <c r="AW11" s="7">
        <f>SUMIFS('Raw Population Data'!BG:BG,'Raw Population Data'!$A:$A,'Data Summary - Urban'!$A:$A,'Raw Population Data'!$M:$M,"&gt;="&amp;'Data Summary - Urban'!$A$1)</f>
        <v>3904846</v>
      </c>
      <c r="AX11" s="7">
        <f>SUMIFS('Raw Population Data'!BH:BH,'Raw Population Data'!$A:$A,'Data Summary - Urban'!$A:$A,'Raw Population Data'!$M:$M,"&gt;="&amp;'Data Summary - Urban'!$A$1)</f>
        <v>3961791</v>
      </c>
      <c r="AY11" s="7">
        <f>SUMIFS('Raw Population Data'!BI:BI,'Raw Population Data'!$A:$A,'Data Summary - Urban'!$A:$A,'Raw Population Data'!$M:$M,"&gt;="&amp;'Data Summary - Urban'!$A$1)</f>
        <v>4012274</v>
      </c>
    </row>
    <row r="12" spans="1:51" x14ac:dyDescent="0.35">
      <c r="A12">
        <v>14460</v>
      </c>
      <c r="B12">
        <v>10</v>
      </c>
      <c r="C12" t="s">
        <v>569</v>
      </c>
      <c r="D12" s="7">
        <f>SUMIFS('Raw Population Data'!N:N,'Raw Population Data'!$A:$A,'Data Summary - Urban'!$A:$A,'Raw Population Data'!$M:$M,"&gt;="&amp;'Data Summary - Urban'!$A$1)</f>
        <v>3380882</v>
      </c>
      <c r="E12" s="7">
        <f>SUMIFS('Raw Population Data'!O:O,'Raw Population Data'!$A:$A,'Data Summary - Urban'!$A:$A,'Raw Population Data'!$M:$M,"&gt;="&amp;'Data Summary - Urban'!$A$1)</f>
        <v>3399166</v>
      </c>
      <c r="F12" s="7">
        <f>SUMIFS('Raw Population Data'!P:P,'Raw Population Data'!$A:$A,'Data Summary - Urban'!$A:$A,'Raw Population Data'!$M:$M,"&gt;="&amp;'Data Summary - Urban'!$A$1)</f>
        <v>3401562</v>
      </c>
      <c r="G12" s="7">
        <f>SUMIFS('Raw Population Data'!Q:Q,'Raw Population Data'!$A:$A,'Data Summary - Urban'!$A:$A,'Raw Population Data'!$M:$M,"&gt;="&amp;'Data Summary - Urban'!$A$1)</f>
        <v>3385220</v>
      </c>
      <c r="H12" s="7">
        <f>SUMIFS('Raw Population Data'!R:R,'Raw Population Data'!$A:$A,'Data Summary - Urban'!$A:$A,'Raw Population Data'!$M:$M,"&gt;="&amp;'Data Summary - Urban'!$A$1)</f>
        <v>3357818</v>
      </c>
      <c r="I12" s="7">
        <f>SUMIFS('Raw Population Data'!S:S,'Raw Population Data'!$A:$A,'Data Summary - Urban'!$A:$A,'Raw Population Data'!$M:$M,"&gt;="&amp;'Data Summary - Urban'!$A$1)</f>
        <v>3332867</v>
      </c>
      <c r="J12" s="7">
        <f>SUMIFS('Raw Population Data'!T:T,'Raw Population Data'!$A:$A,'Data Summary - Urban'!$A:$A,'Raw Population Data'!$M:$M,"&gt;="&amp;'Data Summary - Urban'!$A$1)</f>
        <v>3318445</v>
      </c>
      <c r="K12" s="7">
        <f>SUMIFS('Raw Population Data'!U:U,'Raw Population Data'!$A:$A,'Data Summary - Urban'!$A:$A,'Raw Population Data'!$M:$M,"&gt;="&amp;'Data Summary - Urban'!$A$1)</f>
        <v>3301252</v>
      </c>
      <c r="L12" s="7">
        <f>SUMIFS('Raw Population Data'!V:V,'Raw Population Data'!$A:$A,'Data Summary - Urban'!$A:$A,'Raw Population Data'!$M:$M,"&gt;="&amp;'Data Summary - Urban'!$A$1)</f>
        <v>3280556</v>
      </c>
      <c r="M12" s="7">
        <f>SUMIFS('Raw Population Data'!W:W,'Raw Population Data'!$A:$A,'Data Summary - Urban'!$A:$A,'Raw Population Data'!$M:$M,"&gt;="&amp;'Data Summary - Urban'!$A$1)</f>
        <v>3265708</v>
      </c>
      <c r="N12" s="7">
        <f>SUMIFS('Raw Population Data'!X:X,'Raw Population Data'!$A:$A,'Data Summary - Urban'!$A:$A,'Raw Population Data'!$M:$M,"&gt;="&amp;'Data Summary - Urban'!$A$1)</f>
        <v>3263727</v>
      </c>
      <c r="O12" s="7">
        <f>SUMIFS('Raw Population Data'!Y:Y,'Raw Population Data'!$A:$A,'Data Summary - Urban'!$A:$A,'Raw Population Data'!$M:$M,"&gt;="&amp;'Data Summary - Urban'!$A$1)</f>
        <v>3276025</v>
      </c>
      <c r="P12" s="7">
        <f>SUMIFS('Raw Population Data'!Z:Z,'Raw Population Data'!$A:$A,'Data Summary - Urban'!$A:$A,'Raw Population Data'!$M:$M,"&gt;="&amp;'Data Summary - Urban'!$A$1)</f>
        <v>3280537</v>
      </c>
      <c r="Q12" s="7">
        <f>SUMIFS('Raw Population Data'!AA:AA,'Raw Population Data'!$A:$A,'Data Summary - Urban'!$A:$A,'Raw Population Data'!$M:$M,"&gt;="&amp;'Data Summary - Urban'!$A$1)</f>
        <v>3303800</v>
      </c>
      <c r="R12" s="7">
        <f>SUMIFS('Raw Population Data'!AB:AB,'Raw Population Data'!$A:$A,'Data Summary - Urban'!$A:$A,'Raw Population Data'!$M:$M,"&gt;="&amp;'Data Summary - Urban'!$A$1)</f>
        <v>3324661</v>
      </c>
      <c r="S12" s="7">
        <f>SUMIFS('Raw Population Data'!AC:AC,'Raw Population Data'!$A:$A,'Data Summary - Urban'!$A:$A,'Raw Population Data'!$M:$M,"&gt;="&amp;'Data Summary - Urban'!$A$1)</f>
        <v>3346480</v>
      </c>
      <c r="T12" s="7">
        <f>SUMIFS('Raw Population Data'!AD:AD,'Raw Population Data'!$A:$A,'Data Summary - Urban'!$A:$A,'Raw Population Data'!$M:$M,"&gt;="&amp;'Data Summary - Urban'!$A$1)</f>
        <v>3348707</v>
      </c>
      <c r="U12" s="7">
        <f>SUMIFS('Raw Population Data'!AE:AE,'Raw Population Data'!$A:$A,'Data Summary - Urban'!$A:$A,'Raw Population Data'!$M:$M,"&gt;="&amp;'Data Summary - Urban'!$A$1)</f>
        <v>3349395</v>
      </c>
      <c r="V12" s="7">
        <f>SUMIFS('Raw Population Data'!AF:AF,'Raw Population Data'!$A:$A,'Data Summary - Urban'!$A:$A,'Raw Population Data'!$M:$M,"&gt;="&amp;'Data Summary - Urban'!$A$1)</f>
        <v>3355337</v>
      </c>
      <c r="W12" s="7">
        <f>SUMIFS('Raw Population Data'!AG:AG,'Raw Population Data'!$A:$A,'Data Summary - Urban'!$A:$A,'Raw Population Data'!$M:$M,"&gt;="&amp;'Data Summary - Urban'!$A$1)</f>
        <v>3358989</v>
      </c>
      <c r="X12" s="7">
        <f>SUMIFS('Raw Population Data'!AH:AH,'Raw Population Data'!$A:$A,'Data Summary - Urban'!$A:$A,'Raw Population Data'!$M:$M,"&gt;="&amp;'Data Summary - Urban'!$A$1)</f>
        <v>3350163</v>
      </c>
      <c r="Y12" s="7">
        <f>SUMIFS('Raw Population Data'!AI:AI,'Raw Population Data'!$A:$A,'Data Summary - Urban'!$A:$A,'Raw Population Data'!$M:$M,"&gt;="&amp;'Data Summary - Urban'!$A$1)</f>
        <v>3344428</v>
      </c>
      <c r="Z12" s="7">
        <f>SUMIFS('Raw Population Data'!AJ:AJ,'Raw Population Data'!$A:$A,'Data Summary - Urban'!$A:$A,'Raw Population Data'!$M:$M,"&gt;="&amp;'Data Summary - Urban'!$A$1)</f>
        <v>3350051</v>
      </c>
      <c r="AA12" s="7">
        <f>SUMIFS('Raw Population Data'!AK:AK,'Raw Population Data'!$A:$A,'Data Summary - Urban'!$A:$A,'Raw Population Data'!$M:$M,"&gt;="&amp;'Data Summary - Urban'!$A$1)</f>
        <v>3366666</v>
      </c>
      <c r="AB12" s="7">
        <f>SUMIFS('Raw Population Data'!AL:AL,'Raw Population Data'!$A:$A,'Data Summary - Urban'!$A:$A,'Raw Population Data'!$M:$M,"&gt;="&amp;'Data Summary - Urban'!$A$1)</f>
        <v>3384157</v>
      </c>
      <c r="AC12" s="7">
        <f>SUMIFS('Raw Population Data'!AM:AM,'Raw Population Data'!$A:$A,'Data Summary - Urban'!$A:$A,'Raw Population Data'!$M:$M,"&gt;="&amp;'Data Summary - Urban'!$A$1)</f>
        <v>3417227</v>
      </c>
      <c r="AD12" s="7">
        <f>SUMIFS('Raw Population Data'!AN:AN,'Raw Population Data'!$A:$A,'Data Summary - Urban'!$A:$A,'Raw Population Data'!$M:$M,"&gt;="&amp;'Data Summary - Urban'!$A$1)</f>
        <v>3441429</v>
      </c>
      <c r="AE12" s="7">
        <f>SUMIFS('Raw Population Data'!AO:AO,'Raw Population Data'!$A:$A,'Data Summary - Urban'!$A:$A,'Raw Population Data'!$M:$M,"&gt;="&amp;'Data Summary - Urban'!$A$1)</f>
        <v>3468899</v>
      </c>
      <c r="AF12" s="7">
        <f>SUMIFS('Raw Population Data'!AP:AP,'Raw Population Data'!$A:$A,'Data Summary - Urban'!$A:$A,'Raw Population Data'!$M:$M,"&gt;="&amp;'Data Summary - Urban'!$A$1)</f>
        <v>3493598</v>
      </c>
      <c r="AG12" s="7">
        <f>SUMIFS('Raw Population Data'!AQ:AQ,'Raw Population Data'!$A:$A,'Data Summary - Urban'!$A:$A,'Raw Population Data'!$M:$M,"&gt;="&amp;'Data Summary - Urban'!$A$1)</f>
        <v>3515797</v>
      </c>
      <c r="AH12" s="7">
        <f>SUMIFS('Raw Population Data'!AR:AR,'Raw Population Data'!$A:$A,'Data Summary - Urban'!$A:$A,'Raw Population Data'!$M:$M,"&gt;="&amp;'Data Summary - Urban'!$A$1)</f>
        <v>3535883</v>
      </c>
      <c r="AI12" s="7">
        <f>SUMIFS('Raw Population Data'!AS:AS,'Raw Population Data'!$A:$A,'Data Summary - Urban'!$A:$A,'Raw Population Data'!$M:$M,"&gt;="&amp;'Data Summary - Urban'!$A$1)</f>
        <v>3556596</v>
      </c>
      <c r="AJ12" s="7">
        <f>SUMIFS('Raw Population Data'!AT:AT,'Raw Population Data'!$A:$A,'Data Summary - Urban'!$A:$A,'Raw Population Data'!$M:$M,"&gt;="&amp;'Data Summary - Urban'!$A$1)</f>
        <v>3555913</v>
      </c>
      <c r="AK12" s="7">
        <f>SUMIFS('Raw Population Data'!AU:AU,'Raw Population Data'!$A:$A,'Data Summary - Urban'!$A:$A,'Raw Population Data'!$M:$M,"&gt;="&amp;'Data Summary - Urban'!$A$1)</f>
        <v>3545739</v>
      </c>
      <c r="AL12" s="7">
        <f>SUMIFS('Raw Population Data'!AV:AV,'Raw Population Data'!$A:$A,'Data Summary - Urban'!$A:$A,'Raw Population Data'!$M:$M,"&gt;="&amp;'Data Summary - Urban'!$A$1)</f>
        <v>3532917</v>
      </c>
      <c r="AM12" s="7">
        <f>SUMIFS('Raw Population Data'!AW:AW,'Raw Population Data'!$A:$A,'Data Summary - Urban'!$A:$A,'Raw Population Data'!$M:$M,"&gt;="&amp;'Data Summary - Urban'!$A$1)</f>
        <v>3521883</v>
      </c>
      <c r="AN12" s="7">
        <f>SUMIFS('Raw Population Data'!AX:AX,'Raw Population Data'!$A:$A,'Data Summary - Urban'!$A:$A,'Raw Population Data'!$M:$M,"&gt;="&amp;'Data Summary - Urban'!$A$1)</f>
        <v>3526596</v>
      </c>
      <c r="AO12" s="7">
        <f>SUMIFS('Raw Population Data'!AY:AY,'Raw Population Data'!$A:$A,'Data Summary - Urban'!$A:$A,'Raw Population Data'!$M:$M,"&gt;="&amp;'Data Summary - Urban'!$A$1)</f>
        <v>3543720</v>
      </c>
      <c r="AP12" s="7">
        <f>SUMIFS('Raw Population Data'!AZ:AZ,'Raw Population Data'!$A:$A,'Data Summary - Urban'!$A:$A,'Raw Population Data'!$M:$M,"&gt;="&amp;'Data Summary - Urban'!$A$1)</f>
        <v>3575314</v>
      </c>
      <c r="AQ12" s="7">
        <f>SUMIFS('Raw Population Data'!BA:BA,'Raw Population Data'!$A:$A,'Data Summary - Urban'!$A:$A,'Raw Population Data'!$M:$M,"&gt;="&amp;'Data Summary - Urban'!$A$1)</f>
        <v>3616365</v>
      </c>
      <c r="AR12" s="7">
        <f>SUMIFS('Raw Population Data'!BB:BB,'Raw Population Data'!$A:$A,'Data Summary - Urban'!$A:$A,'Raw Population Data'!$M:$M,"&gt;="&amp;'Data Summary - Urban'!$A$1)</f>
        <v>3650862</v>
      </c>
      <c r="AS12" s="7">
        <f>SUMIFS('Raw Population Data'!BC:BC,'Raw Population Data'!$A:$A,'Data Summary - Urban'!$A:$A,'Raw Population Data'!$M:$M,"&gt;="&amp;'Data Summary - Urban'!$A$1)</f>
        <v>3690166</v>
      </c>
      <c r="AT12" s="7">
        <f>SUMIFS('Raw Population Data'!BD:BD,'Raw Population Data'!$A:$A,'Data Summary - Urban'!$A:$A,'Raw Population Data'!$M:$M,"&gt;="&amp;'Data Summary - Urban'!$A$1)</f>
        <v>3731301</v>
      </c>
      <c r="AU12" s="7">
        <f>SUMIFS('Raw Population Data'!BE:BE,'Raw Population Data'!$A:$A,'Data Summary - Urban'!$A:$A,'Raw Population Data'!$M:$M,"&gt;="&amp;'Data Summary - Urban'!$A$1)</f>
        <v>3773376</v>
      </c>
      <c r="AV12" s="7">
        <f>SUMIFS('Raw Population Data'!BF:BF,'Raw Population Data'!$A:$A,'Data Summary - Urban'!$A:$A,'Raw Population Data'!$M:$M,"&gt;="&amp;'Data Summary - Urban'!$A$1)</f>
        <v>3808083</v>
      </c>
      <c r="AW12" s="7">
        <f>SUMIFS('Raw Population Data'!BG:BG,'Raw Population Data'!$A:$A,'Data Summary - Urban'!$A:$A,'Raw Population Data'!$M:$M,"&gt;="&amp;'Data Summary - Urban'!$A$1)</f>
        <v>3838153</v>
      </c>
      <c r="AX12" s="7">
        <f>SUMIFS('Raw Population Data'!BH:BH,'Raw Population Data'!$A:$A,'Data Summary - Urban'!$A:$A,'Raw Population Data'!$M:$M,"&gt;="&amp;'Data Summary - Urban'!$A$1)</f>
        <v>3862930</v>
      </c>
      <c r="AY12" s="7">
        <f>SUMIFS('Raw Population Data'!BI:BI,'Raw Population Data'!$A:$A,'Data Summary - Urban'!$A:$A,'Raw Population Data'!$M:$M,"&gt;="&amp;'Data Summary - Urban'!$A$1)</f>
        <v>3886413</v>
      </c>
    </row>
    <row r="13" spans="1:51" x14ac:dyDescent="0.35">
      <c r="A13">
        <v>41860</v>
      </c>
      <c r="B13">
        <v>11</v>
      </c>
      <c r="C13" t="s">
        <v>594</v>
      </c>
      <c r="D13" s="7">
        <f>SUMIFS('Raw Population Data'!N:N,'Raw Population Data'!$A:$A,'Data Summary - Urban'!$A:$A,'Raw Population Data'!$M:$M,"&gt;="&amp;'Data Summary - Urban'!$A$1)</f>
        <v>2902911</v>
      </c>
      <c r="E13" s="7">
        <f>SUMIFS('Raw Population Data'!O:O,'Raw Population Data'!$A:$A,'Data Summary - Urban'!$A:$A,'Raw Population Data'!$M:$M,"&gt;="&amp;'Data Summary - Urban'!$A$1)</f>
        <v>2912226</v>
      </c>
      <c r="F13" s="7">
        <f>SUMIFS('Raw Population Data'!P:P,'Raw Population Data'!$A:$A,'Data Summary - Urban'!$A:$A,'Raw Population Data'!$M:$M,"&gt;="&amp;'Data Summary - Urban'!$A$1)</f>
        <v>2926936</v>
      </c>
      <c r="G13" s="7">
        <f>SUMIFS('Raw Population Data'!Q:Q,'Raw Population Data'!$A:$A,'Data Summary - Urban'!$A:$A,'Raw Population Data'!$M:$M,"&gt;="&amp;'Data Summary - Urban'!$A$1)</f>
        <v>2930416</v>
      </c>
      <c r="H13" s="7">
        <f>SUMIFS('Raw Population Data'!R:R,'Raw Population Data'!$A:$A,'Data Summary - Urban'!$A:$A,'Raw Population Data'!$M:$M,"&gt;="&amp;'Data Summary - Urban'!$A$1)</f>
        <v>2940765</v>
      </c>
      <c r="I13" s="7">
        <f>SUMIFS('Raw Population Data'!S:S,'Raw Population Data'!$A:$A,'Data Summary - Urban'!$A:$A,'Raw Population Data'!$M:$M,"&gt;="&amp;'Data Summary - Urban'!$A$1)</f>
        <v>2941372</v>
      </c>
      <c r="J13" s="7">
        <f>SUMIFS('Raw Population Data'!T:T,'Raw Population Data'!$A:$A,'Data Summary - Urban'!$A:$A,'Raw Population Data'!$M:$M,"&gt;="&amp;'Data Summary - Urban'!$A$1)</f>
        <v>2966051</v>
      </c>
      <c r="K13" s="7">
        <f>SUMIFS('Raw Population Data'!U:U,'Raw Population Data'!$A:$A,'Data Summary - Urban'!$A:$A,'Raw Population Data'!$M:$M,"&gt;="&amp;'Data Summary - Urban'!$A$1)</f>
        <v>2976002</v>
      </c>
      <c r="L13" s="7">
        <f>SUMIFS('Raw Population Data'!V:V,'Raw Population Data'!$A:$A,'Data Summary - Urban'!$A:$A,'Raw Population Data'!$M:$M,"&gt;="&amp;'Data Summary - Urban'!$A$1)</f>
        <v>2990064</v>
      </c>
      <c r="M13" s="7">
        <f>SUMIFS('Raw Population Data'!W:W,'Raw Population Data'!$A:$A,'Data Summary - Urban'!$A:$A,'Raw Population Data'!$M:$M,"&gt;="&amp;'Data Summary - Urban'!$A$1)</f>
        <v>3003548</v>
      </c>
      <c r="N13" s="7">
        <f>SUMIFS('Raw Population Data'!X:X,'Raw Population Data'!$A:$A,'Data Summary - Urban'!$A:$A,'Raw Population Data'!$M:$M,"&gt;="&amp;'Data Summary - Urban'!$A$1)</f>
        <v>3034540</v>
      </c>
      <c r="O13" s="7">
        <f>SUMIFS('Raw Population Data'!Y:Y,'Raw Population Data'!$A:$A,'Data Summary - Urban'!$A:$A,'Raw Population Data'!$M:$M,"&gt;="&amp;'Data Summary - Urban'!$A$1)</f>
        <v>3071892</v>
      </c>
      <c r="P13" s="7">
        <f>SUMIFS('Raw Population Data'!Z:Z,'Raw Population Data'!$A:$A,'Data Summary - Urban'!$A:$A,'Raw Population Data'!$M:$M,"&gt;="&amp;'Data Summary - Urban'!$A$1)</f>
        <v>3110562</v>
      </c>
      <c r="Q13" s="7">
        <f>SUMIFS('Raw Population Data'!AA:AA,'Raw Population Data'!$A:$A,'Data Summary - Urban'!$A:$A,'Raw Population Data'!$M:$M,"&gt;="&amp;'Data Summary - Urban'!$A$1)</f>
        <v>3162109</v>
      </c>
      <c r="R13" s="7">
        <f>SUMIFS('Raw Population Data'!AB:AB,'Raw Population Data'!$A:$A,'Data Summary - Urban'!$A:$A,'Raw Population Data'!$M:$M,"&gt;="&amp;'Data Summary - Urban'!$A$1)</f>
        <v>3204849</v>
      </c>
      <c r="S13" s="7">
        <f>SUMIFS('Raw Population Data'!AC:AC,'Raw Population Data'!$A:$A,'Data Summary - Urban'!$A:$A,'Raw Population Data'!$M:$M,"&gt;="&amp;'Data Summary - Urban'!$A$1)</f>
        <v>3257016</v>
      </c>
      <c r="T13" s="7">
        <f>SUMIFS('Raw Population Data'!AD:AD,'Raw Population Data'!$A:$A,'Data Summary - Urban'!$A:$A,'Raw Population Data'!$M:$M,"&gt;="&amp;'Data Summary - Urban'!$A$1)</f>
        <v>3299868</v>
      </c>
      <c r="U13" s="7">
        <f>SUMIFS('Raw Population Data'!AE:AE,'Raw Population Data'!$A:$A,'Data Summary - Urban'!$A:$A,'Raw Population Data'!$M:$M,"&gt;="&amp;'Data Summary - Urban'!$A$1)</f>
        <v>3334048</v>
      </c>
      <c r="V13" s="7">
        <f>SUMIFS('Raw Population Data'!AF:AF,'Raw Population Data'!$A:$A,'Data Summary - Urban'!$A:$A,'Raw Population Data'!$M:$M,"&gt;="&amp;'Data Summary - Urban'!$A$1)</f>
        <v>3377405</v>
      </c>
      <c r="W13" s="7">
        <f>SUMIFS('Raw Population Data'!AG:AG,'Raw Population Data'!$A:$A,'Data Summary - Urban'!$A:$A,'Raw Population Data'!$M:$M,"&gt;="&amp;'Data Summary - Urban'!$A$1)</f>
        <v>3427807</v>
      </c>
      <c r="X13" s="7">
        <f>SUMIFS('Raw Population Data'!AH:AH,'Raw Population Data'!$A:$A,'Data Summary - Urban'!$A:$A,'Raw Population Data'!$M:$M,"&gt;="&amp;'Data Summary - Urban'!$A$1)</f>
        <v>3489153</v>
      </c>
      <c r="Y13" s="7">
        <f>SUMIFS('Raw Population Data'!AI:AI,'Raw Population Data'!$A:$A,'Data Summary - Urban'!$A:$A,'Raw Population Data'!$M:$M,"&gt;="&amp;'Data Summary - Urban'!$A$1)</f>
        <v>3526927</v>
      </c>
      <c r="Z13" s="7">
        <f>SUMIFS('Raw Population Data'!AJ:AJ,'Raw Population Data'!$A:$A,'Data Summary - Urban'!$A:$A,'Raw Population Data'!$M:$M,"&gt;="&amp;'Data Summary - Urban'!$A$1)</f>
        <v>3569768</v>
      </c>
      <c r="AA13" s="7">
        <f>SUMIFS('Raw Population Data'!AK:AK,'Raw Population Data'!$A:$A,'Data Summary - Urban'!$A:$A,'Raw Population Data'!$M:$M,"&gt;="&amp;'Data Summary - Urban'!$A$1)</f>
        <v>3601579</v>
      </c>
      <c r="AB13" s="7">
        <f>SUMIFS('Raw Population Data'!AL:AL,'Raw Population Data'!$A:$A,'Data Summary - Urban'!$A:$A,'Raw Population Data'!$M:$M,"&gt;="&amp;'Data Summary - Urban'!$A$1)</f>
        <v>3620873</v>
      </c>
      <c r="AC13" s="7">
        <f>SUMIFS('Raw Population Data'!AM:AM,'Raw Population Data'!$A:$A,'Data Summary - Urban'!$A:$A,'Raw Population Data'!$M:$M,"&gt;="&amp;'Data Summary - Urban'!$A$1)</f>
        <v>3644699</v>
      </c>
      <c r="AD13" s="7">
        <f>SUMIFS('Raw Population Data'!AN:AN,'Raw Population Data'!$A:$A,'Data Summary - Urban'!$A:$A,'Raw Population Data'!$M:$M,"&gt;="&amp;'Data Summary - Urban'!$A$1)</f>
        <v>3684503</v>
      </c>
      <c r="AE13" s="7">
        <f>SUMIFS('Raw Population Data'!AO:AO,'Raw Population Data'!$A:$A,'Data Summary - Urban'!$A:$A,'Raw Population Data'!$M:$M,"&gt;="&amp;'Data Summary - Urban'!$A$1)</f>
        <v>3743897</v>
      </c>
      <c r="AF13" s="7">
        <f>SUMIFS('Raw Population Data'!AP:AP,'Raw Population Data'!$A:$A,'Data Summary - Urban'!$A:$A,'Raw Population Data'!$M:$M,"&gt;="&amp;'Data Summary - Urban'!$A$1)</f>
        <v>3800479</v>
      </c>
      <c r="AG13" s="7">
        <f>SUMIFS('Raw Population Data'!AQ:AQ,'Raw Population Data'!$A:$A,'Data Summary - Urban'!$A:$A,'Raw Population Data'!$M:$M,"&gt;="&amp;'Data Summary - Urban'!$A$1)</f>
        <v>3843351</v>
      </c>
      <c r="AH13" s="7">
        <f>SUMIFS('Raw Population Data'!AR:AR,'Raw Population Data'!$A:$A,'Data Summary - Urban'!$A:$A,'Raw Population Data'!$M:$M,"&gt;="&amp;'Data Summary - Urban'!$A$1)</f>
        <v>3888355</v>
      </c>
      <c r="AI13" s="7">
        <f>SUMIFS('Raw Population Data'!AS:AS,'Raw Population Data'!$A:$A,'Data Summary - Urban'!$A:$A,'Raw Population Data'!$M:$M,"&gt;="&amp;'Data Summary - Urban'!$A$1)</f>
        <v>3926922</v>
      </c>
      <c r="AJ13" s="7">
        <f>SUMIFS('Raw Population Data'!AT:AT,'Raw Population Data'!$A:$A,'Data Summary - Urban'!$A:$A,'Raw Population Data'!$M:$M,"&gt;="&amp;'Data Summary - Urban'!$A$1)</f>
        <v>3912319</v>
      </c>
      <c r="AK13" s="7">
        <f>SUMIFS('Raw Population Data'!AU:AU,'Raw Population Data'!$A:$A,'Data Summary - Urban'!$A:$A,'Raw Population Data'!$M:$M,"&gt;="&amp;'Data Summary - Urban'!$A$1)</f>
        <v>3900911</v>
      </c>
      <c r="AL13" s="7">
        <f>SUMIFS('Raw Population Data'!AV:AV,'Raw Population Data'!$A:$A,'Data Summary - Urban'!$A:$A,'Raw Population Data'!$M:$M,"&gt;="&amp;'Data Summary - Urban'!$A$1)</f>
        <v>3889631</v>
      </c>
      <c r="AM13" s="7">
        <f>SUMIFS('Raw Population Data'!AW:AW,'Raw Population Data'!$A:$A,'Data Summary - Urban'!$A:$A,'Raw Population Data'!$M:$M,"&gt;="&amp;'Data Summary - Urban'!$A$1)</f>
        <v>3893652</v>
      </c>
      <c r="AN13" s="7">
        <f>SUMIFS('Raw Population Data'!AX:AX,'Raw Population Data'!$A:$A,'Data Summary - Urban'!$A:$A,'Raw Population Data'!$M:$M,"&gt;="&amp;'Data Summary - Urban'!$A$1)</f>
        <v>3904144</v>
      </c>
      <c r="AO13" s="7">
        <f>SUMIFS('Raw Population Data'!AY:AY,'Raw Population Data'!$A:$A,'Data Summary - Urban'!$A:$A,'Raw Population Data'!$M:$M,"&gt;="&amp;'Data Summary - Urban'!$A$1)</f>
        <v>3937389</v>
      </c>
      <c r="AP13" s="7">
        <f>SUMIFS('Raw Population Data'!AZ:AZ,'Raw Population Data'!$A:$A,'Data Summary - Urban'!$A:$A,'Raw Population Data'!$M:$M,"&gt;="&amp;'Data Summary - Urban'!$A$1)</f>
        <v>3995534</v>
      </c>
      <c r="AQ13" s="7">
        <f>SUMIFS('Raw Population Data'!BA:BA,'Raw Population Data'!$A:$A,'Data Summary - Urban'!$A:$A,'Raw Population Data'!$M:$M,"&gt;="&amp;'Data Summary - Urban'!$A$1)</f>
        <v>4051968</v>
      </c>
      <c r="AR13" s="7">
        <f>SUMIFS('Raw Population Data'!BB:BB,'Raw Population Data'!$A:$A,'Data Summary - Urban'!$A:$A,'Raw Population Data'!$M:$M,"&gt;="&amp;'Data Summary - Urban'!$A$1)</f>
        <v>4091870</v>
      </c>
      <c r="AS13" s="7">
        <f>SUMIFS('Raw Population Data'!BC:BC,'Raw Population Data'!$A:$A,'Data Summary - Urban'!$A:$A,'Raw Population Data'!$M:$M,"&gt;="&amp;'Data Summary - Urban'!$A$1)</f>
        <v>4143713</v>
      </c>
      <c r="AT13" s="7">
        <f>SUMIFS('Raw Population Data'!BD:BD,'Raw Population Data'!$A:$A,'Data Summary - Urban'!$A:$A,'Raw Population Data'!$M:$M,"&gt;="&amp;'Data Summary - Urban'!$A$1)</f>
        <v>4206791</v>
      </c>
      <c r="AU13" s="7">
        <f>SUMIFS('Raw Population Data'!BE:BE,'Raw Population Data'!$A:$A,'Data Summary - Urban'!$A:$A,'Raw Population Data'!$M:$M,"&gt;="&amp;'Data Summary - Urban'!$A$1)</f>
        <v>4269861</v>
      </c>
      <c r="AV13" s="7">
        <f>SUMIFS('Raw Population Data'!BF:BF,'Raw Population Data'!$A:$A,'Data Summary - Urban'!$A:$A,'Raw Population Data'!$M:$M,"&gt;="&amp;'Data Summary - Urban'!$A$1)</f>
        <v>4334957</v>
      </c>
      <c r="AW13" s="7">
        <f>SUMIFS('Raw Population Data'!BG:BG,'Raw Population Data'!$A:$A,'Data Summary - Urban'!$A:$A,'Raw Population Data'!$M:$M,"&gt;="&amp;'Data Summary - Urban'!$A$1)</f>
        <v>4396267</v>
      </c>
      <c r="AX13" s="7">
        <f>SUMIFS('Raw Population Data'!BH:BH,'Raw Population Data'!$A:$A,'Data Summary - Urban'!$A:$A,'Raw Population Data'!$M:$M,"&gt;="&amp;'Data Summary - Urban'!$A$1)</f>
        <v>4437545</v>
      </c>
      <c r="AY13" s="7">
        <f>SUMIFS('Raw Population Data'!BI:BI,'Raw Population Data'!$A:$A,'Data Summary - Urban'!$A:$A,'Raw Population Data'!$M:$M,"&gt;="&amp;'Data Summary - Urban'!$A$1)</f>
        <v>4466402</v>
      </c>
    </row>
    <row r="14" spans="1:51" x14ac:dyDescent="0.35">
      <c r="A14">
        <v>38060</v>
      </c>
      <c r="B14">
        <v>12</v>
      </c>
      <c r="C14" t="s">
        <v>618</v>
      </c>
      <c r="D14" s="7">
        <f>SUMIFS('Raw Population Data'!N:N,'Raw Population Data'!$A:$A,'Data Summary - Urban'!$A:$A,'Raw Population Data'!$M:$M,"&gt;="&amp;'Data Summary - Urban'!$A$1)</f>
        <v>0</v>
      </c>
      <c r="E14" s="7">
        <f>SUMIFS('Raw Population Data'!O:O,'Raw Population Data'!$A:$A,'Data Summary - Urban'!$A:$A,'Raw Population Data'!$M:$M,"&gt;="&amp;'Data Summary - Urban'!$A$1)</f>
        <v>0</v>
      </c>
      <c r="F14" s="7">
        <f>SUMIFS('Raw Population Data'!P:P,'Raw Population Data'!$A:$A,'Data Summary - Urban'!$A:$A,'Raw Population Data'!$M:$M,"&gt;="&amp;'Data Summary - Urban'!$A$1)</f>
        <v>0</v>
      </c>
      <c r="G14" s="7">
        <f>SUMIFS('Raw Population Data'!Q:Q,'Raw Population Data'!$A:$A,'Data Summary - Urban'!$A:$A,'Raw Population Data'!$M:$M,"&gt;="&amp;'Data Summary - Urban'!$A$1)</f>
        <v>0</v>
      </c>
      <c r="H14" s="7">
        <f>SUMIFS('Raw Population Data'!R:R,'Raw Population Data'!$A:$A,'Data Summary - Urban'!$A:$A,'Raw Population Data'!$M:$M,"&gt;="&amp;'Data Summary - Urban'!$A$1)</f>
        <v>0</v>
      </c>
      <c r="I14" s="7">
        <f>SUMIFS('Raw Population Data'!S:S,'Raw Population Data'!$A:$A,'Data Summary - Urban'!$A:$A,'Raw Population Data'!$M:$M,"&gt;="&amp;'Data Summary - Urban'!$A$1)</f>
        <v>0</v>
      </c>
      <c r="J14" s="7">
        <f>SUMIFS('Raw Population Data'!T:T,'Raw Population Data'!$A:$A,'Data Summary - Urban'!$A:$A,'Raw Population Data'!$M:$M,"&gt;="&amp;'Data Summary - Urban'!$A$1)</f>
        <v>0</v>
      </c>
      <c r="K14" s="7">
        <f>SUMIFS('Raw Population Data'!U:U,'Raw Population Data'!$A:$A,'Data Summary - Urban'!$A:$A,'Raw Population Data'!$M:$M,"&gt;="&amp;'Data Summary - Urban'!$A$1)</f>
        <v>0</v>
      </c>
      <c r="L14" s="7">
        <f>SUMIFS('Raw Population Data'!V:V,'Raw Population Data'!$A:$A,'Data Summary - Urban'!$A:$A,'Raw Population Data'!$M:$M,"&gt;="&amp;'Data Summary - Urban'!$A$1)</f>
        <v>0</v>
      </c>
      <c r="M14" s="7">
        <f>SUMIFS('Raw Population Data'!W:W,'Raw Population Data'!$A:$A,'Data Summary - Urban'!$A:$A,'Raw Population Data'!$M:$M,"&gt;="&amp;'Data Summary - Urban'!$A$1)</f>
        <v>0</v>
      </c>
      <c r="N14" s="7">
        <f>SUMIFS('Raw Population Data'!X:X,'Raw Population Data'!$A:$A,'Data Summary - Urban'!$A:$A,'Raw Population Data'!$M:$M,"&gt;="&amp;'Data Summary - Urban'!$A$1)</f>
        <v>0</v>
      </c>
      <c r="O14" s="7">
        <f>SUMIFS('Raw Population Data'!Y:Y,'Raw Population Data'!$A:$A,'Data Summary - Urban'!$A:$A,'Raw Population Data'!$M:$M,"&gt;="&amp;'Data Summary - Urban'!$A$1)</f>
        <v>0</v>
      </c>
      <c r="P14" s="7">
        <f>SUMIFS('Raw Population Data'!Z:Z,'Raw Population Data'!$A:$A,'Data Summary - Urban'!$A:$A,'Raw Population Data'!$M:$M,"&gt;="&amp;'Data Summary - Urban'!$A$1)</f>
        <v>0</v>
      </c>
      <c r="Q14" s="7">
        <f>SUMIFS('Raw Population Data'!AA:AA,'Raw Population Data'!$A:$A,'Data Summary - Urban'!$A:$A,'Raw Population Data'!$M:$M,"&gt;="&amp;'Data Summary - Urban'!$A$1)</f>
        <v>0</v>
      </c>
      <c r="R14" s="7">
        <f>SUMIFS('Raw Population Data'!AB:AB,'Raw Population Data'!$A:$A,'Data Summary - Urban'!$A:$A,'Raw Population Data'!$M:$M,"&gt;="&amp;'Data Summary - Urban'!$A$1)</f>
        <v>0</v>
      </c>
      <c r="S14" s="7">
        <f>SUMIFS('Raw Population Data'!AC:AC,'Raw Population Data'!$A:$A,'Data Summary - Urban'!$A:$A,'Raw Population Data'!$M:$M,"&gt;="&amp;'Data Summary - Urban'!$A$1)</f>
        <v>0</v>
      </c>
      <c r="T14" s="7">
        <f>SUMIFS('Raw Population Data'!AD:AD,'Raw Population Data'!$A:$A,'Data Summary - Urban'!$A:$A,'Raw Population Data'!$M:$M,"&gt;="&amp;'Data Summary - Urban'!$A$1)</f>
        <v>0</v>
      </c>
      <c r="U14" s="7">
        <f>SUMIFS('Raw Population Data'!AE:AE,'Raw Population Data'!$A:$A,'Data Summary - Urban'!$A:$A,'Raw Population Data'!$M:$M,"&gt;="&amp;'Data Summary - Urban'!$A$1)</f>
        <v>0</v>
      </c>
      <c r="V14" s="7">
        <f>SUMIFS('Raw Population Data'!AF:AF,'Raw Population Data'!$A:$A,'Data Summary - Urban'!$A:$A,'Raw Population Data'!$M:$M,"&gt;="&amp;'Data Summary - Urban'!$A$1)</f>
        <v>0</v>
      </c>
      <c r="W14" s="7">
        <f>SUMIFS('Raw Population Data'!AG:AG,'Raw Population Data'!$A:$A,'Data Summary - Urban'!$A:$A,'Raw Population Data'!$M:$M,"&gt;="&amp;'Data Summary - Urban'!$A$1)</f>
        <v>0</v>
      </c>
      <c r="X14" s="7">
        <f>SUMIFS('Raw Population Data'!AH:AH,'Raw Population Data'!$A:$A,'Data Summary - Urban'!$A:$A,'Raw Population Data'!$M:$M,"&gt;="&amp;'Data Summary - Urban'!$A$1)</f>
        <v>0</v>
      </c>
      <c r="Y14" s="7">
        <f>SUMIFS('Raw Population Data'!AI:AI,'Raw Population Data'!$A:$A,'Data Summary - Urban'!$A:$A,'Raw Population Data'!$M:$M,"&gt;="&amp;'Data Summary - Urban'!$A$1)</f>
        <v>0</v>
      </c>
      <c r="Z14" s="7">
        <f>SUMIFS('Raw Population Data'!AJ:AJ,'Raw Population Data'!$A:$A,'Data Summary - Urban'!$A:$A,'Raw Population Data'!$M:$M,"&gt;="&amp;'Data Summary - Urban'!$A$1)</f>
        <v>0</v>
      </c>
      <c r="AA14" s="7">
        <f>SUMIFS('Raw Population Data'!AK:AK,'Raw Population Data'!$A:$A,'Data Summary - Urban'!$A:$A,'Raw Population Data'!$M:$M,"&gt;="&amp;'Data Summary - Urban'!$A$1)</f>
        <v>0</v>
      </c>
      <c r="AB14" s="7">
        <f>SUMIFS('Raw Population Data'!AL:AL,'Raw Population Data'!$A:$A,'Data Summary - Urban'!$A:$A,'Raw Population Data'!$M:$M,"&gt;="&amp;'Data Summary - Urban'!$A$1)</f>
        <v>0</v>
      </c>
      <c r="AC14" s="7">
        <f>SUMIFS('Raw Population Data'!AM:AM,'Raw Population Data'!$A:$A,'Data Summary - Urban'!$A:$A,'Raw Population Data'!$M:$M,"&gt;="&amp;'Data Summary - Urban'!$A$1)</f>
        <v>0</v>
      </c>
      <c r="AD14" s="7">
        <f>SUMIFS('Raw Population Data'!AN:AN,'Raw Population Data'!$A:$A,'Data Summary - Urban'!$A:$A,'Raw Population Data'!$M:$M,"&gt;="&amp;'Data Summary - Urban'!$A$1)</f>
        <v>0</v>
      </c>
      <c r="AE14" s="7">
        <f>SUMIFS('Raw Population Data'!AO:AO,'Raw Population Data'!$A:$A,'Data Summary - Urban'!$A:$A,'Raw Population Data'!$M:$M,"&gt;="&amp;'Data Summary - Urban'!$A$1)</f>
        <v>0</v>
      </c>
      <c r="AF14" s="7">
        <f>SUMIFS('Raw Population Data'!AP:AP,'Raw Population Data'!$A:$A,'Data Summary - Urban'!$A:$A,'Raw Population Data'!$M:$M,"&gt;="&amp;'Data Summary - Urban'!$A$1)</f>
        <v>0</v>
      </c>
      <c r="AG14" s="7">
        <f>SUMIFS('Raw Population Data'!AQ:AQ,'Raw Population Data'!$A:$A,'Data Summary - Urban'!$A:$A,'Raw Population Data'!$M:$M,"&gt;="&amp;'Data Summary - Urban'!$A$1)</f>
        <v>0</v>
      </c>
      <c r="AH14" s="7">
        <f>SUMIFS('Raw Population Data'!AR:AR,'Raw Population Data'!$A:$A,'Data Summary - Urban'!$A:$A,'Raw Population Data'!$M:$M,"&gt;="&amp;'Data Summary - Urban'!$A$1)</f>
        <v>0</v>
      </c>
      <c r="AI14" s="7">
        <f>SUMIFS('Raw Population Data'!AS:AS,'Raw Population Data'!$A:$A,'Data Summary - Urban'!$A:$A,'Raw Population Data'!$M:$M,"&gt;="&amp;'Data Summary - Urban'!$A$1)</f>
        <v>0</v>
      </c>
      <c r="AJ14" s="7">
        <f>SUMIFS('Raw Population Data'!AT:AT,'Raw Population Data'!$A:$A,'Data Summary - Urban'!$A:$A,'Raw Population Data'!$M:$M,"&gt;="&amp;'Data Summary - Urban'!$A$1)</f>
        <v>0</v>
      </c>
      <c r="AK14" s="7">
        <f>SUMIFS('Raw Population Data'!AU:AU,'Raw Population Data'!$A:$A,'Data Summary - Urban'!$A:$A,'Raw Population Data'!$M:$M,"&gt;="&amp;'Data Summary - Urban'!$A$1)</f>
        <v>0</v>
      </c>
      <c r="AL14" s="7">
        <f>SUMIFS('Raw Population Data'!AV:AV,'Raw Population Data'!$A:$A,'Data Summary - Urban'!$A:$A,'Raw Population Data'!$M:$M,"&gt;="&amp;'Data Summary - Urban'!$A$1)</f>
        <v>0</v>
      </c>
      <c r="AM14" s="7">
        <f>SUMIFS('Raw Population Data'!AW:AW,'Raw Population Data'!$A:$A,'Data Summary - Urban'!$A:$A,'Raw Population Data'!$M:$M,"&gt;="&amp;'Data Summary - Urban'!$A$1)</f>
        <v>0</v>
      </c>
      <c r="AN14" s="7">
        <f>SUMIFS('Raw Population Data'!AX:AX,'Raw Population Data'!$A:$A,'Data Summary - Urban'!$A:$A,'Raw Population Data'!$M:$M,"&gt;="&amp;'Data Summary - Urban'!$A$1)</f>
        <v>0</v>
      </c>
      <c r="AO14" s="7">
        <f>SUMIFS('Raw Population Data'!AY:AY,'Raw Population Data'!$A:$A,'Data Summary - Urban'!$A:$A,'Raw Population Data'!$M:$M,"&gt;="&amp;'Data Summary - Urban'!$A$1)</f>
        <v>0</v>
      </c>
      <c r="AP14" s="7">
        <f>SUMIFS('Raw Population Data'!AZ:AZ,'Raw Population Data'!$A:$A,'Data Summary - Urban'!$A:$A,'Raw Population Data'!$M:$M,"&gt;="&amp;'Data Summary - Urban'!$A$1)</f>
        <v>0</v>
      </c>
      <c r="AQ14" s="7">
        <f>SUMIFS('Raw Population Data'!BA:BA,'Raw Population Data'!$A:$A,'Data Summary - Urban'!$A:$A,'Raw Population Data'!$M:$M,"&gt;="&amp;'Data Summary - Urban'!$A$1)</f>
        <v>0</v>
      </c>
      <c r="AR14" s="7">
        <f>SUMIFS('Raw Population Data'!BB:BB,'Raw Population Data'!$A:$A,'Data Summary - Urban'!$A:$A,'Raw Population Data'!$M:$M,"&gt;="&amp;'Data Summary - Urban'!$A$1)</f>
        <v>0</v>
      </c>
      <c r="AS14" s="7">
        <f>SUMIFS('Raw Population Data'!BC:BC,'Raw Population Data'!$A:$A,'Data Summary - Urban'!$A:$A,'Raw Population Data'!$M:$M,"&gt;="&amp;'Data Summary - Urban'!$A$1)</f>
        <v>0</v>
      </c>
      <c r="AT14" s="7">
        <f>SUMIFS('Raw Population Data'!BD:BD,'Raw Population Data'!$A:$A,'Data Summary - Urban'!$A:$A,'Raw Population Data'!$M:$M,"&gt;="&amp;'Data Summary - Urban'!$A$1)</f>
        <v>0</v>
      </c>
      <c r="AU14" s="7">
        <f>SUMIFS('Raw Population Data'!BE:BE,'Raw Population Data'!$A:$A,'Data Summary - Urban'!$A:$A,'Raw Population Data'!$M:$M,"&gt;="&amp;'Data Summary - Urban'!$A$1)</f>
        <v>0</v>
      </c>
      <c r="AV14" s="7">
        <f>SUMIFS('Raw Population Data'!BF:BF,'Raw Population Data'!$A:$A,'Data Summary - Urban'!$A:$A,'Raw Population Data'!$M:$M,"&gt;="&amp;'Data Summary - Urban'!$A$1)</f>
        <v>0</v>
      </c>
      <c r="AW14" s="7">
        <f>SUMIFS('Raw Population Data'!BG:BG,'Raw Population Data'!$A:$A,'Data Summary - Urban'!$A:$A,'Raw Population Data'!$M:$M,"&gt;="&amp;'Data Summary - Urban'!$A$1)</f>
        <v>0</v>
      </c>
      <c r="AX14" s="7">
        <f>SUMIFS('Raw Population Data'!BH:BH,'Raw Population Data'!$A:$A,'Data Summary - Urban'!$A:$A,'Raw Population Data'!$M:$M,"&gt;="&amp;'Data Summary - Urban'!$A$1)</f>
        <v>0</v>
      </c>
      <c r="AY14" s="7">
        <f>SUMIFS('Raw Population Data'!BI:BI,'Raw Population Data'!$A:$A,'Data Summary - Urban'!$A:$A,'Raw Population Data'!$M:$M,"&gt;="&amp;'Data Summary - Urban'!$A$1)</f>
        <v>0</v>
      </c>
    </row>
    <row r="15" spans="1:51" x14ac:dyDescent="0.35">
      <c r="A15">
        <v>40140</v>
      </c>
      <c r="B15">
        <v>13</v>
      </c>
      <c r="C15" t="s">
        <v>628</v>
      </c>
      <c r="D15" s="7">
        <f>SUMIFS('Raw Population Data'!N:N,'Raw Population Data'!$A:$A,'Data Summary - Urban'!$A:$A,'Raw Population Data'!$M:$M,"&gt;="&amp;'Data Summary - Urban'!$A$1)</f>
        <v>0</v>
      </c>
      <c r="E15" s="7">
        <f>SUMIFS('Raw Population Data'!O:O,'Raw Population Data'!$A:$A,'Data Summary - Urban'!$A:$A,'Raw Population Data'!$M:$M,"&gt;="&amp;'Data Summary - Urban'!$A$1)</f>
        <v>0</v>
      </c>
      <c r="F15" s="7">
        <f>SUMIFS('Raw Population Data'!P:P,'Raw Population Data'!$A:$A,'Data Summary - Urban'!$A:$A,'Raw Population Data'!$M:$M,"&gt;="&amp;'Data Summary - Urban'!$A$1)</f>
        <v>0</v>
      </c>
      <c r="G15" s="7">
        <f>SUMIFS('Raw Population Data'!Q:Q,'Raw Population Data'!$A:$A,'Data Summary - Urban'!$A:$A,'Raw Population Data'!$M:$M,"&gt;="&amp;'Data Summary - Urban'!$A$1)</f>
        <v>0</v>
      </c>
      <c r="H15" s="7">
        <f>SUMIFS('Raw Population Data'!R:R,'Raw Population Data'!$A:$A,'Data Summary - Urban'!$A:$A,'Raw Population Data'!$M:$M,"&gt;="&amp;'Data Summary - Urban'!$A$1)</f>
        <v>0</v>
      </c>
      <c r="I15" s="7">
        <f>SUMIFS('Raw Population Data'!S:S,'Raw Population Data'!$A:$A,'Data Summary - Urban'!$A:$A,'Raw Population Data'!$M:$M,"&gt;="&amp;'Data Summary - Urban'!$A$1)</f>
        <v>0</v>
      </c>
      <c r="J15" s="7">
        <f>SUMIFS('Raw Population Data'!T:T,'Raw Population Data'!$A:$A,'Data Summary - Urban'!$A:$A,'Raw Population Data'!$M:$M,"&gt;="&amp;'Data Summary - Urban'!$A$1)</f>
        <v>0</v>
      </c>
      <c r="K15" s="7">
        <f>SUMIFS('Raw Population Data'!U:U,'Raw Population Data'!$A:$A,'Data Summary - Urban'!$A:$A,'Raw Population Data'!$M:$M,"&gt;="&amp;'Data Summary - Urban'!$A$1)</f>
        <v>0</v>
      </c>
      <c r="L15" s="7">
        <f>SUMIFS('Raw Population Data'!V:V,'Raw Population Data'!$A:$A,'Data Summary - Urban'!$A:$A,'Raw Population Data'!$M:$M,"&gt;="&amp;'Data Summary - Urban'!$A$1)</f>
        <v>0</v>
      </c>
      <c r="M15" s="7">
        <f>SUMIFS('Raw Population Data'!W:W,'Raw Population Data'!$A:$A,'Data Summary - Urban'!$A:$A,'Raw Population Data'!$M:$M,"&gt;="&amp;'Data Summary - Urban'!$A$1)</f>
        <v>0</v>
      </c>
      <c r="N15" s="7">
        <f>SUMIFS('Raw Population Data'!X:X,'Raw Population Data'!$A:$A,'Data Summary - Urban'!$A:$A,'Raw Population Data'!$M:$M,"&gt;="&amp;'Data Summary - Urban'!$A$1)</f>
        <v>0</v>
      </c>
      <c r="O15" s="7">
        <f>SUMIFS('Raw Population Data'!Y:Y,'Raw Population Data'!$A:$A,'Data Summary - Urban'!$A:$A,'Raw Population Data'!$M:$M,"&gt;="&amp;'Data Summary - Urban'!$A$1)</f>
        <v>0</v>
      </c>
      <c r="P15" s="7">
        <f>SUMIFS('Raw Population Data'!Z:Z,'Raw Population Data'!$A:$A,'Data Summary - Urban'!$A:$A,'Raw Population Data'!$M:$M,"&gt;="&amp;'Data Summary - Urban'!$A$1)</f>
        <v>0</v>
      </c>
      <c r="Q15" s="7">
        <f>SUMIFS('Raw Population Data'!AA:AA,'Raw Population Data'!$A:$A,'Data Summary - Urban'!$A:$A,'Raw Population Data'!$M:$M,"&gt;="&amp;'Data Summary - Urban'!$A$1)</f>
        <v>0</v>
      </c>
      <c r="R15" s="7">
        <f>SUMIFS('Raw Population Data'!AB:AB,'Raw Population Data'!$A:$A,'Data Summary - Urban'!$A:$A,'Raw Population Data'!$M:$M,"&gt;="&amp;'Data Summary - Urban'!$A$1)</f>
        <v>0</v>
      </c>
      <c r="S15" s="7">
        <f>SUMIFS('Raw Population Data'!AC:AC,'Raw Population Data'!$A:$A,'Data Summary - Urban'!$A:$A,'Raw Population Data'!$M:$M,"&gt;="&amp;'Data Summary - Urban'!$A$1)</f>
        <v>0</v>
      </c>
      <c r="T15" s="7">
        <f>SUMIFS('Raw Population Data'!AD:AD,'Raw Population Data'!$A:$A,'Data Summary - Urban'!$A:$A,'Raw Population Data'!$M:$M,"&gt;="&amp;'Data Summary - Urban'!$A$1)</f>
        <v>0</v>
      </c>
      <c r="U15" s="7">
        <f>SUMIFS('Raw Population Data'!AE:AE,'Raw Population Data'!$A:$A,'Data Summary - Urban'!$A:$A,'Raw Population Data'!$M:$M,"&gt;="&amp;'Data Summary - Urban'!$A$1)</f>
        <v>0</v>
      </c>
      <c r="V15" s="7">
        <f>SUMIFS('Raw Population Data'!AF:AF,'Raw Population Data'!$A:$A,'Data Summary - Urban'!$A:$A,'Raw Population Data'!$M:$M,"&gt;="&amp;'Data Summary - Urban'!$A$1)</f>
        <v>0</v>
      </c>
      <c r="W15" s="7">
        <f>SUMIFS('Raw Population Data'!AG:AG,'Raw Population Data'!$A:$A,'Data Summary - Urban'!$A:$A,'Raw Population Data'!$M:$M,"&gt;="&amp;'Data Summary - Urban'!$A$1)</f>
        <v>0</v>
      </c>
      <c r="X15" s="7">
        <f>SUMIFS('Raw Population Data'!AH:AH,'Raw Population Data'!$A:$A,'Data Summary - Urban'!$A:$A,'Raw Population Data'!$M:$M,"&gt;="&amp;'Data Summary - Urban'!$A$1)</f>
        <v>0</v>
      </c>
      <c r="Y15" s="7">
        <f>SUMIFS('Raw Population Data'!AI:AI,'Raw Population Data'!$A:$A,'Data Summary - Urban'!$A:$A,'Raw Population Data'!$M:$M,"&gt;="&amp;'Data Summary - Urban'!$A$1)</f>
        <v>0</v>
      </c>
      <c r="Z15" s="7">
        <f>SUMIFS('Raw Population Data'!AJ:AJ,'Raw Population Data'!$A:$A,'Data Summary - Urban'!$A:$A,'Raw Population Data'!$M:$M,"&gt;="&amp;'Data Summary - Urban'!$A$1)</f>
        <v>0</v>
      </c>
      <c r="AA15" s="7">
        <f>SUMIFS('Raw Population Data'!AK:AK,'Raw Population Data'!$A:$A,'Data Summary - Urban'!$A:$A,'Raw Population Data'!$M:$M,"&gt;="&amp;'Data Summary - Urban'!$A$1)</f>
        <v>0</v>
      </c>
      <c r="AB15" s="7">
        <f>SUMIFS('Raw Population Data'!AL:AL,'Raw Population Data'!$A:$A,'Data Summary - Urban'!$A:$A,'Raw Population Data'!$M:$M,"&gt;="&amp;'Data Summary - Urban'!$A$1)</f>
        <v>0</v>
      </c>
      <c r="AC15" s="7">
        <f>SUMIFS('Raw Population Data'!AM:AM,'Raw Population Data'!$A:$A,'Data Summary - Urban'!$A:$A,'Raw Population Data'!$M:$M,"&gt;="&amp;'Data Summary - Urban'!$A$1)</f>
        <v>0</v>
      </c>
      <c r="AD15" s="7">
        <f>SUMIFS('Raw Population Data'!AN:AN,'Raw Population Data'!$A:$A,'Data Summary - Urban'!$A:$A,'Raw Population Data'!$M:$M,"&gt;="&amp;'Data Summary - Urban'!$A$1)</f>
        <v>0</v>
      </c>
      <c r="AE15" s="7">
        <f>SUMIFS('Raw Population Data'!AO:AO,'Raw Population Data'!$A:$A,'Data Summary - Urban'!$A:$A,'Raw Population Data'!$M:$M,"&gt;="&amp;'Data Summary - Urban'!$A$1)</f>
        <v>0</v>
      </c>
      <c r="AF15" s="7">
        <f>SUMIFS('Raw Population Data'!AP:AP,'Raw Population Data'!$A:$A,'Data Summary - Urban'!$A:$A,'Raw Population Data'!$M:$M,"&gt;="&amp;'Data Summary - Urban'!$A$1)</f>
        <v>0</v>
      </c>
      <c r="AG15" s="7">
        <f>SUMIFS('Raw Population Data'!AQ:AQ,'Raw Population Data'!$A:$A,'Data Summary - Urban'!$A:$A,'Raw Population Data'!$M:$M,"&gt;="&amp;'Data Summary - Urban'!$A$1)</f>
        <v>0</v>
      </c>
      <c r="AH15" s="7">
        <f>SUMIFS('Raw Population Data'!AR:AR,'Raw Population Data'!$A:$A,'Data Summary - Urban'!$A:$A,'Raw Population Data'!$M:$M,"&gt;="&amp;'Data Summary - Urban'!$A$1)</f>
        <v>0</v>
      </c>
      <c r="AI15" s="7">
        <f>SUMIFS('Raw Population Data'!AS:AS,'Raw Population Data'!$A:$A,'Data Summary - Urban'!$A:$A,'Raw Population Data'!$M:$M,"&gt;="&amp;'Data Summary - Urban'!$A$1)</f>
        <v>0</v>
      </c>
      <c r="AJ15" s="7">
        <f>SUMIFS('Raw Population Data'!AT:AT,'Raw Population Data'!$A:$A,'Data Summary - Urban'!$A:$A,'Raw Population Data'!$M:$M,"&gt;="&amp;'Data Summary - Urban'!$A$1)</f>
        <v>0</v>
      </c>
      <c r="AK15" s="7">
        <f>SUMIFS('Raw Population Data'!AU:AU,'Raw Population Data'!$A:$A,'Data Summary - Urban'!$A:$A,'Raw Population Data'!$M:$M,"&gt;="&amp;'Data Summary - Urban'!$A$1)</f>
        <v>0</v>
      </c>
      <c r="AL15" s="7">
        <f>SUMIFS('Raw Population Data'!AV:AV,'Raw Population Data'!$A:$A,'Data Summary - Urban'!$A:$A,'Raw Population Data'!$M:$M,"&gt;="&amp;'Data Summary - Urban'!$A$1)</f>
        <v>0</v>
      </c>
      <c r="AM15" s="7">
        <f>SUMIFS('Raw Population Data'!AW:AW,'Raw Population Data'!$A:$A,'Data Summary - Urban'!$A:$A,'Raw Population Data'!$M:$M,"&gt;="&amp;'Data Summary - Urban'!$A$1)</f>
        <v>0</v>
      </c>
      <c r="AN15" s="7">
        <f>SUMIFS('Raw Population Data'!AX:AX,'Raw Population Data'!$A:$A,'Data Summary - Urban'!$A:$A,'Raw Population Data'!$M:$M,"&gt;="&amp;'Data Summary - Urban'!$A$1)</f>
        <v>0</v>
      </c>
      <c r="AO15" s="7">
        <f>SUMIFS('Raw Population Data'!AY:AY,'Raw Population Data'!$A:$A,'Data Summary - Urban'!$A:$A,'Raw Population Data'!$M:$M,"&gt;="&amp;'Data Summary - Urban'!$A$1)</f>
        <v>0</v>
      </c>
      <c r="AP15" s="7">
        <f>SUMIFS('Raw Population Data'!AZ:AZ,'Raw Population Data'!$A:$A,'Data Summary - Urban'!$A:$A,'Raw Population Data'!$M:$M,"&gt;="&amp;'Data Summary - Urban'!$A$1)</f>
        <v>0</v>
      </c>
      <c r="AQ15" s="7">
        <f>SUMIFS('Raw Population Data'!BA:BA,'Raw Population Data'!$A:$A,'Data Summary - Urban'!$A:$A,'Raw Population Data'!$M:$M,"&gt;="&amp;'Data Summary - Urban'!$A$1)</f>
        <v>0</v>
      </c>
      <c r="AR15" s="7">
        <f>SUMIFS('Raw Population Data'!BB:BB,'Raw Population Data'!$A:$A,'Data Summary - Urban'!$A:$A,'Raw Population Data'!$M:$M,"&gt;="&amp;'Data Summary - Urban'!$A$1)</f>
        <v>0</v>
      </c>
      <c r="AS15" s="7">
        <f>SUMIFS('Raw Population Data'!BC:BC,'Raw Population Data'!$A:$A,'Data Summary - Urban'!$A:$A,'Raw Population Data'!$M:$M,"&gt;="&amp;'Data Summary - Urban'!$A$1)</f>
        <v>0</v>
      </c>
      <c r="AT15" s="7">
        <f>SUMIFS('Raw Population Data'!BD:BD,'Raw Population Data'!$A:$A,'Data Summary - Urban'!$A:$A,'Raw Population Data'!$M:$M,"&gt;="&amp;'Data Summary - Urban'!$A$1)</f>
        <v>0</v>
      </c>
      <c r="AU15" s="7">
        <f>SUMIFS('Raw Population Data'!BE:BE,'Raw Population Data'!$A:$A,'Data Summary - Urban'!$A:$A,'Raw Population Data'!$M:$M,"&gt;="&amp;'Data Summary - Urban'!$A$1)</f>
        <v>0</v>
      </c>
      <c r="AV15" s="7">
        <f>SUMIFS('Raw Population Data'!BF:BF,'Raw Population Data'!$A:$A,'Data Summary - Urban'!$A:$A,'Raw Population Data'!$M:$M,"&gt;="&amp;'Data Summary - Urban'!$A$1)</f>
        <v>0</v>
      </c>
      <c r="AW15" s="7">
        <f>SUMIFS('Raw Population Data'!BG:BG,'Raw Population Data'!$A:$A,'Data Summary - Urban'!$A:$A,'Raw Population Data'!$M:$M,"&gt;="&amp;'Data Summary - Urban'!$A$1)</f>
        <v>0</v>
      </c>
      <c r="AX15" s="7">
        <f>SUMIFS('Raw Population Data'!BH:BH,'Raw Population Data'!$A:$A,'Data Summary - Urban'!$A:$A,'Raw Population Data'!$M:$M,"&gt;="&amp;'Data Summary - Urban'!$A$1)</f>
        <v>0</v>
      </c>
      <c r="AY15" s="7">
        <f>SUMIFS('Raw Population Data'!BI:BI,'Raw Population Data'!$A:$A,'Data Summary - Urban'!$A:$A,'Raw Population Data'!$M:$M,"&gt;="&amp;'Data Summary - Urban'!$A$1)</f>
        <v>0</v>
      </c>
    </row>
    <row r="16" spans="1:51" x14ac:dyDescent="0.35">
      <c r="A16">
        <v>19820</v>
      </c>
      <c r="B16">
        <v>14</v>
      </c>
      <c r="C16" t="s">
        <v>637</v>
      </c>
      <c r="D16" s="7">
        <f>SUMIFS('Raw Population Data'!N:N,'Raw Population Data'!$A:$A,'Data Summary - Urban'!$A:$A,'Raw Population Data'!$M:$M,"&gt;="&amp;'Data Summary - Urban'!$A$1)</f>
        <v>4207369</v>
      </c>
      <c r="E16" s="7">
        <f>SUMIFS('Raw Population Data'!O:O,'Raw Population Data'!$A:$A,'Data Summary - Urban'!$A:$A,'Raw Population Data'!$M:$M,"&gt;="&amp;'Data Summary - Urban'!$A$1)</f>
        <v>4219103</v>
      </c>
      <c r="F16" s="7">
        <f>SUMIFS('Raw Population Data'!P:P,'Raw Population Data'!$A:$A,'Data Summary - Urban'!$A:$A,'Raw Population Data'!$M:$M,"&gt;="&amp;'Data Summary - Urban'!$A$1)</f>
        <v>4207336</v>
      </c>
      <c r="G16" s="7">
        <f>SUMIFS('Raw Population Data'!Q:Q,'Raw Population Data'!$A:$A,'Data Summary - Urban'!$A:$A,'Raw Population Data'!$M:$M,"&gt;="&amp;'Data Summary - Urban'!$A$1)</f>
        <v>4180145</v>
      </c>
      <c r="H16" s="7">
        <f>SUMIFS('Raw Population Data'!R:R,'Raw Population Data'!$A:$A,'Data Summary - Urban'!$A:$A,'Raw Population Data'!$M:$M,"&gt;="&amp;'Data Summary - Urban'!$A$1)</f>
        <v>4157470</v>
      </c>
      <c r="I16" s="7">
        <f>SUMIFS('Raw Population Data'!S:S,'Raw Population Data'!$A:$A,'Data Summary - Urban'!$A:$A,'Raw Population Data'!$M:$M,"&gt;="&amp;'Data Summary - Urban'!$A$1)</f>
        <v>4124659</v>
      </c>
      <c r="J16" s="7">
        <f>SUMIFS('Raw Population Data'!T:T,'Raw Population Data'!$A:$A,'Data Summary - Urban'!$A:$A,'Raw Population Data'!$M:$M,"&gt;="&amp;'Data Summary - Urban'!$A$1)</f>
        <v>4085999</v>
      </c>
      <c r="K16" s="7">
        <f>SUMIFS('Raw Population Data'!U:U,'Raw Population Data'!$A:$A,'Data Summary - Urban'!$A:$A,'Raw Population Data'!$M:$M,"&gt;="&amp;'Data Summary - Urban'!$A$1)</f>
        <v>4068078</v>
      </c>
      <c r="L16" s="7">
        <f>SUMIFS('Raw Population Data'!V:V,'Raw Population Data'!$A:$A,'Data Summary - Urban'!$A:$A,'Raw Population Data'!$M:$M,"&gt;="&amp;'Data Summary - Urban'!$A$1)</f>
        <v>4061990</v>
      </c>
      <c r="M16" s="7">
        <f>SUMIFS('Raw Population Data'!W:W,'Raw Population Data'!$A:$A,'Data Summary - Urban'!$A:$A,'Raw Population Data'!$M:$M,"&gt;="&amp;'Data Summary - Urban'!$A$1)</f>
        <v>4052133</v>
      </c>
      <c r="N16" s="7">
        <f>SUMIFS('Raw Population Data'!X:X,'Raw Population Data'!$A:$A,'Data Summary - Urban'!$A:$A,'Raw Population Data'!$M:$M,"&gt;="&amp;'Data Summary - Urban'!$A$1)</f>
        <v>4028901</v>
      </c>
      <c r="O16" s="7">
        <f>SUMIFS('Raw Population Data'!Y:Y,'Raw Population Data'!$A:$A,'Data Summary - Urban'!$A:$A,'Raw Population Data'!$M:$M,"&gt;="&amp;'Data Summary - Urban'!$A$1)</f>
        <v>3963166</v>
      </c>
      <c r="P16" s="7">
        <f>SUMIFS('Raw Population Data'!Z:Z,'Raw Population Data'!$A:$A,'Data Summary - Urban'!$A:$A,'Raw Population Data'!$M:$M,"&gt;="&amp;'Data Summary - Urban'!$A$1)</f>
        <v>3914028</v>
      </c>
      <c r="Q16" s="7">
        <f>SUMIFS('Raw Population Data'!AA:AA,'Raw Population Data'!$A:$A,'Data Summary - Urban'!$A:$A,'Raw Population Data'!$M:$M,"&gt;="&amp;'Data Summary - Urban'!$A$1)</f>
        <v>3879085</v>
      </c>
      <c r="R16" s="7">
        <f>SUMIFS('Raw Population Data'!AB:AB,'Raw Population Data'!$A:$A,'Data Summary - Urban'!$A:$A,'Raw Population Data'!$M:$M,"&gt;="&amp;'Data Summary - Urban'!$A$1)</f>
        <v>3875699</v>
      </c>
      <c r="S16" s="7">
        <f>SUMIFS('Raw Population Data'!AC:AC,'Raw Population Data'!$A:$A,'Data Summary - Urban'!$A:$A,'Raw Population Data'!$M:$M,"&gt;="&amp;'Data Summary - Urban'!$A$1)</f>
        <v>3886701</v>
      </c>
      <c r="T16" s="7">
        <f>SUMIFS('Raw Population Data'!AD:AD,'Raw Population Data'!$A:$A,'Data Summary - Urban'!$A:$A,'Raw Population Data'!$M:$M,"&gt;="&amp;'Data Summary - Urban'!$A$1)</f>
        <v>3905961</v>
      </c>
      <c r="U16" s="7">
        <f>SUMIFS('Raw Population Data'!AE:AE,'Raw Population Data'!$A:$A,'Data Summary - Urban'!$A:$A,'Raw Population Data'!$M:$M,"&gt;="&amp;'Data Summary - Urban'!$A$1)</f>
        <v>3921395</v>
      </c>
      <c r="V16" s="7">
        <f>SUMIFS('Raw Population Data'!AF:AF,'Raw Population Data'!$A:$A,'Data Summary - Urban'!$A:$A,'Raw Population Data'!$M:$M,"&gt;="&amp;'Data Summary - Urban'!$A$1)</f>
        <v>3908776</v>
      </c>
      <c r="W16" s="7">
        <f>SUMIFS('Raw Population Data'!AG:AG,'Raw Population Data'!$A:$A,'Data Summary - Urban'!$A:$A,'Raw Population Data'!$M:$M,"&gt;="&amp;'Data Summary - Urban'!$A$1)</f>
        <v>3908437</v>
      </c>
      <c r="X16" s="7">
        <f>SUMIFS('Raw Population Data'!AH:AH,'Raw Population Data'!$A:$A,'Data Summary - Urban'!$A:$A,'Raw Population Data'!$M:$M,"&gt;="&amp;'Data Summary - Urban'!$A$1)</f>
        <v>3912880</v>
      </c>
      <c r="Y16" s="7">
        <f>SUMIFS('Raw Population Data'!AI:AI,'Raw Population Data'!$A:$A,'Data Summary - Urban'!$A:$A,'Raw Population Data'!$M:$M,"&gt;="&amp;'Data Summary - Urban'!$A$1)</f>
        <v>3940948</v>
      </c>
      <c r="Z16" s="7">
        <f>SUMIFS('Raw Population Data'!AJ:AJ,'Raw Population Data'!$A:$A,'Data Summary - Urban'!$A:$A,'Raw Population Data'!$M:$M,"&gt;="&amp;'Data Summary - Urban'!$A$1)</f>
        <v>3969304</v>
      </c>
      <c r="AA16" s="7">
        <f>SUMIFS('Raw Population Data'!AK:AK,'Raw Population Data'!$A:$A,'Data Summary - Urban'!$A:$A,'Raw Population Data'!$M:$M,"&gt;="&amp;'Data Summary - Urban'!$A$1)</f>
        <v>3988280</v>
      </c>
      <c r="AB16" s="7">
        <f>SUMIFS('Raw Population Data'!AL:AL,'Raw Population Data'!$A:$A,'Data Summary - Urban'!$A:$A,'Raw Population Data'!$M:$M,"&gt;="&amp;'Data Summary - Urban'!$A$1)</f>
        <v>4002438</v>
      </c>
      <c r="AC16" s="7">
        <f>SUMIFS('Raw Population Data'!AM:AM,'Raw Population Data'!$A:$A,'Data Summary - Urban'!$A:$A,'Raw Population Data'!$M:$M,"&gt;="&amp;'Data Summary - Urban'!$A$1)</f>
        <v>4028378</v>
      </c>
      <c r="AD16" s="7">
        <f>SUMIFS('Raw Population Data'!AN:AN,'Raw Population Data'!$A:$A,'Data Summary - Urban'!$A:$A,'Raw Population Data'!$M:$M,"&gt;="&amp;'Data Summary - Urban'!$A$1)</f>
        <v>4053638</v>
      </c>
      <c r="AE16" s="7">
        <f>SUMIFS('Raw Population Data'!AO:AO,'Raw Population Data'!$A:$A,'Data Summary - Urban'!$A:$A,'Raw Population Data'!$M:$M,"&gt;="&amp;'Data Summary - Urban'!$A$1)</f>
        <v>4053557</v>
      </c>
      <c r="AF16" s="7">
        <f>SUMIFS('Raw Population Data'!AP:AP,'Raw Population Data'!$A:$A,'Data Summary - Urban'!$A:$A,'Raw Population Data'!$M:$M,"&gt;="&amp;'Data Summary - Urban'!$A$1)</f>
        <v>4046884</v>
      </c>
      <c r="AG16" s="7">
        <f>SUMIFS('Raw Population Data'!AQ:AQ,'Raw Population Data'!$A:$A,'Data Summary - Urban'!$A:$A,'Raw Population Data'!$M:$M,"&gt;="&amp;'Data Summary - Urban'!$A$1)</f>
        <v>4044440</v>
      </c>
      <c r="AH16" s="7">
        <f>SUMIFS('Raw Population Data'!AR:AR,'Raw Population Data'!$A:$A,'Data Summary - Urban'!$A:$A,'Raw Population Data'!$M:$M,"&gt;="&amp;'Data Summary - Urban'!$A$1)</f>
        <v>4044266</v>
      </c>
      <c r="AI16" s="7">
        <f>SUMIFS('Raw Population Data'!AS:AS,'Raw Population Data'!$A:$A,'Data Summary - Urban'!$A:$A,'Raw Population Data'!$M:$M,"&gt;="&amp;'Data Summary - Urban'!$A$1)</f>
        <v>4044163</v>
      </c>
      <c r="AJ16" s="7">
        <f>SUMIFS('Raw Population Data'!AT:AT,'Raw Population Data'!$A:$A,'Data Summary - Urban'!$A:$A,'Raw Population Data'!$M:$M,"&gt;="&amp;'Data Summary - Urban'!$A$1)</f>
        <v>4032479</v>
      </c>
      <c r="AK16" s="7">
        <f>SUMIFS('Raw Population Data'!AU:AU,'Raw Population Data'!$A:$A,'Data Summary - Urban'!$A:$A,'Raw Population Data'!$M:$M,"&gt;="&amp;'Data Summary - Urban'!$A$1)</f>
        <v>4023892</v>
      </c>
      <c r="AL16" s="7">
        <f>SUMIFS('Raw Population Data'!AV:AV,'Raw Population Data'!$A:$A,'Data Summary - Urban'!$A:$A,'Raw Population Data'!$M:$M,"&gt;="&amp;'Data Summary - Urban'!$A$1)</f>
        <v>4011060</v>
      </c>
      <c r="AM16" s="7">
        <f>SUMIFS('Raw Population Data'!AW:AW,'Raw Population Data'!$A:$A,'Data Summary - Urban'!$A:$A,'Raw Population Data'!$M:$M,"&gt;="&amp;'Data Summary - Urban'!$A$1)</f>
        <v>3992281</v>
      </c>
      <c r="AN16" s="7">
        <f>SUMIFS('Raw Population Data'!AX:AX,'Raw Population Data'!$A:$A,'Data Summary - Urban'!$A:$A,'Raw Population Data'!$M:$M,"&gt;="&amp;'Data Summary - Urban'!$A$1)</f>
        <v>3968074</v>
      </c>
      <c r="AO16" s="7">
        <f>SUMIFS('Raw Population Data'!AY:AY,'Raw Population Data'!$A:$A,'Data Summary - Urban'!$A:$A,'Raw Population Data'!$M:$M,"&gt;="&amp;'Data Summary - Urban'!$A$1)</f>
        <v>3936557</v>
      </c>
      <c r="AP16" s="7">
        <f>SUMIFS('Raw Population Data'!AZ:AZ,'Raw Population Data'!$A:$A,'Data Summary - Urban'!$A:$A,'Raw Population Data'!$M:$M,"&gt;="&amp;'Data Summary - Urban'!$A$1)</f>
        <v>3902460</v>
      </c>
      <c r="AQ16" s="7">
        <f>SUMIFS('Raw Population Data'!BA:BA,'Raw Population Data'!$A:$A,'Data Summary - Urban'!$A:$A,'Raw Population Data'!$M:$M,"&gt;="&amp;'Data Summary - Urban'!$A$1)</f>
        <v>3877861</v>
      </c>
      <c r="AR16" s="7">
        <f>SUMIFS('Raw Population Data'!BB:BB,'Raw Population Data'!$A:$A,'Data Summary - Urban'!$A:$A,'Raw Population Data'!$M:$M,"&gt;="&amp;'Data Summary - Urban'!$A$1)</f>
        <v>3859363</v>
      </c>
      <c r="AS16" s="7">
        <f>SUMIFS('Raw Population Data'!BC:BC,'Raw Population Data'!$A:$A,'Data Summary - Urban'!$A:$A,'Raw Population Data'!$M:$M,"&gt;="&amp;'Data Summary - Urban'!$A$1)</f>
        <v>3857045</v>
      </c>
      <c r="AT16" s="7">
        <f>SUMIFS('Raw Population Data'!BD:BD,'Raw Population Data'!$A:$A,'Data Summary - Urban'!$A:$A,'Raw Population Data'!$M:$M,"&gt;="&amp;'Data Summary - Urban'!$A$1)</f>
        <v>3864235</v>
      </c>
      <c r="AU16" s="7">
        <f>SUMIFS('Raw Population Data'!BE:BE,'Raw Population Data'!$A:$A,'Data Summary - Urban'!$A:$A,'Raw Population Data'!$M:$M,"&gt;="&amp;'Data Summary - Urban'!$A$1)</f>
        <v>3865995</v>
      </c>
      <c r="AV16" s="7">
        <f>SUMIFS('Raw Population Data'!BF:BF,'Raw Population Data'!$A:$A,'Data Summary - Urban'!$A:$A,'Raw Population Data'!$M:$M,"&gt;="&amp;'Data Summary - Urban'!$A$1)</f>
        <v>3869742</v>
      </c>
      <c r="AW16" s="7">
        <f>SUMIFS('Raw Population Data'!BG:BG,'Raw Population Data'!$A:$A,'Data Summary - Urban'!$A:$A,'Raw Population Data'!$M:$M,"&gt;="&amp;'Data Summary - Urban'!$A$1)</f>
        <v>3867076</v>
      </c>
      <c r="AX16" s="7">
        <f>SUMIFS('Raw Population Data'!BH:BH,'Raw Population Data'!$A:$A,'Data Summary - Urban'!$A:$A,'Raw Population Data'!$M:$M,"&gt;="&amp;'Data Summary - Urban'!$A$1)</f>
        <v>3869863</v>
      </c>
      <c r="AY16" s="7">
        <f>SUMIFS('Raw Population Data'!BI:BI,'Raw Population Data'!$A:$A,'Data Summary - Urban'!$A:$A,'Raw Population Data'!$M:$M,"&gt;="&amp;'Data Summary - Urban'!$A$1)</f>
        <v>3875827</v>
      </c>
    </row>
    <row r="17" spans="1:51" x14ac:dyDescent="0.35">
      <c r="A17">
        <v>42660</v>
      </c>
      <c r="B17">
        <v>15</v>
      </c>
      <c r="C17" t="s">
        <v>665</v>
      </c>
      <c r="D17" s="7">
        <f>SUMIFS('Raw Population Data'!N:N,'Raw Population Data'!$A:$A,'Data Summary - Urban'!$A:$A,'Raw Population Data'!$M:$M,"&gt;="&amp;'Data Summary - Urban'!$A$1)</f>
        <v>0</v>
      </c>
      <c r="E17" s="7">
        <f>SUMIFS('Raw Population Data'!O:O,'Raw Population Data'!$A:$A,'Data Summary - Urban'!$A:$A,'Raw Population Data'!$M:$M,"&gt;="&amp;'Data Summary - Urban'!$A$1)</f>
        <v>0</v>
      </c>
      <c r="F17" s="7">
        <f>SUMIFS('Raw Population Data'!P:P,'Raw Population Data'!$A:$A,'Data Summary - Urban'!$A:$A,'Raw Population Data'!$M:$M,"&gt;="&amp;'Data Summary - Urban'!$A$1)</f>
        <v>0</v>
      </c>
      <c r="G17" s="7">
        <f>SUMIFS('Raw Population Data'!Q:Q,'Raw Population Data'!$A:$A,'Data Summary - Urban'!$A:$A,'Raw Population Data'!$M:$M,"&gt;="&amp;'Data Summary - Urban'!$A$1)</f>
        <v>0</v>
      </c>
      <c r="H17" s="7">
        <f>SUMIFS('Raw Population Data'!R:R,'Raw Population Data'!$A:$A,'Data Summary - Urban'!$A:$A,'Raw Population Data'!$M:$M,"&gt;="&amp;'Data Summary - Urban'!$A$1)</f>
        <v>0</v>
      </c>
      <c r="I17" s="7">
        <f>SUMIFS('Raw Population Data'!S:S,'Raw Population Data'!$A:$A,'Data Summary - Urban'!$A:$A,'Raw Population Data'!$M:$M,"&gt;="&amp;'Data Summary - Urban'!$A$1)</f>
        <v>0</v>
      </c>
      <c r="J17" s="7">
        <f>SUMIFS('Raw Population Data'!T:T,'Raw Population Data'!$A:$A,'Data Summary - Urban'!$A:$A,'Raw Population Data'!$M:$M,"&gt;="&amp;'Data Summary - Urban'!$A$1)</f>
        <v>0</v>
      </c>
      <c r="K17" s="7">
        <f>SUMIFS('Raw Population Data'!U:U,'Raw Population Data'!$A:$A,'Data Summary - Urban'!$A:$A,'Raw Population Data'!$M:$M,"&gt;="&amp;'Data Summary - Urban'!$A$1)</f>
        <v>0</v>
      </c>
      <c r="L17" s="7">
        <f>SUMIFS('Raw Population Data'!V:V,'Raw Population Data'!$A:$A,'Data Summary - Urban'!$A:$A,'Raw Population Data'!$M:$M,"&gt;="&amp;'Data Summary - Urban'!$A$1)</f>
        <v>0</v>
      </c>
      <c r="M17" s="7">
        <f>SUMIFS('Raw Population Data'!W:W,'Raw Population Data'!$A:$A,'Data Summary - Urban'!$A:$A,'Raw Population Data'!$M:$M,"&gt;="&amp;'Data Summary - Urban'!$A$1)</f>
        <v>0</v>
      </c>
      <c r="N17" s="7">
        <f>SUMIFS('Raw Population Data'!X:X,'Raw Population Data'!$A:$A,'Data Summary - Urban'!$A:$A,'Raw Population Data'!$M:$M,"&gt;="&amp;'Data Summary - Urban'!$A$1)</f>
        <v>0</v>
      </c>
      <c r="O17" s="7">
        <f>SUMIFS('Raw Population Data'!Y:Y,'Raw Population Data'!$A:$A,'Data Summary - Urban'!$A:$A,'Raw Population Data'!$M:$M,"&gt;="&amp;'Data Summary - Urban'!$A$1)</f>
        <v>0</v>
      </c>
      <c r="P17" s="7">
        <f>SUMIFS('Raw Population Data'!Z:Z,'Raw Population Data'!$A:$A,'Data Summary - Urban'!$A:$A,'Raw Population Data'!$M:$M,"&gt;="&amp;'Data Summary - Urban'!$A$1)</f>
        <v>0</v>
      </c>
      <c r="Q17" s="7">
        <f>SUMIFS('Raw Population Data'!AA:AA,'Raw Population Data'!$A:$A,'Data Summary - Urban'!$A:$A,'Raw Population Data'!$M:$M,"&gt;="&amp;'Data Summary - Urban'!$A$1)</f>
        <v>0</v>
      </c>
      <c r="R17" s="7">
        <f>SUMIFS('Raw Population Data'!AB:AB,'Raw Population Data'!$A:$A,'Data Summary - Urban'!$A:$A,'Raw Population Data'!$M:$M,"&gt;="&amp;'Data Summary - Urban'!$A$1)</f>
        <v>0</v>
      </c>
      <c r="S17" s="7">
        <f>SUMIFS('Raw Population Data'!AC:AC,'Raw Population Data'!$A:$A,'Data Summary - Urban'!$A:$A,'Raw Population Data'!$M:$M,"&gt;="&amp;'Data Summary - Urban'!$A$1)</f>
        <v>0</v>
      </c>
      <c r="T17" s="7">
        <f>SUMIFS('Raw Population Data'!AD:AD,'Raw Population Data'!$A:$A,'Data Summary - Urban'!$A:$A,'Raw Population Data'!$M:$M,"&gt;="&amp;'Data Summary - Urban'!$A$1)</f>
        <v>0</v>
      </c>
      <c r="U17" s="7">
        <f>SUMIFS('Raw Population Data'!AE:AE,'Raw Population Data'!$A:$A,'Data Summary - Urban'!$A:$A,'Raw Population Data'!$M:$M,"&gt;="&amp;'Data Summary - Urban'!$A$1)</f>
        <v>0</v>
      </c>
      <c r="V17" s="7">
        <f>SUMIFS('Raw Population Data'!AF:AF,'Raw Population Data'!$A:$A,'Data Summary - Urban'!$A:$A,'Raw Population Data'!$M:$M,"&gt;="&amp;'Data Summary - Urban'!$A$1)</f>
        <v>0</v>
      </c>
      <c r="W17" s="7">
        <f>SUMIFS('Raw Population Data'!AG:AG,'Raw Population Data'!$A:$A,'Data Summary - Urban'!$A:$A,'Raw Population Data'!$M:$M,"&gt;="&amp;'Data Summary - Urban'!$A$1)</f>
        <v>0</v>
      </c>
      <c r="X17" s="7">
        <f>SUMIFS('Raw Population Data'!AH:AH,'Raw Population Data'!$A:$A,'Data Summary - Urban'!$A:$A,'Raw Population Data'!$M:$M,"&gt;="&amp;'Data Summary - Urban'!$A$1)</f>
        <v>0</v>
      </c>
      <c r="Y17" s="7">
        <f>SUMIFS('Raw Population Data'!AI:AI,'Raw Population Data'!$A:$A,'Data Summary - Urban'!$A:$A,'Raw Population Data'!$M:$M,"&gt;="&amp;'Data Summary - Urban'!$A$1)</f>
        <v>0</v>
      </c>
      <c r="Z17" s="7">
        <f>SUMIFS('Raw Population Data'!AJ:AJ,'Raw Population Data'!$A:$A,'Data Summary - Urban'!$A:$A,'Raw Population Data'!$M:$M,"&gt;="&amp;'Data Summary - Urban'!$A$1)</f>
        <v>0</v>
      </c>
      <c r="AA17" s="7">
        <f>SUMIFS('Raw Population Data'!AK:AK,'Raw Population Data'!$A:$A,'Data Summary - Urban'!$A:$A,'Raw Population Data'!$M:$M,"&gt;="&amp;'Data Summary - Urban'!$A$1)</f>
        <v>0</v>
      </c>
      <c r="AB17" s="7">
        <f>SUMIFS('Raw Population Data'!AL:AL,'Raw Population Data'!$A:$A,'Data Summary - Urban'!$A:$A,'Raw Population Data'!$M:$M,"&gt;="&amp;'Data Summary - Urban'!$A$1)</f>
        <v>0</v>
      </c>
      <c r="AC17" s="7">
        <f>SUMIFS('Raw Population Data'!AM:AM,'Raw Population Data'!$A:$A,'Data Summary - Urban'!$A:$A,'Raw Population Data'!$M:$M,"&gt;="&amp;'Data Summary - Urban'!$A$1)</f>
        <v>0</v>
      </c>
      <c r="AD17" s="7">
        <f>SUMIFS('Raw Population Data'!AN:AN,'Raw Population Data'!$A:$A,'Data Summary - Urban'!$A:$A,'Raw Population Data'!$M:$M,"&gt;="&amp;'Data Summary - Urban'!$A$1)</f>
        <v>0</v>
      </c>
      <c r="AE17" s="7">
        <f>SUMIFS('Raw Population Data'!AO:AO,'Raw Population Data'!$A:$A,'Data Summary - Urban'!$A:$A,'Raw Population Data'!$M:$M,"&gt;="&amp;'Data Summary - Urban'!$A$1)</f>
        <v>0</v>
      </c>
      <c r="AF17" s="7">
        <f>SUMIFS('Raw Population Data'!AP:AP,'Raw Population Data'!$A:$A,'Data Summary - Urban'!$A:$A,'Raw Population Data'!$M:$M,"&gt;="&amp;'Data Summary - Urban'!$A$1)</f>
        <v>0</v>
      </c>
      <c r="AG17" s="7">
        <f>SUMIFS('Raw Population Data'!AQ:AQ,'Raw Population Data'!$A:$A,'Data Summary - Urban'!$A:$A,'Raw Population Data'!$M:$M,"&gt;="&amp;'Data Summary - Urban'!$A$1)</f>
        <v>0</v>
      </c>
      <c r="AH17" s="7">
        <f>SUMIFS('Raw Population Data'!AR:AR,'Raw Population Data'!$A:$A,'Data Summary - Urban'!$A:$A,'Raw Population Data'!$M:$M,"&gt;="&amp;'Data Summary - Urban'!$A$1)</f>
        <v>0</v>
      </c>
      <c r="AI17" s="7">
        <f>SUMIFS('Raw Population Data'!AS:AS,'Raw Population Data'!$A:$A,'Data Summary - Urban'!$A:$A,'Raw Population Data'!$M:$M,"&gt;="&amp;'Data Summary - Urban'!$A$1)</f>
        <v>0</v>
      </c>
      <c r="AJ17" s="7">
        <f>SUMIFS('Raw Population Data'!AT:AT,'Raw Population Data'!$A:$A,'Data Summary - Urban'!$A:$A,'Raw Population Data'!$M:$M,"&gt;="&amp;'Data Summary - Urban'!$A$1)</f>
        <v>0</v>
      </c>
      <c r="AK17" s="7">
        <f>SUMIFS('Raw Population Data'!AU:AU,'Raw Population Data'!$A:$A,'Data Summary - Urban'!$A:$A,'Raw Population Data'!$M:$M,"&gt;="&amp;'Data Summary - Urban'!$A$1)</f>
        <v>0</v>
      </c>
      <c r="AL17" s="7">
        <f>SUMIFS('Raw Population Data'!AV:AV,'Raw Population Data'!$A:$A,'Data Summary - Urban'!$A:$A,'Raw Population Data'!$M:$M,"&gt;="&amp;'Data Summary - Urban'!$A$1)</f>
        <v>0</v>
      </c>
      <c r="AM17" s="7">
        <f>SUMIFS('Raw Population Data'!AW:AW,'Raw Population Data'!$A:$A,'Data Summary - Urban'!$A:$A,'Raw Population Data'!$M:$M,"&gt;="&amp;'Data Summary - Urban'!$A$1)</f>
        <v>0</v>
      </c>
      <c r="AN17" s="7">
        <f>SUMIFS('Raw Population Data'!AX:AX,'Raw Population Data'!$A:$A,'Data Summary - Urban'!$A:$A,'Raw Population Data'!$M:$M,"&gt;="&amp;'Data Summary - Urban'!$A$1)</f>
        <v>0</v>
      </c>
      <c r="AO17" s="7">
        <f>SUMIFS('Raw Population Data'!AY:AY,'Raw Population Data'!$A:$A,'Data Summary - Urban'!$A:$A,'Raw Population Data'!$M:$M,"&gt;="&amp;'Data Summary - Urban'!$A$1)</f>
        <v>0</v>
      </c>
      <c r="AP17" s="7">
        <f>SUMIFS('Raw Population Data'!AZ:AZ,'Raw Population Data'!$A:$A,'Data Summary - Urban'!$A:$A,'Raw Population Data'!$M:$M,"&gt;="&amp;'Data Summary - Urban'!$A$1)</f>
        <v>0</v>
      </c>
      <c r="AQ17" s="7">
        <f>SUMIFS('Raw Population Data'!BA:BA,'Raw Population Data'!$A:$A,'Data Summary - Urban'!$A:$A,'Raw Population Data'!$M:$M,"&gt;="&amp;'Data Summary - Urban'!$A$1)</f>
        <v>0</v>
      </c>
      <c r="AR17" s="7">
        <f>SUMIFS('Raw Population Data'!BB:BB,'Raw Population Data'!$A:$A,'Data Summary - Urban'!$A:$A,'Raw Population Data'!$M:$M,"&gt;="&amp;'Data Summary - Urban'!$A$1)</f>
        <v>0</v>
      </c>
      <c r="AS17" s="7">
        <f>SUMIFS('Raw Population Data'!BC:BC,'Raw Population Data'!$A:$A,'Data Summary - Urban'!$A:$A,'Raw Population Data'!$M:$M,"&gt;="&amp;'Data Summary - Urban'!$A$1)</f>
        <v>0</v>
      </c>
      <c r="AT17" s="7">
        <f>SUMIFS('Raw Population Data'!BD:BD,'Raw Population Data'!$A:$A,'Data Summary - Urban'!$A:$A,'Raw Population Data'!$M:$M,"&gt;="&amp;'Data Summary - Urban'!$A$1)</f>
        <v>0</v>
      </c>
      <c r="AU17" s="7">
        <f>SUMIFS('Raw Population Data'!BE:BE,'Raw Population Data'!$A:$A,'Data Summary - Urban'!$A:$A,'Raw Population Data'!$M:$M,"&gt;="&amp;'Data Summary - Urban'!$A$1)</f>
        <v>0</v>
      </c>
      <c r="AV17" s="7">
        <f>SUMIFS('Raw Population Data'!BF:BF,'Raw Population Data'!$A:$A,'Data Summary - Urban'!$A:$A,'Raw Population Data'!$M:$M,"&gt;="&amp;'Data Summary - Urban'!$A$1)</f>
        <v>0</v>
      </c>
      <c r="AW17" s="7">
        <f>SUMIFS('Raw Population Data'!BG:BG,'Raw Population Data'!$A:$A,'Data Summary - Urban'!$A:$A,'Raw Population Data'!$M:$M,"&gt;="&amp;'Data Summary - Urban'!$A$1)</f>
        <v>0</v>
      </c>
      <c r="AX17" s="7">
        <f>SUMIFS('Raw Population Data'!BH:BH,'Raw Population Data'!$A:$A,'Data Summary - Urban'!$A:$A,'Raw Population Data'!$M:$M,"&gt;="&amp;'Data Summary - Urban'!$A$1)</f>
        <v>0</v>
      </c>
      <c r="AY17" s="7">
        <f>SUMIFS('Raw Population Data'!BI:BI,'Raw Population Data'!$A:$A,'Data Summary - Urban'!$A:$A,'Raw Population Data'!$M:$M,"&gt;="&amp;'Data Summary - Urban'!$A$1)</f>
        <v>0</v>
      </c>
    </row>
    <row r="18" spans="1:51" x14ac:dyDescent="0.35">
      <c r="A18">
        <v>33460</v>
      </c>
      <c r="B18">
        <v>16</v>
      </c>
      <c r="C18" t="s">
        <v>681</v>
      </c>
      <c r="D18" s="7">
        <f>SUMIFS('Raw Population Data'!N:N,'Raw Population Data'!$A:$A,'Data Summary - Urban'!$A:$A,'Raw Population Data'!$M:$M,"&gt;="&amp;'Data Summary - Urban'!$A$1)</f>
        <v>1436712</v>
      </c>
      <c r="E18" s="7">
        <f>SUMIFS('Raw Population Data'!O:O,'Raw Population Data'!$A:$A,'Data Summary - Urban'!$A:$A,'Raw Population Data'!$M:$M,"&gt;="&amp;'Data Summary - Urban'!$A$1)</f>
        <v>1438247</v>
      </c>
      <c r="F18" s="7">
        <f>SUMIFS('Raw Population Data'!P:P,'Raw Population Data'!$A:$A,'Data Summary - Urban'!$A:$A,'Raw Population Data'!$M:$M,"&gt;="&amp;'Data Summary - Urban'!$A$1)</f>
        <v>1416940</v>
      </c>
      <c r="G18" s="7">
        <f>SUMIFS('Raw Population Data'!Q:Q,'Raw Population Data'!$A:$A,'Data Summary - Urban'!$A:$A,'Raw Population Data'!$M:$M,"&gt;="&amp;'Data Summary - Urban'!$A$1)</f>
        <v>1406147</v>
      </c>
      <c r="H18" s="7">
        <f>SUMIFS('Raw Population Data'!R:R,'Raw Population Data'!$A:$A,'Data Summary - Urban'!$A:$A,'Raw Population Data'!$M:$M,"&gt;="&amp;'Data Summary - Urban'!$A$1)</f>
        <v>1403637</v>
      </c>
      <c r="I18" s="7">
        <f>SUMIFS('Raw Population Data'!S:S,'Raw Population Data'!$A:$A,'Data Summary - Urban'!$A:$A,'Raw Population Data'!$M:$M,"&gt;="&amp;'Data Summary - Urban'!$A$1)</f>
        <v>1396329</v>
      </c>
      <c r="J18" s="7">
        <f>SUMIFS('Raw Population Data'!T:T,'Raw Population Data'!$A:$A,'Data Summary - Urban'!$A:$A,'Raw Population Data'!$M:$M,"&gt;="&amp;'Data Summary - Urban'!$A$1)</f>
        <v>1390677</v>
      </c>
      <c r="K18" s="7">
        <f>SUMIFS('Raw Population Data'!U:U,'Raw Population Data'!$A:$A,'Data Summary - Urban'!$A:$A,'Raw Population Data'!$M:$M,"&gt;="&amp;'Data Summary - Urban'!$A$1)</f>
        <v>1386561</v>
      </c>
      <c r="L18" s="7">
        <f>SUMIFS('Raw Population Data'!V:V,'Raw Population Data'!$A:$A,'Data Summary - Urban'!$A:$A,'Raw Population Data'!$M:$M,"&gt;="&amp;'Data Summary - Urban'!$A$1)</f>
        <v>1385709</v>
      </c>
      <c r="M18" s="7">
        <f>SUMIFS('Raw Population Data'!W:W,'Raw Population Data'!$A:$A,'Data Summary - Urban'!$A:$A,'Raw Population Data'!$M:$M,"&gt;="&amp;'Data Summary - Urban'!$A$1)</f>
        <v>1387464</v>
      </c>
      <c r="N18" s="7">
        <f>SUMIFS('Raw Population Data'!X:X,'Raw Population Data'!$A:$A,'Data Summary - Urban'!$A:$A,'Raw Population Data'!$M:$M,"&gt;="&amp;'Data Summary - Urban'!$A$1)</f>
        <v>1405634</v>
      </c>
      <c r="O18" s="7">
        <f>SUMIFS('Raw Population Data'!Y:Y,'Raw Population Data'!$A:$A,'Data Summary - Urban'!$A:$A,'Raw Population Data'!$M:$M,"&gt;="&amp;'Data Summary - Urban'!$A$1)</f>
        <v>1418295</v>
      </c>
      <c r="P18" s="7">
        <f>SUMIFS('Raw Population Data'!Z:Z,'Raw Population Data'!$A:$A,'Data Summary - Urban'!$A:$A,'Raw Population Data'!$M:$M,"&gt;="&amp;'Data Summary - Urban'!$A$1)</f>
        <v>1429242</v>
      </c>
      <c r="Q18" s="7">
        <f>SUMIFS('Raw Population Data'!AA:AA,'Raw Population Data'!$A:$A,'Data Summary - Urban'!$A:$A,'Raw Population Data'!$M:$M,"&gt;="&amp;'Data Summary - Urban'!$A$1)</f>
        <v>1436115</v>
      </c>
      <c r="R18" s="7">
        <f>SUMIFS('Raw Population Data'!AB:AB,'Raw Population Data'!$A:$A,'Data Summary - Urban'!$A:$A,'Raw Population Data'!$M:$M,"&gt;="&amp;'Data Summary - Urban'!$A$1)</f>
        <v>1442759</v>
      </c>
      <c r="S18" s="7">
        <f>SUMIFS('Raw Population Data'!AC:AC,'Raw Population Data'!$A:$A,'Data Summary - Urban'!$A:$A,'Raw Population Data'!$M:$M,"&gt;="&amp;'Data Summary - Urban'!$A$1)</f>
        <v>1459462</v>
      </c>
      <c r="T18" s="7">
        <f>SUMIFS('Raw Population Data'!AD:AD,'Raw Population Data'!$A:$A,'Data Summary - Urban'!$A:$A,'Raw Population Data'!$M:$M,"&gt;="&amp;'Data Summary - Urban'!$A$1)</f>
        <v>1476304</v>
      </c>
      <c r="U18" s="7">
        <f>SUMIFS('Raw Population Data'!AE:AE,'Raw Population Data'!$A:$A,'Data Summary - Urban'!$A:$A,'Raw Population Data'!$M:$M,"&gt;="&amp;'Data Summary - Urban'!$A$1)</f>
        <v>1486235</v>
      </c>
      <c r="V18" s="7">
        <f>SUMIFS('Raw Population Data'!AF:AF,'Raw Population Data'!$A:$A,'Data Summary - Urban'!$A:$A,'Raw Population Data'!$M:$M,"&gt;="&amp;'Data Summary - Urban'!$A$1)</f>
        <v>1502305</v>
      </c>
      <c r="W18" s="7">
        <f>SUMIFS('Raw Population Data'!AG:AG,'Raw Population Data'!$A:$A,'Data Summary - Urban'!$A:$A,'Raw Population Data'!$M:$M,"&gt;="&amp;'Data Summary - Urban'!$A$1)</f>
        <v>1512316</v>
      </c>
      <c r="X18" s="7">
        <f>SUMIFS('Raw Population Data'!AH:AH,'Raw Population Data'!$A:$A,'Data Summary - Urban'!$A:$A,'Raw Population Data'!$M:$M,"&gt;="&amp;'Data Summary - Urban'!$A$1)</f>
        <v>1521663</v>
      </c>
      <c r="Y18" s="7">
        <f>SUMIFS('Raw Population Data'!AI:AI,'Raw Population Data'!$A:$A,'Data Summary - Urban'!$A:$A,'Raw Population Data'!$M:$M,"&gt;="&amp;'Data Summary - Urban'!$A$1)</f>
        <v>1531497</v>
      </c>
      <c r="Z18" s="7">
        <f>SUMIFS('Raw Population Data'!AJ:AJ,'Raw Population Data'!$A:$A,'Data Summary - Urban'!$A:$A,'Raw Population Data'!$M:$M,"&gt;="&amp;'Data Summary - Urban'!$A$1)</f>
        <v>1541733</v>
      </c>
      <c r="AA18" s="7">
        <f>SUMIFS('Raw Population Data'!AK:AK,'Raw Population Data'!$A:$A,'Data Summary - Urban'!$A:$A,'Raw Population Data'!$M:$M,"&gt;="&amp;'Data Summary - Urban'!$A$1)</f>
        <v>1551913</v>
      </c>
      <c r="AB18" s="7">
        <f>SUMIFS('Raw Population Data'!AL:AL,'Raw Population Data'!$A:$A,'Data Summary - Urban'!$A:$A,'Raw Population Data'!$M:$M,"&gt;="&amp;'Data Summary - Urban'!$A$1)</f>
        <v>1562644</v>
      </c>
      <c r="AC18" s="7">
        <f>SUMIFS('Raw Population Data'!AM:AM,'Raw Population Data'!$A:$A,'Data Summary - Urban'!$A:$A,'Raw Population Data'!$M:$M,"&gt;="&amp;'Data Summary - Urban'!$A$1)</f>
        <v>1572789</v>
      </c>
      <c r="AD18" s="7">
        <f>SUMIFS('Raw Population Data'!AN:AN,'Raw Population Data'!$A:$A,'Data Summary - Urban'!$A:$A,'Raw Population Data'!$M:$M,"&gt;="&amp;'Data Summary - Urban'!$A$1)</f>
        <v>1582083</v>
      </c>
      <c r="AE18" s="7">
        <f>SUMIFS('Raw Population Data'!AO:AO,'Raw Population Data'!$A:$A,'Data Summary - Urban'!$A:$A,'Raw Population Data'!$M:$M,"&gt;="&amp;'Data Summary - Urban'!$A$1)</f>
        <v>1592208</v>
      </c>
      <c r="AF18" s="7">
        <f>SUMIFS('Raw Population Data'!AP:AP,'Raw Population Data'!$A:$A,'Data Summary - Urban'!$A:$A,'Raw Population Data'!$M:$M,"&gt;="&amp;'Data Summary - Urban'!$A$1)</f>
        <v>1605077</v>
      </c>
      <c r="AG18" s="7">
        <f>SUMIFS('Raw Population Data'!AQ:AQ,'Raw Population Data'!$A:$A,'Data Summary - Urban'!$A:$A,'Raw Population Data'!$M:$M,"&gt;="&amp;'Data Summary - Urban'!$A$1)</f>
        <v>1618809</v>
      </c>
      <c r="AH18" s="7">
        <f>SUMIFS('Raw Population Data'!AR:AR,'Raw Population Data'!$A:$A,'Data Summary - Urban'!$A:$A,'Raw Population Data'!$M:$M,"&gt;="&amp;'Data Summary - Urban'!$A$1)</f>
        <v>1629295</v>
      </c>
      <c r="AI18" s="7">
        <f>SUMIFS('Raw Population Data'!AS:AS,'Raw Population Data'!$A:$A,'Data Summary - Urban'!$A:$A,'Raw Population Data'!$M:$M,"&gt;="&amp;'Data Summary - Urban'!$A$1)</f>
        <v>1636301</v>
      </c>
      <c r="AJ18" s="7">
        <f>SUMIFS('Raw Population Data'!AT:AT,'Raw Population Data'!$A:$A,'Data Summary - Urban'!$A:$A,'Raw Population Data'!$M:$M,"&gt;="&amp;'Data Summary - Urban'!$A$1)</f>
        <v>1631311</v>
      </c>
      <c r="AK18" s="7">
        <f>SUMIFS('Raw Population Data'!AU:AU,'Raw Population Data'!$A:$A,'Data Summary - Urban'!$A:$A,'Raw Population Data'!$M:$M,"&gt;="&amp;'Data Summary - Urban'!$A$1)</f>
        <v>1625416</v>
      </c>
      <c r="AL18" s="7">
        <f>SUMIFS('Raw Population Data'!AV:AV,'Raw Population Data'!$A:$A,'Data Summary - Urban'!$A:$A,'Raw Population Data'!$M:$M,"&gt;="&amp;'Data Summary - Urban'!$A$1)</f>
        <v>1619860</v>
      </c>
      <c r="AM18" s="7">
        <f>SUMIFS('Raw Population Data'!AW:AW,'Raw Population Data'!$A:$A,'Data Summary - Urban'!$A:$A,'Raw Population Data'!$M:$M,"&gt;="&amp;'Data Summary - Urban'!$A$1)</f>
        <v>1614575</v>
      </c>
      <c r="AN18" s="7">
        <f>SUMIFS('Raw Population Data'!AX:AX,'Raw Population Data'!$A:$A,'Data Summary - Urban'!$A:$A,'Raw Population Data'!$M:$M,"&gt;="&amp;'Data Summary - Urban'!$A$1)</f>
        <v>1616665</v>
      </c>
      <c r="AO18" s="7">
        <f>SUMIFS('Raw Population Data'!AY:AY,'Raw Population Data'!$A:$A,'Data Summary - Urban'!$A:$A,'Raw Population Data'!$M:$M,"&gt;="&amp;'Data Summary - Urban'!$A$1)</f>
        <v>1626190</v>
      </c>
      <c r="AP18" s="7">
        <f>SUMIFS('Raw Population Data'!AZ:AZ,'Raw Population Data'!$A:$A,'Data Summary - Urban'!$A:$A,'Raw Population Data'!$M:$M,"&gt;="&amp;'Data Summary - Urban'!$A$1)</f>
        <v>1638063</v>
      </c>
      <c r="AQ18" s="7">
        <f>SUMIFS('Raw Population Data'!BA:BA,'Raw Population Data'!$A:$A,'Data Summary - Urban'!$A:$A,'Raw Population Data'!$M:$M,"&gt;="&amp;'Data Summary - Urban'!$A$1)</f>
        <v>1653311</v>
      </c>
      <c r="AR18" s="7">
        <f>SUMIFS('Raw Population Data'!BB:BB,'Raw Population Data'!$A:$A,'Data Summary - Urban'!$A:$A,'Raw Population Data'!$M:$M,"&gt;="&amp;'Data Summary - Urban'!$A$1)</f>
        <v>1663562</v>
      </c>
      <c r="AS18" s="7">
        <f>SUMIFS('Raw Population Data'!BC:BC,'Raw Population Data'!$A:$A,'Data Summary - Urban'!$A:$A,'Raw Population Data'!$M:$M,"&gt;="&amp;'Data Summary - Urban'!$A$1)</f>
        <v>1685331</v>
      </c>
      <c r="AT18" s="7">
        <f>SUMIFS('Raw Population Data'!BD:BD,'Raw Population Data'!$A:$A,'Data Summary - Urban'!$A:$A,'Raw Population Data'!$M:$M,"&gt;="&amp;'Data Summary - Urban'!$A$1)</f>
        <v>1706126</v>
      </c>
      <c r="AU18" s="7">
        <f>SUMIFS('Raw Population Data'!BE:BE,'Raw Population Data'!$A:$A,'Data Summary - Urban'!$A:$A,'Raw Population Data'!$M:$M,"&gt;="&amp;'Data Summary - Urban'!$A$1)</f>
        <v>1727056</v>
      </c>
      <c r="AV18" s="7">
        <f>SUMIFS('Raw Population Data'!BF:BF,'Raw Population Data'!$A:$A,'Data Summary - Urban'!$A:$A,'Raw Population Data'!$M:$M,"&gt;="&amp;'Data Summary - Urban'!$A$1)</f>
        <v>1745460</v>
      </c>
      <c r="AW18" s="7">
        <f>SUMIFS('Raw Population Data'!BG:BG,'Raw Population Data'!$A:$A,'Data Summary - Urban'!$A:$A,'Raw Population Data'!$M:$M,"&gt;="&amp;'Data Summary - Urban'!$A$1)</f>
        <v>1760927</v>
      </c>
      <c r="AX18" s="7">
        <f>SUMIFS('Raw Population Data'!BH:BH,'Raw Population Data'!$A:$A,'Data Summary - Urban'!$A:$A,'Raw Population Data'!$M:$M,"&gt;="&amp;'Data Summary - Urban'!$A$1)</f>
        <v>1779839</v>
      </c>
      <c r="AY18" s="7">
        <f>SUMIFS('Raw Population Data'!BI:BI,'Raw Population Data'!$A:$A,'Data Summary - Urban'!$A:$A,'Raw Population Data'!$M:$M,"&gt;="&amp;'Data Summary - Urban'!$A$1)</f>
        <v>1799998</v>
      </c>
    </row>
    <row r="19" spans="1:51" x14ac:dyDescent="0.35">
      <c r="A19">
        <v>41740</v>
      </c>
      <c r="B19">
        <v>17</v>
      </c>
      <c r="C19" t="s">
        <v>744</v>
      </c>
      <c r="D19" s="7">
        <f>SUMIFS('Raw Population Data'!N:N,'Raw Population Data'!$A:$A,'Data Summary - Urban'!$A:$A,'Raw Population Data'!$M:$M,"&gt;="&amp;'Data Summary - Urban'!$A$1)</f>
        <v>0</v>
      </c>
      <c r="E19" s="7">
        <f>SUMIFS('Raw Population Data'!O:O,'Raw Population Data'!$A:$A,'Data Summary - Urban'!$A:$A,'Raw Population Data'!$M:$M,"&gt;="&amp;'Data Summary - Urban'!$A$1)</f>
        <v>0</v>
      </c>
      <c r="F19" s="7">
        <f>SUMIFS('Raw Population Data'!P:P,'Raw Population Data'!$A:$A,'Data Summary - Urban'!$A:$A,'Raw Population Data'!$M:$M,"&gt;="&amp;'Data Summary - Urban'!$A$1)</f>
        <v>0</v>
      </c>
      <c r="G19" s="7">
        <f>SUMIFS('Raw Population Data'!Q:Q,'Raw Population Data'!$A:$A,'Data Summary - Urban'!$A:$A,'Raw Population Data'!$M:$M,"&gt;="&amp;'Data Summary - Urban'!$A$1)</f>
        <v>0</v>
      </c>
      <c r="H19" s="7">
        <f>SUMIFS('Raw Population Data'!R:R,'Raw Population Data'!$A:$A,'Data Summary - Urban'!$A:$A,'Raw Population Data'!$M:$M,"&gt;="&amp;'Data Summary - Urban'!$A$1)</f>
        <v>0</v>
      </c>
      <c r="I19" s="7">
        <f>SUMIFS('Raw Population Data'!S:S,'Raw Population Data'!$A:$A,'Data Summary - Urban'!$A:$A,'Raw Population Data'!$M:$M,"&gt;="&amp;'Data Summary - Urban'!$A$1)</f>
        <v>0</v>
      </c>
      <c r="J19" s="7">
        <f>SUMIFS('Raw Population Data'!T:T,'Raw Population Data'!$A:$A,'Data Summary - Urban'!$A:$A,'Raw Population Data'!$M:$M,"&gt;="&amp;'Data Summary - Urban'!$A$1)</f>
        <v>0</v>
      </c>
      <c r="K19" s="7">
        <f>SUMIFS('Raw Population Data'!U:U,'Raw Population Data'!$A:$A,'Data Summary - Urban'!$A:$A,'Raw Population Data'!$M:$M,"&gt;="&amp;'Data Summary - Urban'!$A$1)</f>
        <v>0</v>
      </c>
      <c r="L19" s="7">
        <f>SUMIFS('Raw Population Data'!V:V,'Raw Population Data'!$A:$A,'Data Summary - Urban'!$A:$A,'Raw Population Data'!$M:$M,"&gt;="&amp;'Data Summary - Urban'!$A$1)</f>
        <v>0</v>
      </c>
      <c r="M19" s="7">
        <f>SUMIFS('Raw Population Data'!W:W,'Raw Population Data'!$A:$A,'Data Summary - Urban'!$A:$A,'Raw Population Data'!$M:$M,"&gt;="&amp;'Data Summary - Urban'!$A$1)</f>
        <v>0</v>
      </c>
      <c r="N19" s="7">
        <f>SUMIFS('Raw Population Data'!X:X,'Raw Population Data'!$A:$A,'Data Summary - Urban'!$A:$A,'Raw Population Data'!$M:$M,"&gt;="&amp;'Data Summary - Urban'!$A$1)</f>
        <v>0</v>
      </c>
      <c r="O19" s="7">
        <f>SUMIFS('Raw Population Data'!Y:Y,'Raw Population Data'!$A:$A,'Data Summary - Urban'!$A:$A,'Raw Population Data'!$M:$M,"&gt;="&amp;'Data Summary - Urban'!$A$1)</f>
        <v>0</v>
      </c>
      <c r="P19" s="7">
        <f>SUMIFS('Raw Population Data'!Z:Z,'Raw Population Data'!$A:$A,'Data Summary - Urban'!$A:$A,'Raw Population Data'!$M:$M,"&gt;="&amp;'Data Summary - Urban'!$A$1)</f>
        <v>0</v>
      </c>
      <c r="Q19" s="7">
        <f>SUMIFS('Raw Population Data'!AA:AA,'Raw Population Data'!$A:$A,'Data Summary - Urban'!$A:$A,'Raw Population Data'!$M:$M,"&gt;="&amp;'Data Summary - Urban'!$A$1)</f>
        <v>0</v>
      </c>
      <c r="R19" s="7">
        <f>SUMIFS('Raw Population Data'!AB:AB,'Raw Population Data'!$A:$A,'Data Summary - Urban'!$A:$A,'Raw Population Data'!$M:$M,"&gt;="&amp;'Data Summary - Urban'!$A$1)</f>
        <v>0</v>
      </c>
      <c r="S19" s="7">
        <f>SUMIFS('Raw Population Data'!AC:AC,'Raw Population Data'!$A:$A,'Data Summary - Urban'!$A:$A,'Raw Population Data'!$M:$M,"&gt;="&amp;'Data Summary - Urban'!$A$1)</f>
        <v>0</v>
      </c>
      <c r="T19" s="7">
        <f>SUMIFS('Raw Population Data'!AD:AD,'Raw Population Data'!$A:$A,'Data Summary - Urban'!$A:$A,'Raw Population Data'!$M:$M,"&gt;="&amp;'Data Summary - Urban'!$A$1)</f>
        <v>0</v>
      </c>
      <c r="U19" s="7">
        <f>SUMIFS('Raw Population Data'!AE:AE,'Raw Population Data'!$A:$A,'Data Summary - Urban'!$A:$A,'Raw Population Data'!$M:$M,"&gt;="&amp;'Data Summary - Urban'!$A$1)</f>
        <v>0</v>
      </c>
      <c r="V19" s="7">
        <f>SUMIFS('Raw Population Data'!AF:AF,'Raw Population Data'!$A:$A,'Data Summary - Urban'!$A:$A,'Raw Population Data'!$M:$M,"&gt;="&amp;'Data Summary - Urban'!$A$1)</f>
        <v>0</v>
      </c>
      <c r="W19" s="7">
        <f>SUMIFS('Raw Population Data'!AG:AG,'Raw Population Data'!$A:$A,'Data Summary - Urban'!$A:$A,'Raw Population Data'!$M:$M,"&gt;="&amp;'Data Summary - Urban'!$A$1)</f>
        <v>0</v>
      </c>
      <c r="X19" s="7">
        <f>SUMIFS('Raw Population Data'!AH:AH,'Raw Population Data'!$A:$A,'Data Summary - Urban'!$A:$A,'Raw Population Data'!$M:$M,"&gt;="&amp;'Data Summary - Urban'!$A$1)</f>
        <v>0</v>
      </c>
      <c r="Y19" s="7">
        <f>SUMIFS('Raw Population Data'!AI:AI,'Raw Population Data'!$A:$A,'Data Summary - Urban'!$A:$A,'Raw Population Data'!$M:$M,"&gt;="&amp;'Data Summary - Urban'!$A$1)</f>
        <v>0</v>
      </c>
      <c r="Z19" s="7">
        <f>SUMIFS('Raw Population Data'!AJ:AJ,'Raw Population Data'!$A:$A,'Data Summary - Urban'!$A:$A,'Raw Population Data'!$M:$M,"&gt;="&amp;'Data Summary - Urban'!$A$1)</f>
        <v>0</v>
      </c>
      <c r="AA19" s="7">
        <f>SUMIFS('Raw Population Data'!AK:AK,'Raw Population Data'!$A:$A,'Data Summary - Urban'!$A:$A,'Raw Population Data'!$M:$M,"&gt;="&amp;'Data Summary - Urban'!$A$1)</f>
        <v>0</v>
      </c>
      <c r="AB19" s="7">
        <f>SUMIFS('Raw Population Data'!AL:AL,'Raw Population Data'!$A:$A,'Data Summary - Urban'!$A:$A,'Raw Population Data'!$M:$M,"&gt;="&amp;'Data Summary - Urban'!$A$1)</f>
        <v>0</v>
      </c>
      <c r="AC19" s="7">
        <f>SUMIFS('Raw Population Data'!AM:AM,'Raw Population Data'!$A:$A,'Data Summary - Urban'!$A:$A,'Raw Population Data'!$M:$M,"&gt;="&amp;'Data Summary - Urban'!$A$1)</f>
        <v>0</v>
      </c>
      <c r="AD19" s="7">
        <f>SUMIFS('Raw Population Data'!AN:AN,'Raw Population Data'!$A:$A,'Data Summary - Urban'!$A:$A,'Raw Population Data'!$M:$M,"&gt;="&amp;'Data Summary - Urban'!$A$1)</f>
        <v>0</v>
      </c>
      <c r="AE19" s="7">
        <f>SUMIFS('Raw Population Data'!AO:AO,'Raw Population Data'!$A:$A,'Data Summary - Urban'!$A:$A,'Raw Population Data'!$M:$M,"&gt;="&amp;'Data Summary - Urban'!$A$1)</f>
        <v>0</v>
      </c>
      <c r="AF19" s="7">
        <f>SUMIFS('Raw Population Data'!AP:AP,'Raw Population Data'!$A:$A,'Data Summary - Urban'!$A:$A,'Raw Population Data'!$M:$M,"&gt;="&amp;'Data Summary - Urban'!$A$1)</f>
        <v>0</v>
      </c>
      <c r="AG19" s="7">
        <f>SUMIFS('Raw Population Data'!AQ:AQ,'Raw Population Data'!$A:$A,'Data Summary - Urban'!$A:$A,'Raw Population Data'!$M:$M,"&gt;="&amp;'Data Summary - Urban'!$A$1)</f>
        <v>0</v>
      </c>
      <c r="AH19" s="7">
        <f>SUMIFS('Raw Population Data'!AR:AR,'Raw Population Data'!$A:$A,'Data Summary - Urban'!$A:$A,'Raw Population Data'!$M:$M,"&gt;="&amp;'Data Summary - Urban'!$A$1)</f>
        <v>0</v>
      </c>
      <c r="AI19" s="7">
        <f>SUMIFS('Raw Population Data'!AS:AS,'Raw Population Data'!$A:$A,'Data Summary - Urban'!$A:$A,'Raw Population Data'!$M:$M,"&gt;="&amp;'Data Summary - Urban'!$A$1)</f>
        <v>0</v>
      </c>
      <c r="AJ19" s="7">
        <f>SUMIFS('Raw Population Data'!AT:AT,'Raw Population Data'!$A:$A,'Data Summary - Urban'!$A:$A,'Raw Population Data'!$M:$M,"&gt;="&amp;'Data Summary - Urban'!$A$1)</f>
        <v>0</v>
      </c>
      <c r="AK19" s="7">
        <f>SUMIFS('Raw Population Data'!AU:AU,'Raw Population Data'!$A:$A,'Data Summary - Urban'!$A:$A,'Raw Population Data'!$M:$M,"&gt;="&amp;'Data Summary - Urban'!$A$1)</f>
        <v>0</v>
      </c>
      <c r="AL19" s="7">
        <f>SUMIFS('Raw Population Data'!AV:AV,'Raw Population Data'!$A:$A,'Data Summary - Urban'!$A:$A,'Raw Population Data'!$M:$M,"&gt;="&amp;'Data Summary - Urban'!$A$1)</f>
        <v>0</v>
      </c>
      <c r="AM19" s="7">
        <f>SUMIFS('Raw Population Data'!AW:AW,'Raw Population Data'!$A:$A,'Data Summary - Urban'!$A:$A,'Raw Population Data'!$M:$M,"&gt;="&amp;'Data Summary - Urban'!$A$1)</f>
        <v>0</v>
      </c>
      <c r="AN19" s="7">
        <f>SUMIFS('Raw Population Data'!AX:AX,'Raw Population Data'!$A:$A,'Data Summary - Urban'!$A:$A,'Raw Population Data'!$M:$M,"&gt;="&amp;'Data Summary - Urban'!$A$1)</f>
        <v>0</v>
      </c>
      <c r="AO19" s="7">
        <f>SUMIFS('Raw Population Data'!AY:AY,'Raw Population Data'!$A:$A,'Data Summary - Urban'!$A:$A,'Raw Population Data'!$M:$M,"&gt;="&amp;'Data Summary - Urban'!$A$1)</f>
        <v>0</v>
      </c>
      <c r="AP19" s="7">
        <f>SUMIFS('Raw Population Data'!AZ:AZ,'Raw Population Data'!$A:$A,'Data Summary - Urban'!$A:$A,'Raw Population Data'!$M:$M,"&gt;="&amp;'Data Summary - Urban'!$A$1)</f>
        <v>0</v>
      </c>
      <c r="AQ19" s="7">
        <f>SUMIFS('Raw Population Data'!BA:BA,'Raw Population Data'!$A:$A,'Data Summary - Urban'!$A:$A,'Raw Population Data'!$M:$M,"&gt;="&amp;'Data Summary - Urban'!$A$1)</f>
        <v>0</v>
      </c>
      <c r="AR19" s="7">
        <f>SUMIFS('Raw Population Data'!BB:BB,'Raw Population Data'!$A:$A,'Data Summary - Urban'!$A:$A,'Raw Population Data'!$M:$M,"&gt;="&amp;'Data Summary - Urban'!$A$1)</f>
        <v>0</v>
      </c>
      <c r="AS19" s="7">
        <f>SUMIFS('Raw Population Data'!BC:BC,'Raw Population Data'!$A:$A,'Data Summary - Urban'!$A:$A,'Raw Population Data'!$M:$M,"&gt;="&amp;'Data Summary - Urban'!$A$1)</f>
        <v>0</v>
      </c>
      <c r="AT19" s="7">
        <f>SUMIFS('Raw Population Data'!BD:BD,'Raw Population Data'!$A:$A,'Data Summary - Urban'!$A:$A,'Raw Population Data'!$M:$M,"&gt;="&amp;'Data Summary - Urban'!$A$1)</f>
        <v>0</v>
      </c>
      <c r="AU19" s="7">
        <f>SUMIFS('Raw Population Data'!BE:BE,'Raw Population Data'!$A:$A,'Data Summary - Urban'!$A:$A,'Raw Population Data'!$M:$M,"&gt;="&amp;'Data Summary - Urban'!$A$1)</f>
        <v>0</v>
      </c>
      <c r="AV19" s="7">
        <f>SUMIFS('Raw Population Data'!BF:BF,'Raw Population Data'!$A:$A,'Data Summary - Urban'!$A:$A,'Raw Population Data'!$M:$M,"&gt;="&amp;'Data Summary - Urban'!$A$1)</f>
        <v>0</v>
      </c>
      <c r="AW19" s="7">
        <f>SUMIFS('Raw Population Data'!BG:BG,'Raw Population Data'!$A:$A,'Data Summary - Urban'!$A:$A,'Raw Population Data'!$M:$M,"&gt;="&amp;'Data Summary - Urban'!$A$1)</f>
        <v>0</v>
      </c>
      <c r="AX19" s="7">
        <f>SUMIFS('Raw Population Data'!BH:BH,'Raw Population Data'!$A:$A,'Data Summary - Urban'!$A:$A,'Raw Population Data'!$M:$M,"&gt;="&amp;'Data Summary - Urban'!$A$1)</f>
        <v>0</v>
      </c>
      <c r="AY19" s="7">
        <f>SUMIFS('Raw Population Data'!BI:BI,'Raw Population Data'!$A:$A,'Data Summary - Urban'!$A:$A,'Raw Population Data'!$M:$M,"&gt;="&amp;'Data Summary - Urban'!$A$1)</f>
        <v>0</v>
      </c>
    </row>
    <row r="20" spans="1:51" x14ac:dyDescent="0.35">
      <c r="A20">
        <v>45300</v>
      </c>
      <c r="B20">
        <v>18</v>
      </c>
      <c r="C20" t="s">
        <v>749</v>
      </c>
      <c r="D20" s="7">
        <f>SUMIFS('Raw Population Data'!N:N,'Raw Population Data'!$A:$A,'Data Summary - Urban'!$A:$A,'Raw Population Data'!$M:$M,"&gt;="&amp;'Data Summary - Urban'!$A$1)</f>
        <v>1024422</v>
      </c>
      <c r="E20" s="7">
        <f>SUMIFS('Raw Population Data'!O:O,'Raw Population Data'!$A:$A,'Data Summary - Urban'!$A:$A,'Raw Population Data'!$M:$M,"&gt;="&amp;'Data Summary - Urban'!$A$1)</f>
        <v>1071731</v>
      </c>
      <c r="F20" s="7">
        <f>SUMIFS('Raw Population Data'!P:P,'Raw Population Data'!$A:$A,'Data Summary - Urban'!$A:$A,'Raw Population Data'!$M:$M,"&gt;="&amp;'Data Summary - Urban'!$A$1)</f>
        <v>1125497</v>
      </c>
      <c r="G20" s="7">
        <f>SUMIFS('Raw Population Data'!Q:Q,'Raw Population Data'!$A:$A,'Data Summary - Urban'!$A:$A,'Raw Population Data'!$M:$M,"&gt;="&amp;'Data Summary - Urban'!$A$1)</f>
        <v>1189314</v>
      </c>
      <c r="H20" s="7">
        <f>SUMIFS('Raw Population Data'!R:R,'Raw Population Data'!$A:$A,'Data Summary - Urban'!$A:$A,'Raw Population Data'!$M:$M,"&gt;="&amp;'Data Summary - Urban'!$A$1)</f>
        <v>1240759</v>
      </c>
      <c r="I20" s="7">
        <f>SUMIFS('Raw Population Data'!S:S,'Raw Population Data'!$A:$A,'Data Summary - Urban'!$A:$A,'Raw Population Data'!$M:$M,"&gt;="&amp;'Data Summary - Urban'!$A$1)</f>
        <v>1253834</v>
      </c>
      <c r="J20" s="7">
        <f>SUMIFS('Raw Population Data'!T:T,'Raw Population Data'!$A:$A,'Data Summary - Urban'!$A:$A,'Raw Population Data'!$M:$M,"&gt;="&amp;'Data Summary - Urban'!$A$1)</f>
        <v>1271458</v>
      </c>
      <c r="K20" s="7">
        <f>SUMIFS('Raw Population Data'!U:U,'Raw Population Data'!$A:$A,'Data Summary - Urban'!$A:$A,'Raw Population Data'!$M:$M,"&gt;="&amp;'Data Summary - Urban'!$A$1)</f>
        <v>1284349</v>
      </c>
      <c r="L20" s="7">
        <f>SUMIFS('Raw Population Data'!V:V,'Raw Population Data'!$A:$A,'Data Summary - Urban'!$A:$A,'Raw Population Data'!$M:$M,"&gt;="&amp;'Data Summary - Urban'!$A$1)</f>
        <v>1311447</v>
      </c>
      <c r="M20" s="7">
        <f>SUMIFS('Raw Population Data'!W:W,'Raw Population Data'!$A:$A,'Data Summary - Urban'!$A:$A,'Raw Population Data'!$M:$M,"&gt;="&amp;'Data Summary - Urban'!$A$1)</f>
        <v>1348340</v>
      </c>
      <c r="N20" s="7">
        <f>SUMIFS('Raw Population Data'!X:X,'Raw Population Data'!$A:$A,'Data Summary - Urban'!$A:$A,'Raw Population Data'!$M:$M,"&gt;="&amp;'Data Summary - Urban'!$A$1)</f>
        <v>1385100</v>
      </c>
      <c r="O20" s="7">
        <f>SUMIFS('Raw Population Data'!Y:Y,'Raw Population Data'!$A:$A,'Data Summary - Urban'!$A:$A,'Raw Population Data'!$M:$M,"&gt;="&amp;'Data Summary - Urban'!$A$1)</f>
        <v>1419022</v>
      </c>
      <c r="P20" s="7">
        <f>SUMIFS('Raw Population Data'!Z:Z,'Raw Population Data'!$A:$A,'Data Summary - Urban'!$A:$A,'Raw Population Data'!$M:$M,"&gt;="&amp;'Data Summary - Urban'!$A$1)</f>
        <v>1450081</v>
      </c>
      <c r="Q20" s="7">
        <f>SUMIFS('Raw Population Data'!AA:AA,'Raw Population Data'!$A:$A,'Data Summary - Urban'!$A:$A,'Raw Population Data'!$M:$M,"&gt;="&amp;'Data Summary - Urban'!$A$1)</f>
        <v>1488853</v>
      </c>
      <c r="R20" s="7">
        <f>SUMIFS('Raw Population Data'!AB:AB,'Raw Population Data'!$A:$A,'Data Summary - Urban'!$A:$A,'Raw Population Data'!$M:$M,"&gt;="&amp;'Data Summary - Urban'!$A$1)</f>
        <v>1525546</v>
      </c>
      <c r="S20" s="7">
        <f>SUMIFS('Raw Population Data'!AC:AC,'Raw Population Data'!$A:$A,'Data Summary - Urban'!$A:$A,'Raw Population Data'!$M:$M,"&gt;="&amp;'Data Summary - Urban'!$A$1)</f>
        <v>1562468</v>
      </c>
      <c r="T20" s="7">
        <f>SUMIFS('Raw Population Data'!AD:AD,'Raw Population Data'!$A:$A,'Data Summary - Urban'!$A:$A,'Raw Population Data'!$M:$M,"&gt;="&amp;'Data Summary - Urban'!$A$1)</f>
        <v>1594107</v>
      </c>
      <c r="U20" s="7">
        <f>SUMIFS('Raw Population Data'!AE:AE,'Raw Population Data'!$A:$A,'Data Summary - Urban'!$A:$A,'Raw Population Data'!$M:$M,"&gt;="&amp;'Data Summary - Urban'!$A$1)</f>
        <v>1622704</v>
      </c>
      <c r="V20" s="7">
        <f>SUMIFS('Raw Population Data'!AF:AF,'Raw Population Data'!$A:$A,'Data Summary - Urban'!$A:$A,'Raw Population Data'!$M:$M,"&gt;="&amp;'Data Summary - Urban'!$A$1)</f>
        <v>1646215</v>
      </c>
      <c r="W20" s="7">
        <f>SUMIFS('Raw Population Data'!AG:AG,'Raw Population Data'!$A:$A,'Data Summary - Urban'!$A:$A,'Raw Population Data'!$M:$M,"&gt;="&amp;'Data Summary - Urban'!$A$1)</f>
        <v>1668260</v>
      </c>
      <c r="X20" s="7">
        <f>SUMIFS('Raw Population Data'!AH:AH,'Raw Population Data'!$A:$A,'Data Summary - Urban'!$A:$A,'Raw Population Data'!$M:$M,"&gt;="&amp;'Data Summary - Urban'!$A$1)</f>
        <v>1693194</v>
      </c>
      <c r="Y20" s="7">
        <f>SUMIFS('Raw Population Data'!AI:AI,'Raw Population Data'!$A:$A,'Data Summary - Urban'!$A:$A,'Raw Population Data'!$M:$M,"&gt;="&amp;'Data Summary - Urban'!$A$1)</f>
        <v>1718228</v>
      </c>
      <c r="Z20" s="7">
        <f>SUMIFS('Raw Population Data'!AJ:AJ,'Raw Population Data'!$A:$A,'Data Summary - Urban'!$A:$A,'Raw Population Data'!$M:$M,"&gt;="&amp;'Data Summary - Urban'!$A$1)</f>
        <v>1737159</v>
      </c>
      <c r="AA20" s="7">
        <f>SUMIFS('Raw Population Data'!AK:AK,'Raw Population Data'!$A:$A,'Data Summary - Urban'!$A:$A,'Raw Population Data'!$M:$M,"&gt;="&amp;'Data Summary - Urban'!$A$1)</f>
        <v>1756364</v>
      </c>
      <c r="AB20" s="7">
        <f>SUMIFS('Raw Population Data'!AL:AL,'Raw Population Data'!$A:$A,'Data Summary - Urban'!$A:$A,'Raw Population Data'!$M:$M,"&gt;="&amp;'Data Summary - Urban'!$A$1)</f>
        <v>1775399</v>
      </c>
      <c r="AC20" s="7">
        <f>SUMIFS('Raw Population Data'!AM:AM,'Raw Population Data'!$A:$A,'Data Summary - Urban'!$A:$A,'Raw Population Data'!$M:$M,"&gt;="&amp;'Data Summary - Urban'!$A$1)</f>
        <v>1797904</v>
      </c>
      <c r="AD20" s="7">
        <f>SUMIFS('Raw Population Data'!AN:AN,'Raw Population Data'!$A:$A,'Data Summary - Urban'!$A:$A,'Raw Population Data'!$M:$M,"&gt;="&amp;'Data Summary - Urban'!$A$1)</f>
        <v>1818233</v>
      </c>
      <c r="AE20" s="7">
        <f>SUMIFS('Raw Population Data'!AO:AO,'Raw Population Data'!$A:$A,'Data Summary - Urban'!$A:$A,'Raw Population Data'!$M:$M,"&gt;="&amp;'Data Summary - Urban'!$A$1)</f>
        <v>1848483</v>
      </c>
      <c r="AF20" s="7">
        <f>SUMIFS('Raw Population Data'!AP:AP,'Raw Population Data'!$A:$A,'Data Summary - Urban'!$A:$A,'Raw Population Data'!$M:$M,"&gt;="&amp;'Data Summary - Urban'!$A$1)</f>
        <v>1878162</v>
      </c>
      <c r="AG20" s="7">
        <f>SUMIFS('Raw Population Data'!AQ:AQ,'Raw Population Data'!$A:$A,'Data Summary - Urban'!$A:$A,'Raw Population Data'!$M:$M,"&gt;="&amp;'Data Summary - Urban'!$A$1)</f>
        <v>1902309</v>
      </c>
      <c r="AH20" s="7">
        <f>SUMIFS('Raw Population Data'!AR:AR,'Raw Population Data'!$A:$A,'Data Summary - Urban'!$A:$A,'Raw Population Data'!$M:$M,"&gt;="&amp;'Data Summary - Urban'!$A$1)</f>
        <v>1925585</v>
      </c>
      <c r="AI20" s="7">
        <f>SUMIFS('Raw Population Data'!AS:AS,'Raw Population Data'!$A:$A,'Data Summary - Urban'!$A:$A,'Raw Population Data'!$M:$M,"&gt;="&amp;'Data Summary - Urban'!$A$1)</f>
        <v>1952235</v>
      </c>
      <c r="AJ20" s="7">
        <f>SUMIFS('Raw Population Data'!AT:AT,'Raw Population Data'!$A:$A,'Data Summary - Urban'!$A:$A,'Raw Population Data'!$M:$M,"&gt;="&amp;'Data Summary - Urban'!$A$1)</f>
        <v>1979962</v>
      </c>
      <c r="AK20" s="7">
        <f>SUMIFS('Raw Population Data'!AU:AU,'Raw Population Data'!$A:$A,'Data Summary - Urban'!$A:$A,'Raw Population Data'!$M:$M,"&gt;="&amp;'Data Summary - Urban'!$A$1)</f>
        <v>2003728</v>
      </c>
      <c r="AL20" s="7">
        <f>SUMIFS('Raw Population Data'!AV:AV,'Raw Population Data'!$A:$A,'Data Summary - Urban'!$A:$A,'Raw Population Data'!$M:$M,"&gt;="&amp;'Data Summary - Urban'!$A$1)</f>
        <v>2036530</v>
      </c>
      <c r="AM20" s="7">
        <f>SUMIFS('Raw Population Data'!AW:AW,'Raw Population Data'!$A:$A,'Data Summary - Urban'!$A:$A,'Raw Population Data'!$M:$M,"&gt;="&amp;'Data Summary - Urban'!$A$1)</f>
        <v>2072580</v>
      </c>
      <c r="AN20" s="7">
        <f>SUMIFS('Raw Population Data'!AX:AX,'Raw Population Data'!$A:$A,'Data Summary - Urban'!$A:$A,'Raw Population Data'!$M:$M,"&gt;="&amp;'Data Summary - Urban'!$A$1)</f>
        <v>2096008</v>
      </c>
      <c r="AO20" s="7">
        <f>SUMIFS('Raw Population Data'!AY:AY,'Raw Population Data'!$A:$A,'Data Summary - Urban'!$A:$A,'Raw Population Data'!$M:$M,"&gt;="&amp;'Data Summary - Urban'!$A$1)</f>
        <v>2103310</v>
      </c>
      <c r="AP20" s="7">
        <f>SUMIFS('Raw Population Data'!AZ:AZ,'Raw Population Data'!$A:$A,'Data Summary - Urban'!$A:$A,'Raw Population Data'!$M:$M,"&gt;="&amp;'Data Summary - Urban'!$A$1)</f>
        <v>2113231</v>
      </c>
      <c r="AQ20" s="7">
        <f>SUMIFS('Raw Population Data'!BA:BA,'Raw Population Data'!$A:$A,'Data Summary - Urban'!$A:$A,'Raw Population Data'!$M:$M,"&gt;="&amp;'Data Summary - Urban'!$A$1)</f>
        <v>2129380</v>
      </c>
      <c r="AR20" s="7">
        <f>SUMIFS('Raw Population Data'!BB:BB,'Raw Population Data'!$A:$A,'Data Summary - Urban'!$A:$A,'Raw Population Data'!$M:$M,"&gt;="&amp;'Data Summary - Urban'!$A$1)</f>
        <v>2150047</v>
      </c>
      <c r="AS20" s="7">
        <f>SUMIFS('Raw Population Data'!BC:BC,'Raw Population Data'!$A:$A,'Data Summary - Urban'!$A:$A,'Raw Population Data'!$M:$M,"&gt;="&amp;'Data Summary - Urban'!$A$1)</f>
        <v>2189804</v>
      </c>
      <c r="AT20" s="7">
        <f>SUMIFS('Raw Population Data'!BD:BD,'Raw Population Data'!$A:$A,'Data Summary - Urban'!$A:$A,'Raw Population Data'!$M:$M,"&gt;="&amp;'Data Summary - Urban'!$A$1)</f>
        <v>2204528</v>
      </c>
      <c r="AU20" s="7">
        <f>SUMIFS('Raw Population Data'!BE:BE,'Raw Population Data'!$A:$A,'Data Summary - Urban'!$A:$A,'Raw Population Data'!$M:$M,"&gt;="&amp;'Data Summary - Urban'!$A$1)</f>
        <v>2224042</v>
      </c>
      <c r="AV20" s="7">
        <f>SUMIFS('Raw Population Data'!BF:BF,'Raw Population Data'!$A:$A,'Data Summary - Urban'!$A:$A,'Raw Population Data'!$M:$M,"&gt;="&amp;'Data Summary - Urban'!$A$1)</f>
        <v>2257444</v>
      </c>
      <c r="AW20" s="7">
        <f>SUMIFS('Raw Population Data'!BG:BG,'Raw Population Data'!$A:$A,'Data Summary - Urban'!$A:$A,'Raw Population Data'!$M:$M,"&gt;="&amp;'Data Summary - Urban'!$A$1)</f>
        <v>2300225</v>
      </c>
      <c r="AX20" s="7">
        <f>SUMIFS('Raw Population Data'!BH:BH,'Raw Population Data'!$A:$A,'Data Summary - Urban'!$A:$A,'Raw Population Data'!$M:$M,"&gt;="&amp;'Data Summary - Urban'!$A$1)</f>
        <v>2343733</v>
      </c>
      <c r="AY20" s="7">
        <f>SUMIFS('Raw Population Data'!BI:BI,'Raw Population Data'!$A:$A,'Data Summary - Urban'!$A:$A,'Raw Population Data'!$M:$M,"&gt;="&amp;'Data Summary - Urban'!$A$1)</f>
        <v>2379203</v>
      </c>
    </row>
    <row r="21" spans="1:51" x14ac:dyDescent="0.35">
      <c r="A21">
        <v>19740</v>
      </c>
      <c r="B21">
        <v>19</v>
      </c>
      <c r="C21" t="s">
        <v>766</v>
      </c>
      <c r="D21" s="7">
        <f>SUMIFS('Raw Population Data'!N:N,'Raw Population Data'!$A:$A,'Data Summary - Urban'!$A:$A,'Raw Population Data'!$M:$M,"&gt;="&amp;'Data Summary - Urban'!$A$1)</f>
        <v>763594</v>
      </c>
      <c r="E21" s="7">
        <f>SUMIFS('Raw Population Data'!O:O,'Raw Population Data'!$A:$A,'Data Summary - Urban'!$A:$A,'Raw Population Data'!$M:$M,"&gt;="&amp;'Data Summary - Urban'!$A$1)</f>
        <v>784204</v>
      </c>
      <c r="F21" s="7">
        <f>SUMIFS('Raw Population Data'!P:P,'Raw Population Data'!$A:$A,'Data Summary - Urban'!$A:$A,'Raw Population Data'!$M:$M,"&gt;="&amp;'Data Summary - Urban'!$A$1)</f>
        <v>802819</v>
      </c>
      <c r="G21" s="7">
        <f>SUMIFS('Raw Population Data'!Q:Q,'Raw Population Data'!$A:$A,'Data Summary - Urban'!$A:$A,'Raw Population Data'!$M:$M,"&gt;="&amp;'Data Summary - Urban'!$A$1)</f>
        <v>821817</v>
      </c>
      <c r="H21" s="7">
        <f>SUMIFS('Raw Population Data'!R:R,'Raw Population Data'!$A:$A,'Data Summary - Urban'!$A:$A,'Raw Population Data'!$M:$M,"&gt;="&amp;'Data Summary - Urban'!$A$1)</f>
        <v>824555</v>
      </c>
      <c r="I21" s="7">
        <f>SUMIFS('Raw Population Data'!S:S,'Raw Population Data'!$A:$A,'Data Summary - Urban'!$A:$A,'Raw Population Data'!$M:$M,"&gt;="&amp;'Data Summary - Urban'!$A$1)</f>
        <v>830634</v>
      </c>
      <c r="J21" s="7">
        <f>SUMIFS('Raw Population Data'!T:T,'Raw Population Data'!$A:$A,'Data Summary - Urban'!$A:$A,'Raw Population Data'!$M:$M,"&gt;="&amp;'Data Summary - Urban'!$A$1)</f>
        <v>844878</v>
      </c>
      <c r="K21" s="7">
        <f>SUMIFS('Raw Population Data'!U:U,'Raw Population Data'!$A:$A,'Data Summary - Urban'!$A:$A,'Raw Population Data'!$M:$M,"&gt;="&amp;'Data Summary - Urban'!$A$1)</f>
        <v>856165</v>
      </c>
      <c r="L21" s="7">
        <f>SUMIFS('Raw Population Data'!V:V,'Raw Population Data'!$A:$A,'Data Summary - Urban'!$A:$A,'Raw Population Data'!$M:$M,"&gt;="&amp;'Data Summary - Urban'!$A$1)</f>
        <v>871149</v>
      </c>
      <c r="M21" s="7">
        <f>SUMIFS('Raw Population Data'!W:W,'Raw Population Data'!$A:$A,'Data Summary - Urban'!$A:$A,'Raw Population Data'!$M:$M,"&gt;="&amp;'Data Summary - Urban'!$A$1)</f>
        <v>887787</v>
      </c>
      <c r="N21" s="7">
        <f>SUMIFS('Raw Population Data'!X:X,'Raw Population Data'!$A:$A,'Data Summary - Urban'!$A:$A,'Raw Population Data'!$M:$M,"&gt;="&amp;'Data Summary - Urban'!$A$1)</f>
        <v>894447</v>
      </c>
      <c r="O21" s="7">
        <f>SUMIFS('Raw Population Data'!Y:Y,'Raw Population Data'!$A:$A,'Data Summary - Urban'!$A:$A,'Raw Population Data'!$M:$M,"&gt;="&amp;'Data Summary - Urban'!$A$1)</f>
        <v>911135</v>
      </c>
      <c r="P21" s="7">
        <f>SUMIFS('Raw Population Data'!Z:Z,'Raw Population Data'!$A:$A,'Data Summary - Urban'!$A:$A,'Raw Population Data'!$M:$M,"&gt;="&amp;'Data Summary - Urban'!$A$1)</f>
        <v>927965</v>
      </c>
      <c r="Q21" s="7">
        <f>SUMIFS('Raw Population Data'!AA:AA,'Raw Population Data'!$A:$A,'Data Summary - Urban'!$A:$A,'Raw Population Data'!$M:$M,"&gt;="&amp;'Data Summary - Urban'!$A$1)</f>
        <v>946832</v>
      </c>
      <c r="R21" s="7">
        <f>SUMIFS('Raw Population Data'!AB:AB,'Raw Population Data'!$A:$A,'Data Summary - Urban'!$A:$A,'Raw Population Data'!$M:$M,"&gt;="&amp;'Data Summary - Urban'!$A$1)</f>
        <v>953209</v>
      </c>
      <c r="S21" s="7">
        <f>SUMIFS('Raw Population Data'!AC:AC,'Raw Population Data'!$A:$A,'Data Summary - Urban'!$A:$A,'Raw Population Data'!$M:$M,"&gt;="&amp;'Data Summary - Urban'!$A$1)</f>
        <v>961693</v>
      </c>
      <c r="T21" s="7">
        <f>SUMIFS('Raw Population Data'!AD:AD,'Raw Population Data'!$A:$A,'Data Summary - Urban'!$A:$A,'Raw Population Data'!$M:$M,"&gt;="&amp;'Data Summary - Urban'!$A$1)</f>
        <v>966165</v>
      </c>
      <c r="U21" s="7">
        <f>SUMIFS('Raw Population Data'!AE:AE,'Raw Population Data'!$A:$A,'Data Summary - Urban'!$A:$A,'Raw Population Data'!$M:$M,"&gt;="&amp;'Data Summary - Urban'!$A$1)</f>
        <v>967590</v>
      </c>
      <c r="V21" s="7">
        <f>SUMIFS('Raw Population Data'!AF:AF,'Raw Population Data'!$A:$A,'Data Summary - Urban'!$A:$A,'Raw Population Data'!$M:$M,"&gt;="&amp;'Data Summary - Urban'!$A$1)</f>
        <v>962575</v>
      </c>
      <c r="W21" s="7">
        <f>SUMIFS('Raw Population Data'!AG:AG,'Raw Population Data'!$A:$A,'Data Summary - Urban'!$A:$A,'Raw Population Data'!$M:$M,"&gt;="&amp;'Data Summary - Urban'!$A$1)</f>
        <v>964115</v>
      </c>
      <c r="X21" s="7">
        <f>SUMIFS('Raw Population Data'!AH:AH,'Raw Population Data'!$A:$A,'Data Summary - Urban'!$A:$A,'Raw Population Data'!$M:$M,"&gt;="&amp;'Data Summary - Urban'!$A$1)</f>
        <v>969823</v>
      </c>
      <c r="Y21" s="7">
        <f>SUMIFS('Raw Population Data'!AI:AI,'Raw Population Data'!$A:$A,'Data Summary - Urban'!$A:$A,'Raw Population Data'!$M:$M,"&gt;="&amp;'Data Summary - Urban'!$A$1)</f>
        <v>992783</v>
      </c>
      <c r="Z21" s="7">
        <f>SUMIFS('Raw Population Data'!AJ:AJ,'Raw Population Data'!$A:$A,'Data Summary - Urban'!$A:$A,'Raw Population Data'!$M:$M,"&gt;="&amp;'Data Summary - Urban'!$A$1)</f>
        <v>1026581</v>
      </c>
      <c r="AA21" s="7">
        <f>SUMIFS('Raw Population Data'!AK:AK,'Raw Population Data'!$A:$A,'Data Summary - Urban'!$A:$A,'Raw Population Data'!$M:$M,"&gt;="&amp;'Data Summary - Urban'!$A$1)</f>
        <v>1062025</v>
      </c>
      <c r="AB21" s="7">
        <f>SUMIFS('Raw Population Data'!AL:AL,'Raw Population Data'!$A:$A,'Data Summary - Urban'!$A:$A,'Raw Population Data'!$M:$M,"&gt;="&amp;'Data Summary - Urban'!$A$1)</f>
        <v>1085544</v>
      </c>
      <c r="AC21" s="7">
        <f>SUMIFS('Raw Population Data'!AM:AM,'Raw Population Data'!$A:$A,'Data Summary - Urban'!$A:$A,'Raw Population Data'!$M:$M,"&gt;="&amp;'Data Summary - Urban'!$A$1)</f>
        <v>1113049</v>
      </c>
      <c r="AD21" s="7">
        <f>SUMIFS('Raw Population Data'!AN:AN,'Raw Population Data'!$A:$A,'Data Summary - Urban'!$A:$A,'Raw Population Data'!$M:$M,"&gt;="&amp;'Data Summary - Urban'!$A$1)</f>
        <v>1142152</v>
      </c>
      <c r="AE21" s="7">
        <f>SUMIFS('Raw Population Data'!AO:AO,'Raw Population Data'!$A:$A,'Data Summary - Urban'!$A:$A,'Raw Population Data'!$M:$M,"&gt;="&amp;'Data Summary - Urban'!$A$1)</f>
        <v>1174554</v>
      </c>
      <c r="AF21" s="7">
        <f>SUMIFS('Raw Population Data'!AP:AP,'Raw Population Data'!$A:$A,'Data Summary - Urban'!$A:$A,'Raw Population Data'!$M:$M,"&gt;="&amp;'Data Summary - Urban'!$A$1)</f>
        <v>1200763</v>
      </c>
      <c r="AG21" s="7">
        <f>SUMIFS('Raw Population Data'!AQ:AQ,'Raw Population Data'!$A:$A,'Data Summary - Urban'!$A:$A,'Raw Population Data'!$M:$M,"&gt;="&amp;'Data Summary - Urban'!$A$1)</f>
        <v>1235039</v>
      </c>
      <c r="AH21" s="7">
        <f>SUMIFS('Raw Population Data'!AR:AR,'Raw Population Data'!$A:$A,'Data Summary - Urban'!$A:$A,'Raw Population Data'!$M:$M,"&gt;="&amp;'Data Summary - Urban'!$A$1)</f>
        <v>1301702</v>
      </c>
      <c r="AI21" s="7">
        <f>SUMIFS('Raw Population Data'!AS:AS,'Raw Population Data'!$A:$A,'Data Summary - Urban'!$A:$A,'Raw Population Data'!$M:$M,"&gt;="&amp;'Data Summary - Urban'!$A$1)</f>
        <v>1328659</v>
      </c>
      <c r="AJ21" s="7">
        <f>SUMIFS('Raw Population Data'!AT:AT,'Raw Population Data'!$A:$A,'Data Summary - Urban'!$A:$A,'Raw Population Data'!$M:$M,"&gt;="&amp;'Data Summary - Urban'!$A$1)</f>
        <v>1335352</v>
      </c>
      <c r="AK21" s="7">
        <f>SUMIFS('Raw Population Data'!AU:AU,'Raw Population Data'!$A:$A,'Data Summary - Urban'!$A:$A,'Raw Population Data'!$M:$M,"&gt;="&amp;'Data Summary - Urban'!$A$1)</f>
        <v>1341685</v>
      </c>
      <c r="AL21" s="7">
        <f>SUMIFS('Raw Population Data'!AV:AV,'Raw Population Data'!$A:$A,'Data Summary - Urban'!$A:$A,'Raw Population Data'!$M:$M,"&gt;="&amp;'Data Summary - Urban'!$A$1)</f>
        <v>1349031</v>
      </c>
      <c r="AM21" s="7">
        <f>SUMIFS('Raw Population Data'!AW:AW,'Raw Population Data'!$A:$A,'Data Summary - Urban'!$A:$A,'Raw Population Data'!$M:$M,"&gt;="&amp;'Data Summary - Urban'!$A$1)</f>
        <v>1360791</v>
      </c>
      <c r="AN21" s="7">
        <f>SUMIFS('Raw Population Data'!AX:AX,'Raw Population Data'!$A:$A,'Data Summary - Urban'!$A:$A,'Raw Population Data'!$M:$M,"&gt;="&amp;'Data Summary - Urban'!$A$1)</f>
        <v>1383422</v>
      </c>
      <c r="AO21" s="7">
        <f>SUMIFS('Raw Population Data'!AY:AY,'Raw Population Data'!$A:$A,'Data Summary - Urban'!$A:$A,'Raw Population Data'!$M:$M,"&gt;="&amp;'Data Summary - Urban'!$A$1)</f>
        <v>1408009</v>
      </c>
      <c r="AP21" s="7">
        <f>SUMIFS('Raw Population Data'!AZ:AZ,'Raw Population Data'!$A:$A,'Data Summary - Urban'!$A:$A,'Raw Population Data'!$M:$M,"&gt;="&amp;'Data Summary - Urban'!$A$1)</f>
        <v>1433405</v>
      </c>
      <c r="AQ21" s="7">
        <f>SUMIFS('Raw Population Data'!BA:BA,'Raw Population Data'!$A:$A,'Data Summary - Urban'!$A:$A,'Raw Population Data'!$M:$M,"&gt;="&amp;'Data Summary - Urban'!$A$1)</f>
        <v>1457147</v>
      </c>
      <c r="AR21" s="7">
        <f>SUMIFS('Raw Population Data'!BB:BB,'Raw Population Data'!$A:$A,'Data Summary - Urban'!$A:$A,'Raw Population Data'!$M:$M,"&gt;="&amp;'Data Summary - Urban'!$A$1)</f>
        <v>1482116</v>
      </c>
      <c r="AS21" s="7">
        <f>SUMIFS('Raw Population Data'!BC:BC,'Raw Population Data'!$A:$A,'Data Summary - Urban'!$A:$A,'Raw Population Data'!$M:$M,"&gt;="&amp;'Data Summary - Urban'!$A$1)</f>
        <v>1509600</v>
      </c>
      <c r="AT21" s="7">
        <f>SUMIFS('Raw Population Data'!BD:BD,'Raw Population Data'!$A:$A,'Data Summary - Urban'!$A:$A,'Raw Population Data'!$M:$M,"&gt;="&amp;'Data Summary - Urban'!$A$1)</f>
        <v>1537476</v>
      </c>
      <c r="AU21" s="7">
        <f>SUMIFS('Raw Population Data'!BE:BE,'Raw Population Data'!$A:$A,'Data Summary - Urban'!$A:$A,'Raw Population Data'!$M:$M,"&gt;="&amp;'Data Summary - Urban'!$A$1)</f>
        <v>1565867</v>
      </c>
      <c r="AV21" s="7">
        <f>SUMIFS('Raw Population Data'!BF:BF,'Raw Population Data'!$A:$A,'Data Summary - Urban'!$A:$A,'Raw Population Data'!$M:$M,"&gt;="&amp;'Data Summary - Urban'!$A$1)</f>
        <v>1597746</v>
      </c>
      <c r="AW21" s="7">
        <f>SUMIFS('Raw Population Data'!BG:BG,'Raw Population Data'!$A:$A,'Data Summary - Urban'!$A:$A,'Raw Population Data'!$M:$M,"&gt;="&amp;'Data Summary - Urban'!$A$1)</f>
        <v>1632263</v>
      </c>
      <c r="AX21" s="7">
        <f>SUMIFS('Raw Population Data'!BH:BH,'Raw Population Data'!$A:$A,'Data Summary - Urban'!$A:$A,'Raw Population Data'!$M:$M,"&gt;="&amp;'Data Summary - Urban'!$A$1)</f>
        <v>1659847</v>
      </c>
      <c r="AY21" s="7">
        <f>SUMIFS('Raw Population Data'!BI:BI,'Raw Population Data'!$A:$A,'Data Summary - Urban'!$A:$A,'Raw Population Data'!$M:$M,"&gt;="&amp;'Data Summary - Urban'!$A$1)</f>
        <v>1682874</v>
      </c>
    </row>
    <row r="22" spans="1:51" x14ac:dyDescent="0.35">
      <c r="A22">
        <v>41180</v>
      </c>
      <c r="B22">
        <v>20</v>
      </c>
      <c r="C22" t="s">
        <v>806</v>
      </c>
      <c r="D22" s="7">
        <f>SUMIFS('Raw Population Data'!N:N,'Raw Population Data'!$A:$A,'Data Summary - Urban'!$A:$A,'Raw Population Data'!$M:$M,"&gt;="&amp;'Data Summary - Urban'!$A$1)</f>
        <v>1750483</v>
      </c>
      <c r="E22" s="7">
        <f>SUMIFS('Raw Population Data'!O:O,'Raw Population Data'!$A:$A,'Data Summary - Urban'!$A:$A,'Raw Population Data'!$M:$M,"&gt;="&amp;'Data Summary - Urban'!$A$1)</f>
        <v>1740009</v>
      </c>
      <c r="F22" s="7">
        <f>SUMIFS('Raw Population Data'!P:P,'Raw Population Data'!$A:$A,'Data Summary - Urban'!$A:$A,'Raw Population Data'!$M:$M,"&gt;="&amp;'Data Summary - Urban'!$A$1)</f>
        <v>1719555</v>
      </c>
      <c r="G22" s="7">
        <f>SUMIFS('Raw Population Data'!Q:Q,'Raw Population Data'!$A:$A,'Data Summary - Urban'!$A:$A,'Raw Population Data'!$M:$M,"&gt;="&amp;'Data Summary - Urban'!$A$1)</f>
        <v>1703550</v>
      </c>
      <c r="H22" s="7">
        <f>SUMIFS('Raw Population Data'!R:R,'Raw Population Data'!$A:$A,'Data Summary - Urban'!$A:$A,'Raw Population Data'!$M:$M,"&gt;="&amp;'Data Summary - Urban'!$A$1)</f>
        <v>1693916</v>
      </c>
      <c r="I22" s="7">
        <f>SUMIFS('Raw Population Data'!S:S,'Raw Population Data'!$A:$A,'Data Summary - Urban'!$A:$A,'Raw Population Data'!$M:$M,"&gt;="&amp;'Data Summary - Urban'!$A$1)</f>
        <v>1691753</v>
      </c>
      <c r="J22" s="7">
        <f>SUMIFS('Raw Population Data'!T:T,'Raw Population Data'!$A:$A,'Data Summary - Urban'!$A:$A,'Raw Population Data'!$M:$M,"&gt;="&amp;'Data Summary - Urban'!$A$1)</f>
        <v>1686903</v>
      </c>
      <c r="K22" s="7">
        <f>SUMIFS('Raw Population Data'!U:U,'Raw Population Data'!$A:$A,'Data Summary - Urban'!$A:$A,'Raw Population Data'!$M:$M,"&gt;="&amp;'Data Summary - Urban'!$A$1)</f>
        <v>1674242</v>
      </c>
      <c r="L22" s="7">
        <f>SUMIFS('Raw Population Data'!V:V,'Raw Population Data'!$A:$A,'Data Summary - Urban'!$A:$A,'Raw Population Data'!$M:$M,"&gt;="&amp;'Data Summary - Urban'!$A$1)</f>
        <v>1667440</v>
      </c>
      <c r="M22" s="7">
        <f>SUMIFS('Raw Population Data'!W:W,'Raw Population Data'!$A:$A,'Data Summary - Urban'!$A:$A,'Raw Population Data'!$M:$M,"&gt;="&amp;'Data Summary - Urban'!$A$1)</f>
        <v>1664110</v>
      </c>
      <c r="N22" s="7">
        <f>SUMIFS('Raw Population Data'!X:X,'Raw Population Data'!$A:$A,'Data Summary - Urban'!$A:$A,'Raw Population Data'!$M:$M,"&gt;="&amp;'Data Summary - Urban'!$A$1)</f>
        <v>1664137</v>
      </c>
      <c r="O22" s="7">
        <f>SUMIFS('Raw Population Data'!Y:Y,'Raw Population Data'!$A:$A,'Data Summary - Urban'!$A:$A,'Raw Population Data'!$M:$M,"&gt;="&amp;'Data Summary - Urban'!$A$1)</f>
        <v>1659499</v>
      </c>
      <c r="P22" s="7">
        <f>SUMIFS('Raw Population Data'!Z:Z,'Raw Population Data'!$A:$A,'Data Summary - Urban'!$A:$A,'Raw Population Data'!$M:$M,"&gt;="&amp;'Data Summary - Urban'!$A$1)</f>
        <v>1654449</v>
      </c>
      <c r="Q22" s="7">
        <f>SUMIFS('Raw Population Data'!AA:AA,'Raw Population Data'!$A:$A,'Data Summary - Urban'!$A:$A,'Raw Population Data'!$M:$M,"&gt;="&amp;'Data Summary - Urban'!$A$1)</f>
        <v>1653490</v>
      </c>
      <c r="R22" s="7">
        <f>SUMIFS('Raw Population Data'!AB:AB,'Raw Population Data'!$A:$A,'Data Summary - Urban'!$A:$A,'Raw Population Data'!$M:$M,"&gt;="&amp;'Data Summary - Urban'!$A$1)</f>
        <v>1657069</v>
      </c>
      <c r="S22" s="7">
        <f>SUMIFS('Raw Population Data'!AC:AC,'Raw Population Data'!$A:$A,'Data Summary - Urban'!$A:$A,'Raw Population Data'!$M:$M,"&gt;="&amp;'Data Summary - Urban'!$A$1)</f>
        <v>1663935</v>
      </c>
      <c r="T22" s="7">
        <f>SUMIFS('Raw Population Data'!AD:AD,'Raw Population Data'!$A:$A,'Data Summary - Urban'!$A:$A,'Raw Population Data'!$M:$M,"&gt;="&amp;'Data Summary - Urban'!$A$1)</f>
        <v>1665624</v>
      </c>
      <c r="U22" s="7">
        <f>SUMIFS('Raw Population Data'!AE:AE,'Raw Population Data'!$A:$A,'Data Summary - Urban'!$A:$A,'Raw Population Data'!$M:$M,"&gt;="&amp;'Data Summary - Urban'!$A$1)</f>
        <v>1667435</v>
      </c>
      <c r="V22" s="7">
        <f>SUMIFS('Raw Population Data'!AF:AF,'Raw Population Data'!$A:$A,'Data Summary - Urban'!$A:$A,'Raw Population Data'!$M:$M,"&gt;="&amp;'Data Summary - Urban'!$A$1)</f>
        <v>1668209</v>
      </c>
      <c r="W22" s="7">
        <f>SUMIFS('Raw Population Data'!AG:AG,'Raw Population Data'!$A:$A,'Data Summary - Urban'!$A:$A,'Raw Population Data'!$M:$M,"&gt;="&amp;'Data Summary - Urban'!$A$1)</f>
        <v>1664943</v>
      </c>
      <c r="X22" s="7">
        <f>SUMIFS('Raw Population Data'!AH:AH,'Raw Population Data'!$A:$A,'Data Summary - Urban'!$A:$A,'Raw Population Data'!$M:$M,"&gt;="&amp;'Data Summary - Urban'!$A$1)</f>
        <v>1667026</v>
      </c>
      <c r="Y22" s="7">
        <f>SUMIFS('Raw Population Data'!AI:AI,'Raw Population Data'!$A:$A,'Data Summary - Urban'!$A:$A,'Raw Population Data'!$M:$M,"&gt;="&amp;'Data Summary - Urban'!$A$1)</f>
        <v>1673569</v>
      </c>
      <c r="Z22" s="7">
        <f>SUMIFS('Raw Population Data'!AJ:AJ,'Raw Population Data'!$A:$A,'Data Summary - Urban'!$A:$A,'Raw Population Data'!$M:$M,"&gt;="&amp;'Data Summary - Urban'!$A$1)</f>
        <v>1676433</v>
      </c>
      <c r="AA22" s="7">
        <f>SUMIFS('Raw Population Data'!AK:AK,'Raw Population Data'!$A:$A,'Data Summary - Urban'!$A:$A,'Raw Population Data'!$M:$M,"&gt;="&amp;'Data Summary - Urban'!$A$1)</f>
        <v>1678320</v>
      </c>
      <c r="AB22" s="7">
        <f>SUMIFS('Raw Population Data'!AL:AL,'Raw Population Data'!$A:$A,'Data Summary - Urban'!$A:$A,'Raw Population Data'!$M:$M,"&gt;="&amp;'Data Summary - Urban'!$A$1)</f>
        <v>1680844</v>
      </c>
      <c r="AC22" s="7">
        <f>SUMIFS('Raw Population Data'!AM:AM,'Raw Population Data'!$A:$A,'Data Summary - Urban'!$A:$A,'Raw Population Data'!$M:$M,"&gt;="&amp;'Data Summary - Urban'!$A$1)</f>
        <v>1681409</v>
      </c>
      <c r="AD22" s="7">
        <f>SUMIFS('Raw Population Data'!AN:AN,'Raw Population Data'!$A:$A,'Data Summary - Urban'!$A:$A,'Raw Population Data'!$M:$M,"&gt;="&amp;'Data Summary - Urban'!$A$1)</f>
        <v>1682375</v>
      </c>
      <c r="AE22" s="7">
        <f>SUMIFS('Raw Population Data'!AO:AO,'Raw Population Data'!$A:$A,'Data Summary - Urban'!$A:$A,'Raw Population Data'!$M:$M,"&gt;="&amp;'Data Summary - Urban'!$A$1)</f>
        <v>1683246</v>
      </c>
      <c r="AF22" s="7">
        <f>SUMIFS('Raw Population Data'!AP:AP,'Raw Population Data'!$A:$A,'Data Summary - Urban'!$A:$A,'Raw Population Data'!$M:$M,"&gt;="&amp;'Data Summary - Urban'!$A$1)</f>
        <v>1680780</v>
      </c>
      <c r="AG22" s="7">
        <f>SUMIFS('Raw Population Data'!AQ:AQ,'Raw Population Data'!$A:$A,'Data Summary - Urban'!$A:$A,'Raw Population Data'!$M:$M,"&gt;="&amp;'Data Summary - Urban'!$A$1)</f>
        <v>1682644</v>
      </c>
      <c r="AH22" s="7">
        <f>SUMIFS('Raw Population Data'!AR:AR,'Raw Population Data'!$A:$A,'Data Summary - Urban'!$A:$A,'Raw Population Data'!$M:$M,"&gt;="&amp;'Data Summary - Urban'!$A$1)</f>
        <v>1684073</v>
      </c>
      <c r="AI22" s="7">
        <f>SUMIFS('Raw Population Data'!AS:AS,'Raw Population Data'!$A:$A,'Data Summary - Urban'!$A:$A,'Raw Population Data'!$M:$M,"&gt;="&amp;'Data Summary - Urban'!$A$1)</f>
        <v>1683342</v>
      </c>
      <c r="AJ22" s="7">
        <f>SUMIFS('Raw Population Data'!AT:AT,'Raw Population Data'!$A:$A,'Data Summary - Urban'!$A:$A,'Raw Population Data'!$M:$M,"&gt;="&amp;'Data Summary - Urban'!$A$1)</f>
        <v>1680134</v>
      </c>
      <c r="AK22" s="7">
        <f>SUMIFS('Raw Population Data'!AU:AU,'Raw Population Data'!$A:$A,'Data Summary - Urban'!$A:$A,'Raw Population Data'!$M:$M,"&gt;="&amp;'Data Summary - Urban'!$A$1)</f>
        <v>1677734</v>
      </c>
      <c r="AL22" s="7">
        <f>SUMIFS('Raw Population Data'!AV:AV,'Raw Population Data'!$A:$A,'Data Summary - Urban'!$A:$A,'Raw Population Data'!$M:$M,"&gt;="&amp;'Data Summary - Urban'!$A$1)</f>
        <v>1674517</v>
      </c>
      <c r="AM22" s="7">
        <f>SUMIFS('Raw Population Data'!AW:AW,'Raw Population Data'!$A:$A,'Data Summary - Urban'!$A:$A,'Raw Population Data'!$M:$M,"&gt;="&amp;'Data Summary - Urban'!$A$1)</f>
        <v>1668620</v>
      </c>
      <c r="AN22" s="7">
        <f>SUMIFS('Raw Population Data'!AX:AX,'Raw Population Data'!$A:$A,'Data Summary - Urban'!$A:$A,'Raw Population Data'!$M:$M,"&gt;="&amp;'Data Summary - Urban'!$A$1)</f>
        <v>1666271</v>
      </c>
      <c r="AO22" s="7">
        <f>SUMIFS('Raw Population Data'!AY:AY,'Raw Population Data'!$A:$A,'Data Summary - Urban'!$A:$A,'Raw Population Data'!$M:$M,"&gt;="&amp;'Data Summary - Urban'!$A$1)</f>
        <v>1664700</v>
      </c>
      <c r="AP22" s="7">
        <f>SUMIFS('Raw Population Data'!AZ:AZ,'Raw Population Data'!$A:$A,'Data Summary - Urban'!$A:$A,'Raw Population Data'!$M:$M,"&gt;="&amp;'Data Summary - Urban'!$A$1)</f>
        <v>1666377</v>
      </c>
      <c r="AQ22" s="7">
        <f>SUMIFS('Raw Population Data'!BA:BA,'Raw Population Data'!$A:$A,'Data Summary - Urban'!$A:$A,'Raw Population Data'!$M:$M,"&gt;="&amp;'Data Summary - Urban'!$A$1)</f>
        <v>1669494</v>
      </c>
      <c r="AR22" s="7">
        <f>SUMIFS('Raw Population Data'!BB:BB,'Raw Population Data'!$A:$A,'Data Summary - Urban'!$A:$A,'Raw Population Data'!$M:$M,"&gt;="&amp;'Data Summary - Urban'!$A$1)</f>
        <v>1671629</v>
      </c>
      <c r="AS22" s="7">
        <f>SUMIFS('Raw Population Data'!BC:BC,'Raw Population Data'!$A:$A,'Data Summary - Urban'!$A:$A,'Raw Population Data'!$M:$M,"&gt;="&amp;'Data Summary - Urban'!$A$1)</f>
        <v>1672796</v>
      </c>
      <c r="AT22" s="7">
        <f>SUMIFS('Raw Population Data'!BD:BD,'Raw Population Data'!$A:$A,'Data Summary - Urban'!$A:$A,'Raw Population Data'!$M:$M,"&gt;="&amp;'Data Summary - Urban'!$A$1)</f>
        <v>1674299</v>
      </c>
      <c r="AU22" s="7">
        <f>SUMIFS('Raw Population Data'!BE:BE,'Raw Population Data'!$A:$A,'Data Summary - Urban'!$A:$A,'Raw Population Data'!$M:$M,"&gt;="&amp;'Data Summary - Urban'!$A$1)</f>
        <v>1675294</v>
      </c>
      <c r="AV22" s="7">
        <f>SUMIFS('Raw Population Data'!BF:BF,'Raw Population Data'!$A:$A,'Data Summary - Urban'!$A:$A,'Raw Population Data'!$M:$M,"&gt;="&amp;'Data Summary - Urban'!$A$1)</f>
        <v>1676196</v>
      </c>
      <c r="AW22" s="7">
        <f>SUMIFS('Raw Population Data'!BG:BG,'Raw Population Data'!$A:$A,'Data Summary - Urban'!$A:$A,'Raw Population Data'!$M:$M,"&gt;="&amp;'Data Summary - Urban'!$A$1)</f>
        <v>1676498</v>
      </c>
      <c r="AX22" s="7">
        <f>SUMIFS('Raw Population Data'!BH:BH,'Raw Population Data'!$A:$A,'Data Summary - Urban'!$A:$A,'Raw Population Data'!$M:$M,"&gt;="&amp;'Data Summary - Urban'!$A$1)</f>
        <v>1671405</v>
      </c>
      <c r="AY22" s="7">
        <f>SUMIFS('Raw Population Data'!BI:BI,'Raw Population Data'!$A:$A,'Data Summary - Urban'!$A:$A,'Raw Population Data'!$M:$M,"&gt;="&amp;'Data Summary - Urban'!$A$1)</f>
        <v>1666589</v>
      </c>
    </row>
    <row r="23" spans="1:51" x14ac:dyDescent="0.35">
      <c r="A23">
        <v>12580</v>
      </c>
      <c r="B23">
        <v>21</v>
      </c>
      <c r="C23" t="s">
        <v>865</v>
      </c>
      <c r="D23" s="7">
        <f>SUMIFS('Raw Population Data'!N:N,'Raw Population Data'!$A:$A,'Data Summary - Urban'!$A:$A,'Raw Population Data'!$M:$M,"&gt;="&amp;'Data Summary - Urban'!$A$1)</f>
        <v>1893556</v>
      </c>
      <c r="E23" s="7">
        <f>SUMIFS('Raw Population Data'!O:O,'Raw Population Data'!$A:$A,'Data Summary - Urban'!$A:$A,'Raw Population Data'!$M:$M,"&gt;="&amp;'Data Summary - Urban'!$A$1)</f>
        <v>1921310</v>
      </c>
      <c r="F23" s="7">
        <f>SUMIFS('Raw Population Data'!P:P,'Raw Population Data'!$A:$A,'Data Summary - Urban'!$A:$A,'Raw Population Data'!$M:$M,"&gt;="&amp;'Data Summary - Urban'!$A$1)</f>
        <v>1934520</v>
      </c>
      <c r="G23" s="7">
        <f>SUMIFS('Raw Population Data'!Q:Q,'Raw Population Data'!$A:$A,'Data Summary - Urban'!$A:$A,'Raw Population Data'!$M:$M,"&gt;="&amp;'Data Summary - Urban'!$A$1)</f>
        <v>1942712</v>
      </c>
      <c r="H23" s="7">
        <f>SUMIFS('Raw Population Data'!R:R,'Raw Population Data'!$A:$A,'Data Summary - Urban'!$A:$A,'Raw Population Data'!$M:$M,"&gt;="&amp;'Data Summary - Urban'!$A$1)</f>
        <v>1949285</v>
      </c>
      <c r="I23" s="7">
        <f>SUMIFS('Raw Population Data'!S:S,'Raw Population Data'!$A:$A,'Data Summary - Urban'!$A:$A,'Raw Population Data'!$M:$M,"&gt;="&amp;'Data Summary - Urban'!$A$1)</f>
        <v>1949521</v>
      </c>
      <c r="J23" s="7">
        <f>SUMIFS('Raw Population Data'!T:T,'Raw Population Data'!$A:$A,'Data Summary - Urban'!$A:$A,'Raw Population Data'!$M:$M,"&gt;="&amp;'Data Summary - Urban'!$A$1)</f>
        <v>1945492</v>
      </c>
      <c r="K23" s="7">
        <f>SUMIFS('Raw Population Data'!U:U,'Raw Population Data'!$A:$A,'Data Summary - Urban'!$A:$A,'Raw Population Data'!$M:$M,"&gt;="&amp;'Data Summary - Urban'!$A$1)</f>
        <v>1950215</v>
      </c>
      <c r="L23" s="7">
        <f>SUMIFS('Raw Population Data'!V:V,'Raw Population Data'!$A:$A,'Data Summary - Urban'!$A:$A,'Raw Population Data'!$M:$M,"&gt;="&amp;'Data Summary - Urban'!$A$1)</f>
        <v>1945220</v>
      </c>
      <c r="M23" s="7">
        <f>SUMIFS('Raw Population Data'!W:W,'Raw Population Data'!$A:$A,'Data Summary - Urban'!$A:$A,'Raw Population Data'!$M:$M,"&gt;="&amp;'Data Summary - Urban'!$A$1)</f>
        <v>1943619</v>
      </c>
      <c r="N23" s="7">
        <f>SUMIFS('Raw Population Data'!X:X,'Raw Population Data'!$A:$A,'Data Summary - Urban'!$A:$A,'Raw Population Data'!$M:$M,"&gt;="&amp;'Data Summary - Urban'!$A$1)</f>
        <v>1933558</v>
      </c>
      <c r="O23" s="7">
        <f>SUMIFS('Raw Population Data'!Y:Y,'Raw Population Data'!$A:$A,'Data Summary - Urban'!$A:$A,'Raw Population Data'!$M:$M,"&gt;="&amp;'Data Summary - Urban'!$A$1)</f>
        <v>1941494</v>
      </c>
      <c r="P23" s="7">
        <f>SUMIFS('Raw Population Data'!Z:Z,'Raw Population Data'!$A:$A,'Data Summary - Urban'!$A:$A,'Raw Population Data'!$M:$M,"&gt;="&amp;'Data Summary - Urban'!$A$1)</f>
        <v>1944590</v>
      </c>
      <c r="Q23" s="7">
        <f>SUMIFS('Raw Population Data'!AA:AA,'Raw Population Data'!$A:$A,'Data Summary - Urban'!$A:$A,'Raw Population Data'!$M:$M,"&gt;="&amp;'Data Summary - Urban'!$A$1)</f>
        <v>1949075</v>
      </c>
      <c r="R23" s="7">
        <f>SUMIFS('Raw Population Data'!AB:AB,'Raw Population Data'!$A:$A,'Data Summary - Urban'!$A:$A,'Raw Population Data'!$M:$M,"&gt;="&amp;'Data Summary - Urban'!$A$1)</f>
        <v>1959732</v>
      </c>
      <c r="S23" s="7">
        <f>SUMIFS('Raw Population Data'!AC:AC,'Raw Population Data'!$A:$A,'Data Summary - Urban'!$A:$A,'Raw Population Data'!$M:$M,"&gt;="&amp;'Data Summary - Urban'!$A$1)</f>
        <v>1966087</v>
      </c>
      <c r="T23" s="7">
        <f>SUMIFS('Raw Population Data'!AD:AD,'Raw Population Data'!$A:$A,'Data Summary - Urban'!$A:$A,'Raw Population Data'!$M:$M,"&gt;="&amp;'Data Summary - Urban'!$A$1)</f>
        <v>1986767</v>
      </c>
      <c r="U23" s="7">
        <f>SUMIFS('Raw Population Data'!AE:AE,'Raw Population Data'!$A:$A,'Data Summary - Urban'!$A:$A,'Raw Population Data'!$M:$M,"&gt;="&amp;'Data Summary - Urban'!$A$1)</f>
        <v>1999848</v>
      </c>
      <c r="V23" s="7">
        <f>SUMIFS('Raw Population Data'!AF:AF,'Raw Population Data'!$A:$A,'Data Summary - Urban'!$A:$A,'Raw Population Data'!$M:$M,"&gt;="&amp;'Data Summary - Urban'!$A$1)</f>
        <v>2019990</v>
      </c>
      <c r="W23" s="7">
        <f>SUMIFS('Raw Population Data'!AG:AG,'Raw Population Data'!$A:$A,'Data Summary - Urban'!$A:$A,'Raw Population Data'!$M:$M,"&gt;="&amp;'Data Summary - Urban'!$A$1)</f>
        <v>2030102</v>
      </c>
      <c r="X23" s="7">
        <f>SUMIFS('Raw Population Data'!AH:AH,'Raw Population Data'!$A:$A,'Data Summary - Urban'!$A:$A,'Raw Population Data'!$M:$M,"&gt;="&amp;'Data Summary - Urban'!$A$1)</f>
        <v>2048658</v>
      </c>
      <c r="Y23" s="7">
        <f>SUMIFS('Raw Population Data'!AI:AI,'Raw Population Data'!$A:$A,'Data Summary - Urban'!$A:$A,'Raw Population Data'!$M:$M,"&gt;="&amp;'Data Summary - Urban'!$A$1)</f>
        <v>2067825</v>
      </c>
      <c r="Z23" s="7">
        <f>SUMIFS('Raw Population Data'!AJ:AJ,'Raw Population Data'!$A:$A,'Data Summary - Urban'!$A:$A,'Raw Population Data'!$M:$M,"&gt;="&amp;'Data Summary - Urban'!$A$1)</f>
        <v>2081380</v>
      </c>
      <c r="AA23" s="7">
        <f>SUMIFS('Raw Population Data'!AK:AK,'Raw Population Data'!$A:$A,'Data Summary - Urban'!$A:$A,'Raw Population Data'!$M:$M,"&gt;="&amp;'Data Summary - Urban'!$A$1)</f>
        <v>2094729</v>
      </c>
      <c r="AB23" s="7">
        <f>SUMIFS('Raw Population Data'!AL:AL,'Raw Population Data'!$A:$A,'Data Summary - Urban'!$A:$A,'Raw Population Data'!$M:$M,"&gt;="&amp;'Data Summary - Urban'!$A$1)</f>
        <v>2103972</v>
      </c>
      <c r="AC23" s="7">
        <f>SUMIFS('Raw Population Data'!AM:AM,'Raw Population Data'!$A:$A,'Data Summary - Urban'!$A:$A,'Raw Population Data'!$M:$M,"&gt;="&amp;'Data Summary - Urban'!$A$1)</f>
        <v>2111205</v>
      </c>
      <c r="AD23" s="7">
        <f>SUMIFS('Raw Population Data'!AN:AN,'Raw Population Data'!$A:$A,'Data Summary - Urban'!$A:$A,'Raw Population Data'!$M:$M,"&gt;="&amp;'Data Summary - Urban'!$A$1)</f>
        <v>2114490</v>
      </c>
      <c r="AE23" s="7">
        <f>SUMIFS('Raw Population Data'!AO:AO,'Raw Population Data'!$A:$A,'Data Summary - Urban'!$A:$A,'Raw Population Data'!$M:$M,"&gt;="&amp;'Data Summary - Urban'!$A$1)</f>
        <v>2119127</v>
      </c>
      <c r="AF23" s="7">
        <f>SUMIFS('Raw Population Data'!AP:AP,'Raw Population Data'!$A:$A,'Data Summary - Urban'!$A:$A,'Raw Population Data'!$M:$M,"&gt;="&amp;'Data Summary - Urban'!$A$1)</f>
        <v>2125724</v>
      </c>
      <c r="AG23" s="7">
        <f>SUMIFS('Raw Population Data'!AQ:AQ,'Raw Population Data'!$A:$A,'Data Summary - Urban'!$A:$A,'Raw Population Data'!$M:$M,"&gt;="&amp;'Data Summary - Urban'!$A$1)</f>
        <v>2134673</v>
      </c>
      <c r="AH23" s="7">
        <f>SUMIFS('Raw Population Data'!AR:AR,'Raw Population Data'!$A:$A,'Data Summary - Urban'!$A:$A,'Raw Population Data'!$M:$M,"&gt;="&amp;'Data Summary - Urban'!$A$1)</f>
        <v>2145944</v>
      </c>
      <c r="AI23" s="7">
        <f>SUMIFS('Raw Population Data'!AS:AS,'Raw Population Data'!$A:$A,'Data Summary - Urban'!$A:$A,'Raw Population Data'!$M:$M,"&gt;="&amp;'Data Summary - Urban'!$A$1)</f>
        <v>2157428</v>
      </c>
      <c r="AJ23" s="7">
        <f>SUMIFS('Raw Population Data'!AT:AT,'Raw Population Data'!$A:$A,'Data Summary - Urban'!$A:$A,'Raw Population Data'!$M:$M,"&gt;="&amp;'Data Summary - Urban'!$A$1)</f>
        <v>2168678</v>
      </c>
      <c r="AK23" s="7">
        <f>SUMIFS('Raw Population Data'!AU:AU,'Raw Population Data'!$A:$A,'Data Summary - Urban'!$A:$A,'Raw Population Data'!$M:$M,"&gt;="&amp;'Data Summary - Urban'!$A$1)</f>
        <v>2177744</v>
      </c>
      <c r="AL23" s="7">
        <f>SUMIFS('Raw Population Data'!AV:AV,'Raw Population Data'!$A:$A,'Data Summary - Urban'!$A:$A,'Raw Population Data'!$M:$M,"&gt;="&amp;'Data Summary - Urban'!$A$1)</f>
        <v>2187771</v>
      </c>
      <c r="AM23" s="7">
        <f>SUMIFS('Raw Population Data'!AW:AW,'Raw Population Data'!$A:$A,'Data Summary - Urban'!$A:$A,'Raw Population Data'!$M:$M,"&gt;="&amp;'Data Summary - Urban'!$A$1)</f>
        <v>2195431</v>
      </c>
      <c r="AN23" s="7">
        <f>SUMIFS('Raw Population Data'!AX:AX,'Raw Population Data'!$A:$A,'Data Summary - Urban'!$A:$A,'Raw Population Data'!$M:$M,"&gt;="&amp;'Data Summary - Urban'!$A$1)</f>
        <v>2204333</v>
      </c>
      <c r="AO23" s="7">
        <f>SUMIFS('Raw Population Data'!AY:AY,'Raw Population Data'!$A:$A,'Data Summary - Urban'!$A:$A,'Raw Population Data'!$M:$M,"&gt;="&amp;'Data Summary - Urban'!$A$1)</f>
        <v>2212078</v>
      </c>
      <c r="AP23" s="7">
        <f>SUMIFS('Raw Population Data'!AZ:AZ,'Raw Population Data'!$A:$A,'Data Summary - Urban'!$A:$A,'Raw Population Data'!$M:$M,"&gt;="&amp;'Data Summary - Urban'!$A$1)</f>
        <v>2222544</v>
      </c>
      <c r="AQ23" s="7">
        <f>SUMIFS('Raw Population Data'!BA:BA,'Raw Population Data'!$A:$A,'Data Summary - Urban'!$A:$A,'Raw Population Data'!$M:$M,"&gt;="&amp;'Data Summary - Urban'!$A$1)</f>
        <v>2237773</v>
      </c>
      <c r="AR23" s="7">
        <f>SUMIFS('Raw Population Data'!BB:BB,'Raw Population Data'!$A:$A,'Data Summary - Urban'!$A:$A,'Raw Population Data'!$M:$M,"&gt;="&amp;'Data Summary - Urban'!$A$1)</f>
        <v>2255270</v>
      </c>
      <c r="AS23" s="7">
        <f>SUMIFS('Raw Population Data'!BC:BC,'Raw Population Data'!$A:$A,'Data Summary - Urban'!$A:$A,'Raw Population Data'!$M:$M,"&gt;="&amp;'Data Summary - Urban'!$A$1)</f>
        <v>2272950</v>
      </c>
      <c r="AT23" s="7">
        <f>SUMIFS('Raw Population Data'!BD:BD,'Raw Population Data'!$A:$A,'Data Summary - Urban'!$A:$A,'Raw Population Data'!$M:$M,"&gt;="&amp;'Data Summary - Urban'!$A$1)</f>
        <v>2292158</v>
      </c>
      <c r="AU23" s="7">
        <f>SUMIFS('Raw Population Data'!BE:BE,'Raw Population Data'!$A:$A,'Data Summary - Urban'!$A:$A,'Raw Population Data'!$M:$M,"&gt;="&amp;'Data Summary - Urban'!$A$1)</f>
        <v>2306861</v>
      </c>
      <c r="AV23" s="7">
        <f>SUMIFS('Raw Population Data'!BF:BF,'Raw Population Data'!$A:$A,'Data Summary - Urban'!$A:$A,'Raw Population Data'!$M:$M,"&gt;="&amp;'Data Summary - Urban'!$A$1)</f>
        <v>2318843</v>
      </c>
      <c r="AW23" s="7">
        <f>SUMIFS('Raw Population Data'!BG:BG,'Raw Population Data'!$A:$A,'Data Summary - Urban'!$A:$A,'Raw Population Data'!$M:$M,"&gt;="&amp;'Data Summary - Urban'!$A$1)</f>
        <v>2329200</v>
      </c>
      <c r="AX23" s="7">
        <f>SUMIFS('Raw Population Data'!BH:BH,'Raw Population Data'!$A:$A,'Data Summary - Urban'!$A:$A,'Raw Population Data'!$M:$M,"&gt;="&amp;'Data Summary - Urban'!$A$1)</f>
        <v>2334271</v>
      </c>
      <c r="AY23" s="7">
        <f>SUMIFS('Raw Population Data'!BI:BI,'Raw Population Data'!$A:$A,'Data Summary - Urban'!$A:$A,'Raw Population Data'!$M:$M,"&gt;="&amp;'Data Summary - Urban'!$A$1)</f>
        <v>2338464</v>
      </c>
    </row>
    <row r="24" spans="1:51" x14ac:dyDescent="0.35">
      <c r="A24">
        <v>16740</v>
      </c>
      <c r="B24">
        <v>22</v>
      </c>
      <c r="C24" t="s">
        <v>893</v>
      </c>
      <c r="D24" s="7">
        <f>SUMIFS('Raw Population Data'!N:N,'Raw Population Data'!$A:$A,'Data Summary - Urban'!$A:$A,'Raw Population Data'!$M:$M,"&gt;="&amp;'Data Summary - Urban'!$A$1)</f>
        <v>410834</v>
      </c>
      <c r="E24" s="7">
        <f>SUMIFS('Raw Population Data'!O:O,'Raw Population Data'!$A:$A,'Data Summary - Urban'!$A:$A,'Raw Population Data'!$M:$M,"&gt;="&amp;'Data Summary - Urban'!$A$1)</f>
        <v>416708</v>
      </c>
      <c r="F24" s="7">
        <f>SUMIFS('Raw Population Data'!P:P,'Raw Population Data'!$A:$A,'Data Summary - Urban'!$A:$A,'Raw Population Data'!$M:$M,"&gt;="&amp;'Data Summary - Urban'!$A$1)</f>
        <v>426860</v>
      </c>
      <c r="G24" s="7">
        <f>SUMIFS('Raw Population Data'!Q:Q,'Raw Population Data'!$A:$A,'Data Summary - Urban'!$A:$A,'Raw Population Data'!$M:$M,"&gt;="&amp;'Data Summary - Urban'!$A$1)</f>
        <v>433870</v>
      </c>
      <c r="H24" s="7">
        <f>SUMIFS('Raw Population Data'!R:R,'Raw Population Data'!$A:$A,'Data Summary - Urban'!$A:$A,'Raw Population Data'!$M:$M,"&gt;="&amp;'Data Summary - Urban'!$A$1)</f>
        <v>439354</v>
      </c>
      <c r="I24" s="7">
        <f>SUMIFS('Raw Population Data'!S:S,'Raw Population Data'!$A:$A,'Data Summary - Urban'!$A:$A,'Raw Population Data'!$M:$M,"&gt;="&amp;'Data Summary - Urban'!$A$1)</f>
        <v>440347</v>
      </c>
      <c r="J24" s="7">
        <f>SUMIFS('Raw Population Data'!T:T,'Raw Population Data'!$A:$A,'Data Summary - Urban'!$A:$A,'Raw Population Data'!$M:$M,"&gt;="&amp;'Data Summary - Urban'!$A$1)</f>
        <v>443866</v>
      </c>
      <c r="K24" s="7">
        <f>SUMIFS('Raw Population Data'!U:U,'Raw Population Data'!$A:$A,'Data Summary - Urban'!$A:$A,'Raw Population Data'!$M:$M,"&gt;="&amp;'Data Summary - Urban'!$A$1)</f>
        <v>448688</v>
      </c>
      <c r="L24" s="7">
        <f>SUMIFS('Raw Population Data'!V:V,'Raw Population Data'!$A:$A,'Data Summary - Urban'!$A:$A,'Raw Population Data'!$M:$M,"&gt;="&amp;'Data Summary - Urban'!$A$1)</f>
        <v>455216</v>
      </c>
      <c r="M24" s="7">
        <f>SUMIFS('Raw Population Data'!W:W,'Raw Population Data'!$A:$A,'Data Summary - Urban'!$A:$A,'Raw Population Data'!$M:$M,"&gt;="&amp;'Data Summary - Urban'!$A$1)</f>
        <v>463781</v>
      </c>
      <c r="N24" s="7">
        <f>SUMIFS('Raw Population Data'!X:X,'Raw Population Data'!$A:$A,'Data Summary - Urban'!$A:$A,'Raw Population Data'!$M:$M,"&gt;="&amp;'Data Summary - Urban'!$A$1)</f>
        <v>476989</v>
      </c>
      <c r="O24" s="7">
        <f>SUMIFS('Raw Population Data'!Y:Y,'Raw Population Data'!$A:$A,'Data Summary - Urban'!$A:$A,'Raw Population Data'!$M:$M,"&gt;="&amp;'Data Summary - Urban'!$A$1)</f>
        <v>485944</v>
      </c>
      <c r="P24" s="7">
        <f>SUMIFS('Raw Population Data'!Z:Z,'Raw Population Data'!$A:$A,'Data Summary - Urban'!$A:$A,'Raw Population Data'!$M:$M,"&gt;="&amp;'Data Summary - Urban'!$A$1)</f>
        <v>495737</v>
      </c>
      <c r="Q24" s="7">
        <f>SUMIFS('Raw Population Data'!AA:AA,'Raw Population Data'!$A:$A,'Data Summary - Urban'!$A:$A,'Raw Population Data'!$M:$M,"&gt;="&amp;'Data Summary - Urban'!$A$1)</f>
        <v>502388</v>
      </c>
      <c r="R24" s="7">
        <f>SUMIFS('Raw Population Data'!AB:AB,'Raw Population Data'!$A:$A,'Data Summary - Urban'!$A:$A,'Raw Population Data'!$M:$M,"&gt;="&amp;'Data Summary - Urban'!$A$1)</f>
        <v>513770</v>
      </c>
      <c r="S24" s="7">
        <f>SUMIFS('Raw Population Data'!AC:AC,'Raw Population Data'!$A:$A,'Data Summary - Urban'!$A:$A,'Raw Population Data'!$M:$M,"&gt;="&amp;'Data Summary - Urban'!$A$1)</f>
        <v>525591</v>
      </c>
      <c r="T24" s="7">
        <f>SUMIFS('Raw Population Data'!AD:AD,'Raw Population Data'!$A:$A,'Data Summary - Urban'!$A:$A,'Raw Population Data'!$M:$M,"&gt;="&amp;'Data Summary - Urban'!$A$1)</f>
        <v>537424</v>
      </c>
      <c r="U24" s="7">
        <f>SUMIFS('Raw Population Data'!AE:AE,'Raw Population Data'!$A:$A,'Data Summary - Urban'!$A:$A,'Raw Population Data'!$M:$M,"&gt;="&amp;'Data Summary - Urban'!$A$1)</f>
        <v>553378</v>
      </c>
      <c r="V24" s="7">
        <f>SUMIFS('Raw Population Data'!AF:AF,'Raw Population Data'!$A:$A,'Data Summary - Urban'!$A:$A,'Raw Population Data'!$M:$M,"&gt;="&amp;'Data Summary - Urban'!$A$1)</f>
        <v>567606</v>
      </c>
      <c r="W24" s="7">
        <f>SUMIFS('Raw Population Data'!AG:AG,'Raw Population Data'!$A:$A,'Data Summary - Urban'!$A:$A,'Raw Population Data'!$M:$M,"&gt;="&amp;'Data Summary - Urban'!$A$1)</f>
        <v>582570</v>
      </c>
      <c r="X24" s="7">
        <f>SUMIFS('Raw Population Data'!AH:AH,'Raw Population Data'!$A:$A,'Data Summary - Urban'!$A:$A,'Raw Population Data'!$M:$M,"&gt;="&amp;'Data Summary - Urban'!$A$1)</f>
        <v>600377</v>
      </c>
      <c r="Y24" s="7">
        <f>SUMIFS('Raw Population Data'!AI:AI,'Raw Population Data'!$A:$A,'Data Summary - Urban'!$A:$A,'Raw Population Data'!$M:$M,"&gt;="&amp;'Data Summary - Urban'!$A$1)</f>
        <v>618124</v>
      </c>
      <c r="Z24" s="7">
        <f>SUMIFS('Raw Population Data'!AJ:AJ,'Raw Population Data'!$A:$A,'Data Summary - Urban'!$A:$A,'Raw Population Data'!$M:$M,"&gt;="&amp;'Data Summary - Urban'!$A$1)</f>
        <v>631896</v>
      </c>
      <c r="AA24" s="7">
        <f>SUMIFS('Raw Population Data'!AK:AK,'Raw Population Data'!$A:$A,'Data Summary - Urban'!$A:$A,'Raw Population Data'!$M:$M,"&gt;="&amp;'Data Summary - Urban'!$A$1)</f>
        <v>650943</v>
      </c>
      <c r="AB24" s="7">
        <f>SUMIFS('Raw Population Data'!AL:AL,'Raw Population Data'!$A:$A,'Data Summary - Urban'!$A:$A,'Raw Population Data'!$M:$M,"&gt;="&amp;'Data Summary - Urban'!$A$1)</f>
        <v>672576</v>
      </c>
      <c r="AC24" s="7">
        <f>SUMIFS('Raw Population Data'!AM:AM,'Raw Population Data'!$A:$A,'Data Summary - Urban'!$A:$A,'Raw Population Data'!$M:$M,"&gt;="&amp;'Data Summary - Urban'!$A$1)</f>
        <v>696633</v>
      </c>
      <c r="AD24" s="7">
        <f>SUMIFS('Raw Population Data'!AN:AN,'Raw Population Data'!$A:$A,'Data Summary - Urban'!$A:$A,'Raw Population Data'!$M:$M,"&gt;="&amp;'Data Summary - Urban'!$A$1)</f>
        <v>721797</v>
      </c>
      <c r="AE24" s="7">
        <f>SUMIFS('Raw Population Data'!AO:AO,'Raw Population Data'!$A:$A,'Data Summary - Urban'!$A:$A,'Raw Population Data'!$M:$M,"&gt;="&amp;'Data Summary - Urban'!$A$1)</f>
        <v>747998</v>
      </c>
      <c r="AF24" s="7">
        <f>SUMIFS('Raw Population Data'!AP:AP,'Raw Population Data'!$A:$A,'Data Summary - Urban'!$A:$A,'Raw Population Data'!$M:$M,"&gt;="&amp;'Data Summary - Urban'!$A$1)</f>
        <v>773724</v>
      </c>
      <c r="AG24" s="7">
        <f>SUMIFS('Raw Population Data'!AQ:AQ,'Raw Population Data'!$A:$A,'Data Summary - Urban'!$A:$A,'Raw Population Data'!$M:$M,"&gt;="&amp;'Data Summary - Urban'!$A$1)</f>
        <v>800692</v>
      </c>
      <c r="AH24" s="7">
        <f>SUMIFS('Raw Population Data'!AR:AR,'Raw Population Data'!$A:$A,'Data Summary - Urban'!$A:$A,'Raw Population Data'!$M:$M,"&gt;="&amp;'Data Summary - Urban'!$A$1)</f>
        <v>826031</v>
      </c>
      <c r="AI24" s="7">
        <f>SUMIFS('Raw Population Data'!AS:AS,'Raw Population Data'!$A:$A,'Data Summary - Urban'!$A:$A,'Raw Population Data'!$M:$M,"&gt;="&amp;'Data Summary - Urban'!$A$1)</f>
        <v>851832</v>
      </c>
      <c r="AJ24" s="7">
        <f>SUMIFS('Raw Population Data'!AT:AT,'Raw Population Data'!$A:$A,'Data Summary - Urban'!$A:$A,'Raw Population Data'!$M:$M,"&gt;="&amp;'Data Summary - Urban'!$A$1)</f>
        <v>874751</v>
      </c>
      <c r="AK24" s="7">
        <f>SUMIFS('Raw Population Data'!AU:AU,'Raw Population Data'!$A:$A,'Data Summary - Urban'!$A:$A,'Raw Population Data'!$M:$M,"&gt;="&amp;'Data Summary - Urban'!$A$1)</f>
        <v>898235</v>
      </c>
      <c r="AL24" s="7">
        <f>SUMIFS('Raw Population Data'!AV:AV,'Raw Population Data'!$A:$A,'Data Summary - Urban'!$A:$A,'Raw Population Data'!$M:$M,"&gt;="&amp;'Data Summary - Urban'!$A$1)</f>
        <v>924401</v>
      </c>
      <c r="AM24" s="7">
        <f>SUMIFS('Raw Population Data'!AW:AW,'Raw Population Data'!$A:$A,'Data Summary - Urban'!$A:$A,'Raw Population Data'!$M:$M,"&gt;="&amp;'Data Summary - Urban'!$A$1)</f>
        <v>959536</v>
      </c>
      <c r="AN24" s="7">
        <f>SUMIFS('Raw Population Data'!AX:AX,'Raw Population Data'!$A:$A,'Data Summary - Urban'!$A:$A,'Raw Population Data'!$M:$M,"&gt;="&amp;'Data Summary - Urban'!$A$1)</f>
        <v>1004036</v>
      </c>
      <c r="AO24" s="7">
        <f>SUMIFS('Raw Population Data'!AY:AY,'Raw Population Data'!$A:$A,'Data Summary - Urban'!$A:$A,'Raw Population Data'!$M:$M,"&gt;="&amp;'Data Summary - Urban'!$A$1)</f>
        <v>1046959</v>
      </c>
      <c r="AP24" s="7">
        <f>SUMIFS('Raw Population Data'!AZ:AZ,'Raw Population Data'!$A:$A,'Data Summary - Urban'!$A:$A,'Raw Population Data'!$M:$M,"&gt;="&amp;'Data Summary - Urban'!$A$1)</f>
        <v>1081669</v>
      </c>
      <c r="AQ24" s="7">
        <f>SUMIFS('Raw Population Data'!BA:BA,'Raw Population Data'!$A:$A,'Data Summary - Urban'!$A:$A,'Raw Population Data'!$M:$M,"&gt;="&amp;'Data Summary - Urban'!$A$1)</f>
        <v>1107237</v>
      </c>
      <c r="AR24" s="7">
        <f>SUMIFS('Raw Population Data'!BB:BB,'Raw Population Data'!$A:$A,'Data Summary - Urban'!$A:$A,'Raw Population Data'!$M:$M,"&gt;="&amp;'Data Summary - Urban'!$A$1)</f>
        <v>1125324</v>
      </c>
      <c r="AS24" s="7">
        <f>SUMIFS('Raw Population Data'!BC:BC,'Raw Population Data'!$A:$A,'Data Summary - Urban'!$A:$A,'Raw Population Data'!$M:$M,"&gt;="&amp;'Data Summary - Urban'!$A$1)</f>
        <v>1149941</v>
      </c>
      <c r="AT24" s="7">
        <f>SUMIFS('Raw Population Data'!BD:BD,'Raw Population Data'!$A:$A,'Data Summary - Urban'!$A:$A,'Raw Population Data'!$M:$M,"&gt;="&amp;'Data Summary - Urban'!$A$1)</f>
        <v>1176420</v>
      </c>
      <c r="AU24" s="7">
        <f>SUMIFS('Raw Population Data'!BE:BE,'Raw Population Data'!$A:$A,'Data Summary - Urban'!$A:$A,'Raw Population Data'!$M:$M,"&gt;="&amp;'Data Summary - Urban'!$A$1)</f>
        <v>1203991</v>
      </c>
      <c r="AV24" s="7">
        <f>SUMIFS('Raw Population Data'!BF:BF,'Raw Population Data'!$A:$A,'Data Summary - Urban'!$A:$A,'Raw Population Data'!$M:$M,"&gt;="&amp;'Data Summary - Urban'!$A$1)</f>
        <v>1229263</v>
      </c>
      <c r="AW24" s="7">
        <f>SUMIFS('Raw Population Data'!BG:BG,'Raw Population Data'!$A:$A,'Data Summary - Urban'!$A:$A,'Raw Population Data'!$M:$M,"&gt;="&amp;'Data Summary - Urban'!$A$1)</f>
        <v>1256689</v>
      </c>
      <c r="AX24" s="7">
        <f>SUMIFS('Raw Population Data'!BH:BH,'Raw Population Data'!$A:$A,'Data Summary - Urban'!$A:$A,'Raw Population Data'!$M:$M,"&gt;="&amp;'Data Summary - Urban'!$A$1)</f>
        <v>1283777</v>
      </c>
      <c r="AY24" s="7">
        <f>SUMIFS('Raw Population Data'!BI:BI,'Raw Population Data'!$A:$A,'Data Summary - Urban'!$A:$A,'Raw Population Data'!$M:$M,"&gt;="&amp;'Data Summary - Urban'!$A$1)</f>
        <v>1308203</v>
      </c>
    </row>
    <row r="25" spans="1:51" x14ac:dyDescent="0.35">
      <c r="A25">
        <v>36740</v>
      </c>
      <c r="B25">
        <v>23</v>
      </c>
      <c r="C25" t="s">
        <v>933</v>
      </c>
      <c r="D25" s="7">
        <f>SUMIFS('Raw Population Data'!N:N,'Raw Population Data'!$A:$A,'Data Summary - Urban'!$A:$A,'Raw Population Data'!$M:$M,"&gt;="&amp;'Data Summary - Urban'!$A$1)</f>
        <v>503845</v>
      </c>
      <c r="E25" s="7">
        <f>SUMIFS('Raw Population Data'!O:O,'Raw Population Data'!$A:$A,'Data Summary - Urban'!$A:$A,'Raw Population Data'!$M:$M,"&gt;="&amp;'Data Summary - Urban'!$A$1)</f>
        <v>530064</v>
      </c>
      <c r="F25" s="7">
        <f>SUMIFS('Raw Population Data'!P:P,'Raw Population Data'!$A:$A,'Data Summary - Urban'!$A:$A,'Raw Population Data'!$M:$M,"&gt;="&amp;'Data Summary - Urban'!$A$1)</f>
        <v>568448</v>
      </c>
      <c r="G25" s="7">
        <f>SUMIFS('Raw Population Data'!Q:Q,'Raw Population Data'!$A:$A,'Data Summary - Urban'!$A:$A,'Raw Population Data'!$M:$M,"&gt;="&amp;'Data Summary - Urban'!$A$1)</f>
        <v>608708</v>
      </c>
      <c r="H25" s="7">
        <f>SUMIFS('Raw Population Data'!R:R,'Raw Population Data'!$A:$A,'Data Summary - Urban'!$A:$A,'Raw Population Data'!$M:$M,"&gt;="&amp;'Data Summary - Urban'!$A$1)</f>
        <v>641328</v>
      </c>
      <c r="I25" s="7">
        <f>SUMIFS('Raw Population Data'!S:S,'Raw Population Data'!$A:$A,'Data Summary - Urban'!$A:$A,'Raw Population Data'!$M:$M,"&gt;="&amp;'Data Summary - Urban'!$A$1)</f>
        <v>650509</v>
      </c>
      <c r="J25" s="7">
        <f>SUMIFS('Raw Population Data'!T:T,'Raw Population Data'!$A:$A,'Data Summary - Urban'!$A:$A,'Raw Population Data'!$M:$M,"&gt;="&amp;'Data Summary - Urban'!$A$1)</f>
        <v>664541</v>
      </c>
      <c r="K25" s="7">
        <f>SUMIFS('Raw Population Data'!U:U,'Raw Population Data'!$A:$A,'Data Summary - Urban'!$A:$A,'Raw Population Data'!$M:$M,"&gt;="&amp;'Data Summary - Urban'!$A$1)</f>
        <v>683920</v>
      </c>
      <c r="L25" s="7">
        <f>SUMIFS('Raw Population Data'!V:V,'Raw Population Data'!$A:$A,'Data Summary - Urban'!$A:$A,'Raw Population Data'!$M:$M,"&gt;="&amp;'Data Summary - Urban'!$A$1)</f>
        <v>705946</v>
      </c>
      <c r="M25" s="7">
        <f>SUMIFS('Raw Population Data'!W:W,'Raw Population Data'!$A:$A,'Data Summary - Urban'!$A:$A,'Raw Population Data'!$M:$M,"&gt;="&amp;'Data Summary - Urban'!$A$1)</f>
        <v>734456</v>
      </c>
      <c r="N25" s="7">
        <f>SUMIFS('Raw Population Data'!X:X,'Raw Population Data'!$A:$A,'Data Summary - Urban'!$A:$A,'Raw Population Data'!$M:$M,"&gt;="&amp;'Data Summary - Urban'!$A$1)</f>
        <v>762728</v>
      </c>
      <c r="O25" s="7">
        <f>SUMIFS('Raw Population Data'!Y:Y,'Raw Population Data'!$A:$A,'Data Summary - Urban'!$A:$A,'Raw Population Data'!$M:$M,"&gt;="&amp;'Data Summary - Urban'!$A$1)</f>
        <v>789579</v>
      </c>
      <c r="P25" s="7">
        <f>SUMIFS('Raw Population Data'!Z:Z,'Raw Population Data'!$A:$A,'Data Summary - Urban'!$A:$A,'Raw Population Data'!$M:$M,"&gt;="&amp;'Data Summary - Urban'!$A$1)</f>
        <v>817020</v>
      </c>
      <c r="Q25" s="7">
        <f>SUMIFS('Raw Population Data'!AA:AA,'Raw Population Data'!$A:$A,'Data Summary - Urban'!$A:$A,'Raw Population Data'!$M:$M,"&gt;="&amp;'Data Summary - Urban'!$A$1)</f>
        <v>851054</v>
      </c>
      <c r="R25" s="7">
        <f>SUMIFS('Raw Population Data'!AB:AB,'Raw Population Data'!$A:$A,'Data Summary - Urban'!$A:$A,'Raw Population Data'!$M:$M,"&gt;="&amp;'Data Summary - Urban'!$A$1)</f>
        <v>886349</v>
      </c>
      <c r="S25" s="7">
        <f>SUMIFS('Raw Population Data'!AC:AC,'Raw Population Data'!$A:$A,'Data Summary - Urban'!$A:$A,'Raw Population Data'!$M:$M,"&gt;="&amp;'Data Summary - Urban'!$A$1)</f>
        <v>919322</v>
      </c>
      <c r="T25" s="7">
        <f>SUMIFS('Raw Population Data'!AD:AD,'Raw Population Data'!$A:$A,'Data Summary - Urban'!$A:$A,'Raw Population Data'!$M:$M,"&gt;="&amp;'Data Summary - Urban'!$A$1)</f>
        <v>956484</v>
      </c>
      <c r="U25" s="7">
        <f>SUMIFS('Raw Population Data'!AE:AE,'Raw Population Data'!$A:$A,'Data Summary - Urban'!$A:$A,'Raw Population Data'!$M:$M,"&gt;="&amp;'Data Summary - Urban'!$A$1)</f>
        <v>994847</v>
      </c>
      <c r="V25" s="7">
        <f>SUMIFS('Raw Population Data'!AF:AF,'Raw Population Data'!$A:$A,'Data Summary - Urban'!$A:$A,'Raw Population Data'!$M:$M,"&gt;="&amp;'Data Summary - Urban'!$A$1)</f>
        <v>1026738</v>
      </c>
      <c r="W25" s="7">
        <f>SUMIFS('Raw Population Data'!AG:AG,'Raw Population Data'!$A:$A,'Data Summary - Urban'!$A:$A,'Raw Population Data'!$M:$M,"&gt;="&amp;'Data Summary - Urban'!$A$1)</f>
        <v>1072245</v>
      </c>
      <c r="X25" s="7">
        <f>SUMIFS('Raw Population Data'!AH:AH,'Raw Population Data'!$A:$A,'Data Summary - Urban'!$A:$A,'Raw Population Data'!$M:$M,"&gt;="&amp;'Data Summary - Urban'!$A$1)</f>
        <v>1130405</v>
      </c>
      <c r="Y25" s="7">
        <f>SUMIFS('Raw Population Data'!AI:AI,'Raw Population Data'!$A:$A,'Data Summary - Urban'!$A:$A,'Raw Population Data'!$M:$M,"&gt;="&amp;'Data Summary - Urban'!$A$1)</f>
        <v>1165744</v>
      </c>
      <c r="Z25" s="7">
        <f>SUMIFS('Raw Population Data'!AJ:AJ,'Raw Population Data'!$A:$A,'Data Summary - Urban'!$A:$A,'Raw Population Data'!$M:$M,"&gt;="&amp;'Data Summary - Urban'!$A$1)</f>
        <v>1196697</v>
      </c>
      <c r="AA25" s="7">
        <f>SUMIFS('Raw Population Data'!AK:AK,'Raw Population Data'!$A:$A,'Data Summary - Urban'!$A:$A,'Raw Population Data'!$M:$M,"&gt;="&amp;'Data Summary - Urban'!$A$1)</f>
        <v>1229283</v>
      </c>
      <c r="AB25" s="7">
        <f>SUMIFS('Raw Population Data'!AL:AL,'Raw Population Data'!$A:$A,'Data Summary - Urban'!$A:$A,'Raw Population Data'!$M:$M,"&gt;="&amp;'Data Summary - Urban'!$A$1)</f>
        <v>1261665</v>
      </c>
      <c r="AC25" s="7">
        <f>SUMIFS('Raw Population Data'!AM:AM,'Raw Population Data'!$A:$A,'Data Summary - Urban'!$A:$A,'Raw Population Data'!$M:$M,"&gt;="&amp;'Data Summary - Urban'!$A$1)</f>
        <v>1289591</v>
      </c>
      <c r="AD25" s="7">
        <f>SUMIFS('Raw Population Data'!AN:AN,'Raw Population Data'!$A:$A,'Data Summary - Urban'!$A:$A,'Raw Population Data'!$M:$M,"&gt;="&amp;'Data Summary - Urban'!$A$1)</f>
        <v>1323649</v>
      </c>
      <c r="AE25" s="7">
        <f>SUMIFS('Raw Population Data'!AO:AO,'Raw Population Data'!$A:$A,'Data Summary - Urban'!$A:$A,'Raw Population Data'!$M:$M,"&gt;="&amp;'Data Summary - Urban'!$A$1)</f>
        <v>1367063</v>
      </c>
      <c r="AF25" s="7">
        <f>SUMIFS('Raw Population Data'!AP:AP,'Raw Population Data'!$A:$A,'Data Summary - Urban'!$A:$A,'Raw Population Data'!$M:$M,"&gt;="&amp;'Data Summary - Urban'!$A$1)</f>
        <v>1407841</v>
      </c>
      <c r="AG25" s="7">
        <f>SUMIFS('Raw Population Data'!AQ:AQ,'Raw Population Data'!$A:$A,'Data Summary - Urban'!$A:$A,'Raw Population Data'!$M:$M,"&gt;="&amp;'Data Summary - Urban'!$A$1)</f>
        <v>1440972</v>
      </c>
      <c r="AH25" s="7">
        <f>SUMIFS('Raw Population Data'!AR:AR,'Raw Population Data'!$A:$A,'Data Summary - Urban'!$A:$A,'Raw Population Data'!$M:$M,"&gt;="&amp;'Data Summary - Urban'!$A$1)</f>
        <v>1482744</v>
      </c>
      <c r="AI25" s="7">
        <f>SUMIFS('Raw Population Data'!AS:AS,'Raw Population Data'!$A:$A,'Data Summary - Urban'!$A:$A,'Raw Population Data'!$M:$M,"&gt;="&amp;'Data Summary - Urban'!$A$1)</f>
        <v>1528665</v>
      </c>
      <c r="AJ25" s="7">
        <f>SUMIFS('Raw Population Data'!AT:AT,'Raw Population Data'!$A:$A,'Data Summary - Urban'!$A:$A,'Raw Population Data'!$M:$M,"&gt;="&amp;'Data Summary - Urban'!$A$1)</f>
        <v>1569501</v>
      </c>
      <c r="AK25" s="7">
        <f>SUMIFS('Raw Population Data'!AU:AU,'Raw Population Data'!$A:$A,'Data Summary - Urban'!$A:$A,'Raw Population Data'!$M:$M,"&gt;="&amp;'Data Summary - Urban'!$A$1)</f>
        <v>1608857</v>
      </c>
      <c r="AL25" s="7">
        <f>SUMIFS('Raw Population Data'!AV:AV,'Raw Population Data'!$A:$A,'Data Summary - Urban'!$A:$A,'Raw Population Data'!$M:$M,"&gt;="&amp;'Data Summary - Urban'!$A$1)</f>
        <v>1661536</v>
      </c>
      <c r="AM25" s="7">
        <f>SUMIFS('Raw Population Data'!AW:AW,'Raw Population Data'!$A:$A,'Data Summary - Urban'!$A:$A,'Raw Population Data'!$M:$M,"&gt;="&amp;'Data Summary - Urban'!$A$1)</f>
        <v>1727768</v>
      </c>
      <c r="AN25" s="7">
        <f>SUMIFS('Raw Population Data'!AX:AX,'Raw Population Data'!$A:$A,'Data Summary - Urban'!$A:$A,'Raw Population Data'!$M:$M,"&gt;="&amp;'Data Summary - Urban'!$A$1)</f>
        <v>1777976</v>
      </c>
      <c r="AO25" s="7">
        <f>SUMIFS('Raw Population Data'!AY:AY,'Raw Population Data'!$A:$A,'Data Summary - Urban'!$A:$A,'Raw Population Data'!$M:$M,"&gt;="&amp;'Data Summary - Urban'!$A$1)</f>
        <v>1804143</v>
      </c>
      <c r="AP25" s="7">
        <f>SUMIFS('Raw Population Data'!AZ:AZ,'Raw Population Data'!$A:$A,'Data Summary - Urban'!$A:$A,'Raw Population Data'!$M:$M,"&gt;="&amp;'Data Summary - Urban'!$A$1)</f>
        <v>1825743</v>
      </c>
      <c r="AQ25" s="7">
        <f>SUMIFS('Raw Population Data'!BA:BA,'Raw Population Data'!$A:$A,'Data Summary - Urban'!$A:$A,'Raw Population Data'!$M:$M,"&gt;="&amp;'Data Summary - Urban'!$A$1)</f>
        <v>1846650</v>
      </c>
      <c r="AR25" s="7">
        <f>SUMIFS('Raw Population Data'!BB:BB,'Raw Population Data'!$A:$A,'Data Summary - Urban'!$A:$A,'Raw Population Data'!$M:$M,"&gt;="&amp;'Data Summary - Urban'!$A$1)</f>
        <v>1869465</v>
      </c>
      <c r="AS25" s="7">
        <f>SUMIFS('Raw Population Data'!BC:BC,'Raw Population Data'!$A:$A,'Data Summary - Urban'!$A:$A,'Raw Population Data'!$M:$M,"&gt;="&amp;'Data Summary - Urban'!$A$1)</f>
        <v>1897691</v>
      </c>
      <c r="AT25" s="7">
        <f>SUMIFS('Raw Population Data'!BD:BD,'Raw Population Data'!$A:$A,'Data Summary - Urban'!$A:$A,'Raw Population Data'!$M:$M,"&gt;="&amp;'Data Summary - Urban'!$A$1)</f>
        <v>1938220</v>
      </c>
      <c r="AU25" s="7">
        <f>SUMIFS('Raw Population Data'!BE:BE,'Raw Population Data'!$A:$A,'Data Summary - Urban'!$A:$A,'Raw Population Data'!$M:$M,"&gt;="&amp;'Data Summary - Urban'!$A$1)</f>
        <v>1972440</v>
      </c>
      <c r="AV25" s="7">
        <f>SUMIFS('Raw Population Data'!BF:BF,'Raw Population Data'!$A:$A,'Data Summary - Urban'!$A:$A,'Raw Population Data'!$M:$M,"&gt;="&amp;'Data Summary - Urban'!$A$1)</f>
        <v>2016181</v>
      </c>
      <c r="AW25" s="7">
        <f>SUMIFS('Raw Population Data'!BG:BG,'Raw Population Data'!$A:$A,'Data Summary - Urban'!$A:$A,'Raw Population Data'!$M:$M,"&gt;="&amp;'Data Summary - Urban'!$A$1)</f>
        <v>2066839</v>
      </c>
      <c r="AX25" s="7">
        <f>SUMIFS('Raw Population Data'!BH:BH,'Raw Population Data'!$A:$A,'Data Summary - Urban'!$A:$A,'Raw Population Data'!$M:$M,"&gt;="&amp;'Data Summary - Urban'!$A$1)</f>
        <v>2115343</v>
      </c>
      <c r="AY25" s="7">
        <f>SUMIFS('Raw Population Data'!BI:BI,'Raw Population Data'!$A:$A,'Data Summary - Urban'!$A:$A,'Raw Population Data'!$M:$M,"&gt;="&amp;'Data Summary - Urban'!$A$1)</f>
        <v>2157651</v>
      </c>
    </row>
    <row r="26" spans="1:51" x14ac:dyDescent="0.35">
      <c r="A26">
        <v>41700</v>
      </c>
      <c r="B26">
        <v>24</v>
      </c>
      <c r="C26" t="s">
        <v>948</v>
      </c>
      <c r="D26" s="7">
        <f>SUMIFS('Raw Population Data'!N:N,'Raw Population Data'!$A:$A,'Data Summary - Urban'!$A:$A,'Raw Population Data'!$M:$M,"&gt;="&amp;'Data Summary - Urban'!$A$1)</f>
        <v>836675</v>
      </c>
      <c r="E26" s="7">
        <f>SUMIFS('Raw Population Data'!O:O,'Raw Population Data'!$A:$A,'Data Summary - Urban'!$A:$A,'Raw Population Data'!$M:$M,"&gt;="&amp;'Data Summary - Urban'!$A$1)</f>
        <v>861564</v>
      </c>
      <c r="F26" s="7">
        <f>SUMIFS('Raw Population Data'!P:P,'Raw Population Data'!$A:$A,'Data Summary - Urban'!$A:$A,'Raw Population Data'!$M:$M,"&gt;="&amp;'Data Summary - Urban'!$A$1)</f>
        <v>876627</v>
      </c>
      <c r="G26" s="7">
        <f>SUMIFS('Raw Population Data'!Q:Q,'Raw Population Data'!$A:$A,'Data Summary - Urban'!$A:$A,'Raw Population Data'!$M:$M,"&gt;="&amp;'Data Summary - Urban'!$A$1)</f>
        <v>899557</v>
      </c>
      <c r="H26" s="7">
        <f>SUMIFS('Raw Population Data'!R:R,'Raw Population Data'!$A:$A,'Data Summary - Urban'!$A:$A,'Raw Population Data'!$M:$M,"&gt;="&amp;'Data Summary - Urban'!$A$1)</f>
        <v>912994</v>
      </c>
      <c r="I26" s="7">
        <f>SUMIFS('Raw Population Data'!S:S,'Raw Population Data'!$A:$A,'Data Summary - Urban'!$A:$A,'Raw Population Data'!$M:$M,"&gt;="&amp;'Data Summary - Urban'!$A$1)</f>
        <v>919344</v>
      </c>
      <c r="J26" s="7">
        <f>SUMIFS('Raw Population Data'!T:T,'Raw Population Data'!$A:$A,'Data Summary - Urban'!$A:$A,'Raw Population Data'!$M:$M,"&gt;="&amp;'Data Summary - Urban'!$A$1)</f>
        <v>935246</v>
      </c>
      <c r="K26" s="7">
        <f>SUMIFS('Raw Population Data'!U:U,'Raw Population Data'!$A:$A,'Data Summary - Urban'!$A:$A,'Raw Population Data'!$M:$M,"&gt;="&amp;'Data Summary - Urban'!$A$1)</f>
        <v>953056</v>
      </c>
      <c r="L26" s="7">
        <f>SUMIFS('Raw Population Data'!V:V,'Raw Population Data'!$A:$A,'Data Summary - Urban'!$A:$A,'Raw Population Data'!$M:$M,"&gt;="&amp;'Data Summary - Urban'!$A$1)</f>
        <v>967373</v>
      </c>
      <c r="M26" s="7">
        <f>SUMIFS('Raw Population Data'!W:W,'Raw Population Data'!$A:$A,'Data Summary - Urban'!$A:$A,'Raw Population Data'!$M:$M,"&gt;="&amp;'Data Summary - Urban'!$A$1)</f>
        <v>977121</v>
      </c>
      <c r="N26" s="7">
        <f>SUMIFS('Raw Population Data'!X:X,'Raw Population Data'!$A:$A,'Data Summary - Urban'!$A:$A,'Raw Population Data'!$M:$M,"&gt;="&amp;'Data Summary - Urban'!$A$1)</f>
        <v>995371</v>
      </c>
      <c r="O26" s="7">
        <f>SUMIFS('Raw Population Data'!Y:Y,'Raw Population Data'!$A:$A,'Data Summary - Urban'!$A:$A,'Raw Population Data'!$M:$M,"&gt;="&amp;'Data Summary - Urban'!$A$1)</f>
        <v>1016858</v>
      </c>
      <c r="P26" s="7">
        <f>SUMIFS('Raw Population Data'!Z:Z,'Raw Population Data'!$A:$A,'Data Summary - Urban'!$A:$A,'Raw Population Data'!$M:$M,"&gt;="&amp;'Data Summary - Urban'!$A$1)</f>
        <v>1046453</v>
      </c>
      <c r="Q26" s="7">
        <f>SUMIFS('Raw Population Data'!AA:AA,'Raw Population Data'!$A:$A,'Data Summary - Urban'!$A:$A,'Raw Population Data'!$M:$M,"&gt;="&amp;'Data Summary - Urban'!$A$1)</f>
        <v>1071709</v>
      </c>
      <c r="R26" s="7">
        <f>SUMIFS('Raw Population Data'!AB:AB,'Raw Population Data'!$A:$A,'Data Summary - Urban'!$A:$A,'Raw Population Data'!$M:$M,"&gt;="&amp;'Data Summary - Urban'!$A$1)</f>
        <v>1094812</v>
      </c>
      <c r="S26" s="7">
        <f>SUMIFS('Raw Population Data'!AC:AC,'Raw Population Data'!$A:$A,'Data Summary - Urban'!$A:$A,'Raw Population Data'!$M:$M,"&gt;="&amp;'Data Summary - Urban'!$A$1)</f>
        <v>1122088</v>
      </c>
      <c r="T26" s="7">
        <f>SUMIFS('Raw Population Data'!AD:AD,'Raw Population Data'!$A:$A,'Data Summary - Urban'!$A:$A,'Raw Population Data'!$M:$M,"&gt;="&amp;'Data Summary - Urban'!$A$1)</f>
        <v>1153622</v>
      </c>
      <c r="U26" s="7">
        <f>SUMIFS('Raw Population Data'!AE:AE,'Raw Population Data'!$A:$A,'Data Summary - Urban'!$A:$A,'Raw Population Data'!$M:$M,"&gt;="&amp;'Data Summary - Urban'!$A$1)</f>
        <v>1177584</v>
      </c>
      <c r="V26" s="7">
        <f>SUMIFS('Raw Population Data'!AF:AF,'Raw Population Data'!$A:$A,'Data Summary - Urban'!$A:$A,'Raw Population Data'!$M:$M,"&gt;="&amp;'Data Summary - Urban'!$A$1)</f>
        <v>1178656</v>
      </c>
      <c r="W26" s="7">
        <f>SUMIFS('Raw Population Data'!AG:AG,'Raw Population Data'!$A:$A,'Data Summary - Urban'!$A:$A,'Raw Population Data'!$M:$M,"&gt;="&amp;'Data Summary - Urban'!$A$1)</f>
        <v>1181297</v>
      </c>
      <c r="X26" s="7">
        <f>SUMIFS('Raw Population Data'!AH:AH,'Raw Population Data'!$A:$A,'Data Summary - Urban'!$A:$A,'Raw Population Data'!$M:$M,"&gt;="&amp;'Data Summary - Urban'!$A$1)</f>
        <v>1187775</v>
      </c>
      <c r="Y26" s="7">
        <f>SUMIFS('Raw Population Data'!AI:AI,'Raw Population Data'!$A:$A,'Data Summary - Urban'!$A:$A,'Raw Population Data'!$M:$M,"&gt;="&amp;'Data Summary - Urban'!$A$1)</f>
        <v>1206017</v>
      </c>
      <c r="Z26" s="7">
        <f>SUMIFS('Raw Population Data'!AJ:AJ,'Raw Population Data'!$A:$A,'Data Summary - Urban'!$A:$A,'Raw Population Data'!$M:$M,"&gt;="&amp;'Data Summary - Urban'!$A$1)</f>
        <v>1231743</v>
      </c>
      <c r="AA26" s="7">
        <f>SUMIFS('Raw Population Data'!AK:AK,'Raw Population Data'!$A:$A,'Data Summary - Urban'!$A:$A,'Raw Population Data'!$M:$M,"&gt;="&amp;'Data Summary - Urban'!$A$1)</f>
        <v>1255484</v>
      </c>
      <c r="AB26" s="7">
        <f>SUMIFS('Raw Population Data'!AL:AL,'Raw Population Data'!$A:$A,'Data Summary - Urban'!$A:$A,'Raw Population Data'!$M:$M,"&gt;="&amp;'Data Summary - Urban'!$A$1)</f>
        <v>1280695</v>
      </c>
      <c r="AC26" s="7">
        <f>SUMIFS('Raw Population Data'!AM:AM,'Raw Population Data'!$A:$A,'Data Summary - Urban'!$A:$A,'Raw Population Data'!$M:$M,"&gt;="&amp;'Data Summary - Urban'!$A$1)</f>
        <v>1303692</v>
      </c>
      <c r="AD26" s="7">
        <f>SUMIFS('Raw Population Data'!AN:AN,'Raw Population Data'!$A:$A,'Data Summary - Urban'!$A:$A,'Raw Population Data'!$M:$M,"&gt;="&amp;'Data Summary - Urban'!$A$1)</f>
        <v>1321863</v>
      </c>
      <c r="AE26" s="7">
        <f>SUMIFS('Raw Population Data'!AO:AO,'Raw Population Data'!$A:$A,'Data Summary - Urban'!$A:$A,'Raw Population Data'!$M:$M,"&gt;="&amp;'Data Summary - Urban'!$A$1)</f>
        <v>1340235</v>
      </c>
      <c r="AF26" s="7">
        <f>SUMIFS('Raw Population Data'!AP:AP,'Raw Population Data'!$A:$A,'Data Summary - Urban'!$A:$A,'Raw Population Data'!$M:$M,"&gt;="&amp;'Data Summary - Urban'!$A$1)</f>
        <v>1359906</v>
      </c>
      <c r="AG26" s="7">
        <f>SUMIFS('Raw Population Data'!AQ:AQ,'Raw Population Data'!$A:$A,'Data Summary - Urban'!$A:$A,'Raw Population Data'!$M:$M,"&gt;="&amp;'Data Summary - Urban'!$A$1)</f>
        <v>1378688</v>
      </c>
      <c r="AH26" s="7">
        <f>SUMIFS('Raw Population Data'!AR:AR,'Raw Population Data'!$A:$A,'Data Summary - Urban'!$A:$A,'Raw Population Data'!$M:$M,"&gt;="&amp;'Data Summary - Urban'!$A$1)</f>
        <v>1398834</v>
      </c>
      <c r="AI26" s="7">
        <f>SUMIFS('Raw Population Data'!AS:AS,'Raw Population Data'!$A:$A,'Data Summary - Urban'!$A:$A,'Raw Population Data'!$M:$M,"&gt;="&amp;'Data Summary - Urban'!$A$1)</f>
        <v>1419020</v>
      </c>
      <c r="AJ26" s="7">
        <f>SUMIFS('Raw Population Data'!AT:AT,'Raw Population Data'!$A:$A,'Data Summary - Urban'!$A:$A,'Raw Population Data'!$M:$M,"&gt;="&amp;'Data Summary - Urban'!$A$1)</f>
        <v>1446755</v>
      </c>
      <c r="AK26" s="7">
        <f>SUMIFS('Raw Population Data'!AU:AU,'Raw Population Data'!$A:$A,'Data Summary - Urban'!$A:$A,'Raw Population Data'!$M:$M,"&gt;="&amp;'Data Summary - Urban'!$A$1)</f>
        <v>1469623</v>
      </c>
      <c r="AL26" s="7">
        <f>SUMIFS('Raw Population Data'!AV:AV,'Raw Population Data'!$A:$A,'Data Summary - Urban'!$A:$A,'Raw Population Data'!$M:$M,"&gt;="&amp;'Data Summary - Urban'!$A$1)</f>
        <v>1500919</v>
      </c>
      <c r="AM26" s="7">
        <f>SUMIFS('Raw Population Data'!AW:AW,'Raw Population Data'!$A:$A,'Data Summary - Urban'!$A:$A,'Raw Population Data'!$M:$M,"&gt;="&amp;'Data Summary - Urban'!$A$1)</f>
        <v>1529270</v>
      </c>
      <c r="AN26" s="7">
        <f>SUMIFS('Raw Population Data'!AX:AX,'Raw Population Data'!$A:$A,'Data Summary - Urban'!$A:$A,'Raw Population Data'!$M:$M,"&gt;="&amp;'Data Summary - Urban'!$A$1)</f>
        <v>1573935</v>
      </c>
      <c r="AO26" s="7">
        <f>SUMIFS('Raw Population Data'!AY:AY,'Raw Population Data'!$A:$A,'Data Summary - Urban'!$A:$A,'Raw Population Data'!$M:$M,"&gt;="&amp;'Data Summary - Urban'!$A$1)</f>
        <v>1615210</v>
      </c>
      <c r="AP26" s="7">
        <f>SUMIFS('Raw Population Data'!AZ:AZ,'Raw Population Data'!$A:$A,'Data Summary - Urban'!$A:$A,'Raw Population Data'!$M:$M,"&gt;="&amp;'Data Summary - Urban'!$A$1)</f>
        <v>1651709</v>
      </c>
      <c r="AQ26" s="7">
        <f>SUMIFS('Raw Population Data'!BA:BA,'Raw Population Data'!$A:$A,'Data Summary - Urban'!$A:$A,'Raw Population Data'!$M:$M,"&gt;="&amp;'Data Summary - Urban'!$A$1)</f>
        <v>1685628</v>
      </c>
      <c r="AR26" s="7">
        <f>SUMIFS('Raw Population Data'!BB:BB,'Raw Population Data'!$A:$A,'Data Summary - Urban'!$A:$A,'Raw Population Data'!$M:$M,"&gt;="&amp;'Data Summary - Urban'!$A$1)</f>
        <v>1722797</v>
      </c>
      <c r="AS26" s="7">
        <f>SUMIFS('Raw Population Data'!BC:BC,'Raw Population Data'!$A:$A,'Data Summary - Urban'!$A:$A,'Raw Population Data'!$M:$M,"&gt;="&amp;'Data Summary - Urban'!$A$1)</f>
        <v>1755124</v>
      </c>
      <c r="AT26" s="7">
        <f>SUMIFS('Raw Population Data'!BD:BD,'Raw Population Data'!$A:$A,'Data Summary - Urban'!$A:$A,'Raw Population Data'!$M:$M,"&gt;="&amp;'Data Summary - Urban'!$A$1)</f>
        <v>1788244</v>
      </c>
      <c r="AU26" s="7">
        <f>SUMIFS('Raw Population Data'!BE:BE,'Raw Population Data'!$A:$A,'Data Summary - Urban'!$A:$A,'Raw Population Data'!$M:$M,"&gt;="&amp;'Data Summary - Urban'!$A$1)</f>
        <v>1821250</v>
      </c>
      <c r="AV26" s="7">
        <f>SUMIFS('Raw Population Data'!BF:BF,'Raw Population Data'!$A:$A,'Data Summary - Urban'!$A:$A,'Raw Population Data'!$M:$M,"&gt;="&amp;'Data Summary - Urban'!$A$1)</f>
        <v>1857635</v>
      </c>
      <c r="AW26" s="7">
        <f>SUMIFS('Raw Population Data'!BG:BG,'Raw Population Data'!$A:$A,'Data Summary - Urban'!$A:$A,'Raw Population Data'!$M:$M,"&gt;="&amp;'Data Summary - Urban'!$A$1)</f>
        <v>1894811</v>
      </c>
      <c r="AX26" s="7">
        <f>SUMIFS('Raw Population Data'!BH:BH,'Raw Population Data'!$A:$A,'Data Summary - Urban'!$A:$A,'Raw Population Data'!$M:$M,"&gt;="&amp;'Data Summary - Urban'!$A$1)</f>
        <v>1927747</v>
      </c>
      <c r="AY26" s="7">
        <f>SUMIFS('Raw Population Data'!BI:BI,'Raw Population Data'!$A:$A,'Data Summary - Urban'!$A:$A,'Raw Population Data'!$M:$M,"&gt;="&amp;'Data Summary - Urban'!$A$1)</f>
        <v>1958578</v>
      </c>
    </row>
    <row r="27" spans="1:51" x14ac:dyDescent="0.35">
      <c r="A27">
        <v>38900</v>
      </c>
      <c r="B27">
        <v>25</v>
      </c>
      <c r="C27" t="s">
        <v>980</v>
      </c>
      <c r="D27" s="7">
        <f>SUMIFS('Raw Population Data'!N:N,'Raw Population Data'!$A:$A,'Data Summary - Urban'!$A:$A,'Raw Population Data'!$M:$M,"&gt;="&amp;'Data Summary - Urban'!$A$1)</f>
        <v>554765</v>
      </c>
      <c r="E27" s="7">
        <f>SUMIFS('Raw Population Data'!O:O,'Raw Population Data'!$A:$A,'Data Summary - Urban'!$A:$A,'Raw Population Data'!$M:$M,"&gt;="&amp;'Data Summary - Urban'!$A$1)</f>
        <v>555190</v>
      </c>
      <c r="F27" s="7">
        <f>SUMIFS('Raw Population Data'!P:P,'Raw Population Data'!$A:$A,'Data Summary - Urban'!$A:$A,'Raw Population Data'!$M:$M,"&gt;="&amp;'Data Summary - Urban'!$A$1)</f>
        <v>559627</v>
      </c>
      <c r="G27" s="7">
        <f>SUMIFS('Raw Population Data'!Q:Q,'Raw Population Data'!$A:$A,'Data Summary - Urban'!$A:$A,'Raw Population Data'!$M:$M,"&gt;="&amp;'Data Summary - Urban'!$A$1)</f>
        <v>554260</v>
      </c>
      <c r="H27" s="7">
        <f>SUMIFS('Raw Population Data'!R:R,'Raw Population Data'!$A:$A,'Data Summary - Urban'!$A:$A,'Raw Population Data'!$M:$M,"&gt;="&amp;'Data Summary - Urban'!$A$1)</f>
        <v>553808</v>
      </c>
      <c r="I27" s="7">
        <f>SUMIFS('Raw Population Data'!S:S,'Raw Population Data'!$A:$A,'Data Summary - Urban'!$A:$A,'Raw Population Data'!$M:$M,"&gt;="&amp;'Data Summary - Urban'!$A$1)</f>
        <v>547395</v>
      </c>
      <c r="J27" s="7">
        <f>SUMIFS('Raw Population Data'!T:T,'Raw Population Data'!$A:$A,'Data Summary - Urban'!$A:$A,'Raw Population Data'!$M:$M,"&gt;="&amp;'Data Summary - Urban'!$A$1)</f>
        <v>547376</v>
      </c>
      <c r="K27" s="7">
        <f>SUMIFS('Raw Population Data'!U:U,'Raw Population Data'!$A:$A,'Data Summary - Urban'!$A:$A,'Raw Population Data'!$M:$M,"&gt;="&amp;'Data Summary - Urban'!$A$1)</f>
        <v>552989</v>
      </c>
      <c r="L27" s="7">
        <f>SUMIFS('Raw Population Data'!V:V,'Raw Population Data'!$A:$A,'Data Summary - Urban'!$A:$A,'Raw Population Data'!$M:$M,"&gt;="&amp;'Data Summary - Urban'!$A$1)</f>
        <v>552194</v>
      </c>
      <c r="M27" s="7">
        <f>SUMIFS('Raw Population Data'!W:W,'Raw Population Data'!$A:$A,'Data Summary - Urban'!$A:$A,'Raw Population Data'!$M:$M,"&gt;="&amp;'Data Summary - Urban'!$A$1)</f>
        <v>556800</v>
      </c>
      <c r="N27" s="7">
        <f>SUMIFS('Raw Population Data'!X:X,'Raw Population Data'!$A:$A,'Data Summary - Urban'!$A:$A,'Raw Population Data'!$M:$M,"&gt;="&amp;'Data Summary - Urban'!$A$1)</f>
        <v>563632</v>
      </c>
      <c r="O27" s="7">
        <f>SUMIFS('Raw Population Data'!Y:Y,'Raw Population Data'!$A:$A,'Data Summary - Urban'!$A:$A,'Raw Population Data'!$M:$M,"&gt;="&amp;'Data Summary - Urban'!$A$1)</f>
        <v>566198</v>
      </c>
      <c r="P27" s="7">
        <f>SUMIFS('Raw Population Data'!Z:Z,'Raw Population Data'!$A:$A,'Data Summary - Urban'!$A:$A,'Raw Population Data'!$M:$M,"&gt;="&amp;'Data Summary - Urban'!$A$1)</f>
        <v>565190</v>
      </c>
      <c r="Q27" s="7">
        <f>SUMIFS('Raw Population Data'!AA:AA,'Raw Population Data'!$A:$A,'Data Summary - Urban'!$A:$A,'Raw Population Data'!$M:$M,"&gt;="&amp;'Data Summary - Urban'!$A$1)</f>
        <v>562365</v>
      </c>
      <c r="R27" s="7">
        <f>SUMIFS('Raw Population Data'!AB:AB,'Raw Population Data'!$A:$A,'Data Summary - Urban'!$A:$A,'Raw Population Data'!$M:$M,"&gt;="&amp;'Data Summary - Urban'!$A$1)</f>
        <v>563389</v>
      </c>
      <c r="S27" s="7">
        <f>SUMIFS('Raw Population Data'!AC:AC,'Raw Population Data'!$A:$A,'Data Summary - Urban'!$A:$A,'Raw Population Data'!$M:$M,"&gt;="&amp;'Data Summary - Urban'!$A$1)</f>
        <v>564252</v>
      </c>
      <c r="T27" s="7">
        <f>SUMIFS('Raw Population Data'!AD:AD,'Raw Population Data'!$A:$A,'Data Summary - Urban'!$A:$A,'Raw Population Data'!$M:$M,"&gt;="&amp;'Data Summary - Urban'!$A$1)</f>
        <v>566458</v>
      </c>
      <c r="U27" s="7">
        <f>SUMIFS('Raw Population Data'!AE:AE,'Raw Population Data'!$A:$A,'Data Summary - Urban'!$A:$A,'Raw Population Data'!$M:$M,"&gt;="&amp;'Data Summary - Urban'!$A$1)</f>
        <v>563557</v>
      </c>
      <c r="V27" s="7">
        <f>SUMIFS('Raw Population Data'!AF:AF,'Raw Population Data'!$A:$A,'Data Summary - Urban'!$A:$A,'Raw Population Data'!$M:$M,"&gt;="&amp;'Data Summary - Urban'!$A$1)</f>
        <v>573019</v>
      </c>
      <c r="W27" s="7">
        <f>SUMIFS('Raw Population Data'!AG:AG,'Raw Population Data'!$A:$A,'Data Summary - Urban'!$A:$A,'Raw Population Data'!$M:$M,"&gt;="&amp;'Data Summary - Urban'!$A$1)</f>
        <v>576806</v>
      </c>
      <c r="X27" s="7">
        <f>SUMIFS('Raw Population Data'!AH:AH,'Raw Population Data'!$A:$A,'Data Summary - Urban'!$A:$A,'Raw Population Data'!$M:$M,"&gt;="&amp;'Data Summary - Urban'!$A$1)</f>
        <v>586617</v>
      </c>
      <c r="Y27" s="7">
        <f>SUMIFS('Raw Population Data'!AI:AI,'Raw Population Data'!$A:$A,'Data Summary - Urban'!$A:$A,'Raw Population Data'!$M:$M,"&gt;="&amp;'Data Summary - Urban'!$A$1)</f>
        <v>598286</v>
      </c>
      <c r="Z27" s="7">
        <f>SUMIFS('Raw Population Data'!AJ:AJ,'Raw Population Data'!$A:$A,'Data Summary - Urban'!$A:$A,'Raw Population Data'!$M:$M,"&gt;="&amp;'Data Summary - Urban'!$A$1)</f>
        <v>606968</v>
      </c>
      <c r="AA27" s="7">
        <f>SUMIFS('Raw Population Data'!AK:AK,'Raw Population Data'!$A:$A,'Data Summary - Urban'!$A:$A,'Raw Population Data'!$M:$M,"&gt;="&amp;'Data Summary - Urban'!$A$1)</f>
        <v>616719</v>
      </c>
      <c r="AB27" s="7">
        <f>SUMIFS('Raw Population Data'!AL:AL,'Raw Population Data'!$A:$A,'Data Summary - Urban'!$A:$A,'Raw Population Data'!$M:$M,"&gt;="&amp;'Data Summary - Urban'!$A$1)</f>
        <v>622642</v>
      </c>
      <c r="AC27" s="7">
        <f>SUMIFS('Raw Population Data'!AM:AM,'Raw Population Data'!$A:$A,'Data Summary - Urban'!$A:$A,'Raw Population Data'!$M:$M,"&gt;="&amp;'Data Summary - Urban'!$A$1)</f>
        <v>629617</v>
      </c>
      <c r="AD27" s="7">
        <f>SUMIFS('Raw Population Data'!AN:AN,'Raw Population Data'!$A:$A,'Data Summary - Urban'!$A:$A,'Raw Population Data'!$M:$M,"&gt;="&amp;'Data Summary - Urban'!$A$1)</f>
        <v>639587</v>
      </c>
      <c r="AE27" s="7">
        <f>SUMIFS('Raw Population Data'!AO:AO,'Raw Population Data'!$A:$A,'Data Summary - Urban'!$A:$A,'Raw Population Data'!$M:$M,"&gt;="&amp;'Data Summary - Urban'!$A$1)</f>
        <v>647083</v>
      </c>
      <c r="AF27" s="7">
        <f>SUMIFS('Raw Population Data'!AP:AP,'Raw Population Data'!$A:$A,'Data Summary - Urban'!$A:$A,'Raw Population Data'!$M:$M,"&gt;="&amp;'Data Summary - Urban'!$A$1)</f>
        <v>652416</v>
      </c>
      <c r="AG27" s="7">
        <f>SUMIFS('Raw Population Data'!AQ:AQ,'Raw Population Data'!$A:$A,'Data Summary - Urban'!$A:$A,'Raw Population Data'!$M:$M,"&gt;="&amp;'Data Summary - Urban'!$A$1)</f>
        <v>657740</v>
      </c>
      <c r="AH27" s="7">
        <f>SUMIFS('Raw Population Data'!AR:AR,'Raw Population Data'!$A:$A,'Data Summary - Urban'!$A:$A,'Raw Population Data'!$M:$M,"&gt;="&amp;'Data Summary - Urban'!$A$1)</f>
        <v>661654</v>
      </c>
      <c r="AI27" s="7">
        <f>SUMIFS('Raw Population Data'!AS:AS,'Raw Population Data'!$A:$A,'Data Summary - Urban'!$A:$A,'Raw Population Data'!$M:$M,"&gt;="&amp;'Data Summary - Urban'!$A$1)</f>
        <v>669690</v>
      </c>
      <c r="AJ27" s="7">
        <f>SUMIFS('Raw Population Data'!AT:AT,'Raw Population Data'!$A:$A,'Data Summary - Urban'!$A:$A,'Raw Population Data'!$M:$M,"&gt;="&amp;'Data Summary - Urban'!$A$1)</f>
        <v>676653</v>
      </c>
      <c r="AK27" s="7">
        <f>SUMIFS('Raw Population Data'!AU:AU,'Raw Population Data'!$A:$A,'Data Summary - Urban'!$A:$A,'Raw Population Data'!$M:$M,"&gt;="&amp;'Data Summary - Urban'!$A$1)</f>
        <v>679348</v>
      </c>
      <c r="AL27" s="7">
        <f>SUMIFS('Raw Population Data'!AV:AV,'Raw Population Data'!$A:$A,'Data Summary - Urban'!$A:$A,'Raw Population Data'!$M:$M,"&gt;="&amp;'Data Summary - Urban'!$A$1)</f>
        <v>672526</v>
      </c>
      <c r="AM27" s="7">
        <f>SUMIFS('Raw Population Data'!AW:AW,'Raw Population Data'!$A:$A,'Data Summary - Urban'!$A:$A,'Raw Population Data'!$M:$M,"&gt;="&amp;'Data Summary - Urban'!$A$1)</f>
        <v>674862</v>
      </c>
      <c r="AN27" s="7">
        <f>SUMIFS('Raw Population Data'!AX:AX,'Raw Population Data'!$A:$A,'Data Summary - Urban'!$A:$A,'Raw Population Data'!$M:$M,"&gt;="&amp;'Data Summary - Urban'!$A$1)</f>
        <v>683767</v>
      </c>
      <c r="AO27" s="7">
        <f>SUMIFS('Raw Population Data'!AY:AY,'Raw Population Data'!$A:$A,'Data Summary - Urban'!$A:$A,'Raw Population Data'!$M:$M,"&gt;="&amp;'Data Summary - Urban'!$A$1)</f>
        <v>697799</v>
      </c>
      <c r="AP27" s="7">
        <f>SUMIFS('Raw Population Data'!AZ:AZ,'Raw Population Data'!$A:$A,'Data Summary - Urban'!$A:$A,'Raw Population Data'!$M:$M,"&gt;="&amp;'Data Summary - Urban'!$A$1)</f>
        <v>712989</v>
      </c>
      <c r="AQ27" s="7">
        <f>SUMIFS('Raw Population Data'!BA:BA,'Raw Population Data'!$A:$A,'Data Summary - Urban'!$A:$A,'Raw Population Data'!$M:$M,"&gt;="&amp;'Data Summary - Urban'!$A$1)</f>
        <v>727721</v>
      </c>
      <c r="AR27" s="7">
        <f>SUMIFS('Raw Population Data'!BB:BB,'Raw Population Data'!$A:$A,'Data Summary - Urban'!$A:$A,'Raw Population Data'!$M:$M,"&gt;="&amp;'Data Summary - Urban'!$A$1)</f>
        <v>737182</v>
      </c>
      <c r="AS27" s="7">
        <f>SUMIFS('Raw Population Data'!BC:BC,'Raw Population Data'!$A:$A,'Data Summary - Urban'!$A:$A,'Raw Population Data'!$M:$M,"&gt;="&amp;'Data Summary - Urban'!$A$1)</f>
        <v>747846</v>
      </c>
      <c r="AT27" s="7">
        <f>SUMIFS('Raw Population Data'!BD:BD,'Raw Population Data'!$A:$A,'Data Summary - Urban'!$A:$A,'Raw Population Data'!$M:$M,"&gt;="&amp;'Data Summary - Urban'!$A$1)</f>
        <v>758514</v>
      </c>
      <c r="AU27" s="7">
        <f>SUMIFS('Raw Population Data'!BE:BE,'Raw Population Data'!$A:$A,'Data Summary - Urban'!$A:$A,'Raw Population Data'!$M:$M,"&gt;="&amp;'Data Summary - Urban'!$A$1)</f>
        <v>765477</v>
      </c>
      <c r="AV27" s="7">
        <f>SUMIFS('Raw Population Data'!BF:BF,'Raw Population Data'!$A:$A,'Data Summary - Urban'!$A:$A,'Raw Population Data'!$M:$M,"&gt;="&amp;'Data Summary - Urban'!$A$1)</f>
        <v>777418</v>
      </c>
      <c r="AW27" s="7">
        <f>SUMIFS('Raw Population Data'!BG:BG,'Raw Population Data'!$A:$A,'Data Summary - Urban'!$A:$A,'Raw Population Data'!$M:$M,"&gt;="&amp;'Data Summary - Urban'!$A$1)</f>
        <v>790305</v>
      </c>
      <c r="AX27" s="7">
        <f>SUMIFS('Raw Population Data'!BH:BH,'Raw Population Data'!$A:$A,'Data Summary - Urban'!$A:$A,'Raw Population Data'!$M:$M,"&gt;="&amp;'Data Summary - Urban'!$A$1)</f>
        <v>801539</v>
      </c>
      <c r="AY27" s="7">
        <f>SUMIFS('Raw Population Data'!BI:BI,'Raw Population Data'!$A:$A,'Data Summary - Urban'!$A:$A,'Raw Population Data'!$M:$M,"&gt;="&amp;'Data Summary - Urban'!$A$1)</f>
        <v>807555</v>
      </c>
    </row>
    <row r="28" spans="1:51" x14ac:dyDescent="0.35">
      <c r="A28">
        <v>38300</v>
      </c>
      <c r="B28">
        <v>26</v>
      </c>
      <c r="C28" t="s">
        <v>1009</v>
      </c>
      <c r="D28" s="7">
        <f>SUMIFS('Raw Population Data'!N:N,'Raw Population Data'!$A:$A,'Data Summary - Urban'!$A:$A,'Raw Population Data'!$M:$M,"&gt;="&amp;'Data Summary - Urban'!$A$1)</f>
        <v>1757689</v>
      </c>
      <c r="E28" s="7">
        <f>SUMIFS('Raw Population Data'!O:O,'Raw Population Data'!$A:$A,'Data Summary - Urban'!$A:$A,'Raw Population Data'!$M:$M,"&gt;="&amp;'Data Summary - Urban'!$A$1)</f>
        <v>1749234</v>
      </c>
      <c r="F28" s="7">
        <f>SUMIFS('Raw Population Data'!P:P,'Raw Population Data'!$A:$A,'Data Summary - Urban'!$A:$A,'Raw Population Data'!$M:$M,"&gt;="&amp;'Data Summary - Urban'!$A$1)</f>
        <v>1732586</v>
      </c>
      <c r="G28" s="7">
        <f>SUMIFS('Raw Population Data'!Q:Q,'Raw Population Data'!$A:$A,'Data Summary - Urban'!$A:$A,'Raw Population Data'!$M:$M,"&gt;="&amp;'Data Summary - Urban'!$A$1)</f>
        <v>1708220</v>
      </c>
      <c r="H28" s="7">
        <f>SUMIFS('Raw Population Data'!R:R,'Raw Population Data'!$A:$A,'Data Summary - Urban'!$A:$A,'Raw Population Data'!$M:$M,"&gt;="&amp;'Data Summary - Urban'!$A$1)</f>
        <v>1684072</v>
      </c>
      <c r="I28" s="7">
        <f>SUMIFS('Raw Population Data'!S:S,'Raw Population Data'!$A:$A,'Data Summary - Urban'!$A:$A,'Raw Population Data'!$M:$M,"&gt;="&amp;'Data Summary - Urban'!$A$1)</f>
        <v>1671750</v>
      </c>
      <c r="J28" s="7">
        <f>SUMIFS('Raw Population Data'!T:T,'Raw Population Data'!$A:$A,'Data Summary - Urban'!$A:$A,'Raw Population Data'!$M:$M,"&gt;="&amp;'Data Summary - Urban'!$A$1)</f>
        <v>1658871</v>
      </c>
      <c r="K28" s="7">
        <f>SUMIFS('Raw Population Data'!U:U,'Raw Population Data'!$A:$A,'Data Summary - Urban'!$A:$A,'Raw Population Data'!$M:$M,"&gt;="&amp;'Data Summary - Urban'!$A$1)</f>
        <v>1647179</v>
      </c>
      <c r="L28" s="7">
        <f>SUMIFS('Raw Population Data'!V:V,'Raw Population Data'!$A:$A,'Data Summary - Urban'!$A:$A,'Raw Population Data'!$M:$M,"&gt;="&amp;'Data Summary - Urban'!$A$1)</f>
        <v>1635176</v>
      </c>
      <c r="M28" s="7">
        <f>SUMIFS('Raw Population Data'!W:W,'Raw Population Data'!$A:$A,'Data Summary - Urban'!$A:$A,'Raw Population Data'!$M:$M,"&gt;="&amp;'Data Summary - Urban'!$A$1)</f>
        <v>1617067</v>
      </c>
      <c r="N28" s="7">
        <f>SUMIFS('Raw Population Data'!X:X,'Raw Population Data'!$A:$A,'Data Summary - Urban'!$A:$A,'Raw Population Data'!$M:$M,"&gt;="&amp;'Data Summary - Urban'!$A$1)</f>
        <v>1607835</v>
      </c>
      <c r="O28" s="7">
        <f>SUMIFS('Raw Population Data'!Y:Y,'Raw Population Data'!$A:$A,'Data Summary - Urban'!$A:$A,'Raw Population Data'!$M:$M,"&gt;="&amp;'Data Summary - Urban'!$A$1)</f>
        <v>1594988</v>
      </c>
      <c r="P28" s="7">
        <f>SUMIFS('Raw Population Data'!Z:Z,'Raw Population Data'!$A:$A,'Data Summary - Urban'!$A:$A,'Raw Population Data'!$M:$M,"&gt;="&amp;'Data Summary - Urban'!$A$1)</f>
        <v>1586319</v>
      </c>
      <c r="Q28" s="7">
        <f>SUMIFS('Raw Population Data'!AA:AA,'Raw Population Data'!$A:$A,'Data Summary - Urban'!$A:$A,'Raw Population Data'!$M:$M,"&gt;="&amp;'Data Summary - Urban'!$A$1)</f>
        <v>1577750</v>
      </c>
      <c r="R28" s="7">
        <f>SUMIFS('Raw Population Data'!AB:AB,'Raw Population Data'!$A:$A,'Data Summary - Urban'!$A:$A,'Raw Population Data'!$M:$M,"&gt;="&amp;'Data Summary - Urban'!$A$1)</f>
        <v>1560433</v>
      </c>
      <c r="S28" s="7">
        <f>SUMIFS('Raw Population Data'!AC:AC,'Raw Population Data'!$A:$A,'Data Summary - Urban'!$A:$A,'Raw Population Data'!$M:$M,"&gt;="&amp;'Data Summary - Urban'!$A$1)</f>
        <v>1534148</v>
      </c>
      <c r="T28" s="7">
        <f>SUMIFS('Raw Population Data'!AD:AD,'Raw Population Data'!$A:$A,'Data Summary - Urban'!$A:$A,'Raw Population Data'!$M:$M,"&gt;="&amp;'Data Summary - Urban'!$A$1)</f>
        <v>1516997</v>
      </c>
      <c r="U28" s="7">
        <f>SUMIFS('Raw Population Data'!AE:AE,'Raw Population Data'!$A:$A,'Data Summary - Urban'!$A:$A,'Raw Population Data'!$M:$M,"&gt;="&amp;'Data Summary - Urban'!$A$1)</f>
        <v>1503950</v>
      </c>
      <c r="V28" s="7">
        <f>SUMIFS('Raw Population Data'!AF:AF,'Raw Population Data'!$A:$A,'Data Summary - Urban'!$A:$A,'Raw Population Data'!$M:$M,"&gt;="&amp;'Data Summary - Urban'!$A$1)</f>
        <v>1493669</v>
      </c>
      <c r="W28" s="7">
        <f>SUMIFS('Raw Population Data'!AG:AG,'Raw Population Data'!$A:$A,'Data Summary - Urban'!$A:$A,'Raw Population Data'!$M:$M,"&gt;="&amp;'Data Summary - Urban'!$A$1)</f>
        <v>1485287</v>
      </c>
      <c r="X28" s="7">
        <f>SUMIFS('Raw Population Data'!AH:AH,'Raw Population Data'!$A:$A,'Data Summary - Urban'!$A:$A,'Raw Population Data'!$M:$M,"&gt;="&amp;'Data Summary - Urban'!$A$1)</f>
        <v>1482216</v>
      </c>
      <c r="Y28" s="7">
        <f>SUMIFS('Raw Population Data'!AI:AI,'Raw Population Data'!$A:$A,'Data Summary - Urban'!$A:$A,'Raw Population Data'!$M:$M,"&gt;="&amp;'Data Summary - Urban'!$A$1)</f>
        <v>1484949</v>
      </c>
      <c r="Z28" s="7">
        <f>SUMIFS('Raw Population Data'!AJ:AJ,'Raw Population Data'!$A:$A,'Data Summary - Urban'!$A:$A,'Raw Population Data'!$M:$M,"&gt;="&amp;'Data Summary - Urban'!$A$1)</f>
        <v>1488228</v>
      </c>
      <c r="AA28" s="7">
        <f>SUMIFS('Raw Population Data'!AK:AK,'Raw Population Data'!$A:$A,'Data Summary - Urban'!$A:$A,'Raw Population Data'!$M:$M,"&gt;="&amp;'Data Summary - Urban'!$A$1)</f>
        <v>1486668</v>
      </c>
      <c r="AB28" s="7">
        <f>SUMIFS('Raw Population Data'!AL:AL,'Raw Population Data'!$A:$A,'Data Summary - Urban'!$A:$A,'Raw Population Data'!$M:$M,"&gt;="&amp;'Data Summary - Urban'!$A$1)</f>
        <v>1480403</v>
      </c>
      <c r="AC28" s="7">
        <f>SUMIFS('Raw Population Data'!AM:AM,'Raw Population Data'!$A:$A,'Data Summary - Urban'!$A:$A,'Raw Population Data'!$M:$M,"&gt;="&amp;'Data Summary - Urban'!$A$1)</f>
        <v>1471331</v>
      </c>
      <c r="AD28" s="7">
        <f>SUMIFS('Raw Population Data'!AN:AN,'Raw Population Data'!$A:$A,'Data Summary - Urban'!$A:$A,'Raw Population Data'!$M:$M,"&gt;="&amp;'Data Summary - Urban'!$A$1)</f>
        <v>1462541</v>
      </c>
      <c r="AE28" s="7">
        <f>SUMIFS('Raw Population Data'!AO:AO,'Raw Population Data'!$A:$A,'Data Summary - Urban'!$A:$A,'Raw Population Data'!$M:$M,"&gt;="&amp;'Data Summary - Urban'!$A$1)</f>
        <v>1453447</v>
      </c>
      <c r="AF28" s="7">
        <f>SUMIFS('Raw Population Data'!AP:AP,'Raw Population Data'!$A:$A,'Data Summary - Urban'!$A:$A,'Raw Population Data'!$M:$M,"&gt;="&amp;'Data Summary - Urban'!$A$1)</f>
        <v>1444080</v>
      </c>
      <c r="AG28" s="7">
        <f>SUMIFS('Raw Population Data'!AQ:AQ,'Raw Population Data'!$A:$A,'Data Summary - Urban'!$A:$A,'Raw Population Data'!$M:$M,"&gt;="&amp;'Data Summary - Urban'!$A$1)</f>
        <v>1436104</v>
      </c>
      <c r="AH28" s="7">
        <f>SUMIFS('Raw Population Data'!AR:AR,'Raw Population Data'!$A:$A,'Data Summary - Urban'!$A:$A,'Raw Population Data'!$M:$M,"&gt;="&amp;'Data Summary - Urban'!$A$1)</f>
        <v>1427865</v>
      </c>
      <c r="AI28" s="7">
        <f>SUMIFS('Raw Population Data'!AS:AS,'Raw Population Data'!$A:$A,'Data Summary - Urban'!$A:$A,'Raw Population Data'!$M:$M,"&gt;="&amp;'Data Summary - Urban'!$A$1)</f>
        <v>1418635</v>
      </c>
      <c r="AJ28" s="7">
        <f>SUMIFS('Raw Population Data'!AT:AT,'Raw Population Data'!$A:$A,'Data Summary - Urban'!$A:$A,'Raw Population Data'!$M:$M,"&gt;="&amp;'Data Summary - Urban'!$A$1)</f>
        <v>1410394</v>
      </c>
      <c r="AK28" s="7">
        <f>SUMIFS('Raw Population Data'!AU:AU,'Raw Population Data'!$A:$A,'Data Summary - Urban'!$A:$A,'Raw Population Data'!$M:$M,"&gt;="&amp;'Data Summary - Urban'!$A$1)</f>
        <v>1402016</v>
      </c>
      <c r="AL28" s="7">
        <f>SUMIFS('Raw Population Data'!AV:AV,'Raw Population Data'!$A:$A,'Data Summary - Urban'!$A:$A,'Raw Population Data'!$M:$M,"&gt;="&amp;'Data Summary - Urban'!$A$1)</f>
        <v>1391025</v>
      </c>
      <c r="AM28" s="7">
        <f>SUMIFS('Raw Population Data'!AW:AW,'Raw Population Data'!$A:$A,'Data Summary - Urban'!$A:$A,'Raw Population Data'!$M:$M,"&gt;="&amp;'Data Summary - Urban'!$A$1)</f>
        <v>1377234</v>
      </c>
      <c r="AN28" s="7">
        <f>SUMIFS('Raw Population Data'!AX:AX,'Raw Population Data'!$A:$A,'Data Summary - Urban'!$A:$A,'Raw Population Data'!$M:$M,"&gt;="&amp;'Data Summary - Urban'!$A$1)</f>
        <v>1367190</v>
      </c>
      <c r="AO28" s="7">
        <f>SUMIFS('Raw Population Data'!AY:AY,'Raw Population Data'!$A:$A,'Data Summary - Urban'!$A:$A,'Raw Population Data'!$M:$M,"&gt;="&amp;'Data Summary - Urban'!$A$1)</f>
        <v>1362641</v>
      </c>
      <c r="AP28" s="7">
        <f>SUMIFS('Raw Population Data'!AZ:AZ,'Raw Population Data'!$A:$A,'Data Summary - Urban'!$A:$A,'Raw Population Data'!$M:$M,"&gt;="&amp;'Data Summary - Urban'!$A$1)</f>
        <v>1359884</v>
      </c>
      <c r="AQ28" s="7">
        <f>SUMIFS('Raw Population Data'!BA:BA,'Raw Population Data'!$A:$A,'Data Summary - Urban'!$A:$A,'Raw Population Data'!$M:$M,"&gt;="&amp;'Data Summary - Urban'!$A$1)</f>
        <v>1359621</v>
      </c>
      <c r="AR28" s="7">
        <f>SUMIFS('Raw Population Data'!BB:BB,'Raw Population Data'!$A:$A,'Data Summary - Urban'!$A:$A,'Raw Population Data'!$M:$M,"&gt;="&amp;'Data Summary - Urban'!$A$1)</f>
        <v>1360336</v>
      </c>
      <c r="AS28" s="7">
        <f>SUMIFS('Raw Population Data'!BC:BC,'Raw Population Data'!$A:$A,'Data Summary - Urban'!$A:$A,'Raw Population Data'!$M:$M,"&gt;="&amp;'Data Summary - Urban'!$A$1)</f>
        <v>1363751</v>
      </c>
      <c r="AT28" s="7">
        <f>SUMIFS('Raw Population Data'!BD:BD,'Raw Population Data'!$A:$A,'Data Summary - Urban'!$A:$A,'Raw Population Data'!$M:$M,"&gt;="&amp;'Data Summary - Urban'!$A$1)</f>
        <v>1366124</v>
      </c>
      <c r="AU28" s="7">
        <f>SUMIFS('Raw Population Data'!BE:BE,'Raw Population Data'!$A:$A,'Data Summary - Urban'!$A:$A,'Raw Population Data'!$M:$M,"&gt;="&amp;'Data Summary - Urban'!$A$1)</f>
        <v>1368478</v>
      </c>
      <c r="AV28" s="7">
        <f>SUMIFS('Raw Population Data'!BF:BF,'Raw Population Data'!$A:$A,'Data Summary - Urban'!$A:$A,'Raw Population Data'!$M:$M,"&gt;="&amp;'Data Summary - Urban'!$A$1)</f>
        <v>1367507</v>
      </c>
      <c r="AW28" s="7">
        <f>SUMIFS('Raw Population Data'!BG:BG,'Raw Population Data'!$A:$A,'Data Summary - Urban'!$A:$A,'Raw Population Data'!$M:$M,"&gt;="&amp;'Data Summary - Urban'!$A$1)</f>
        <v>1363342</v>
      </c>
      <c r="AX28" s="7">
        <f>SUMIFS('Raw Population Data'!BH:BH,'Raw Population Data'!$A:$A,'Data Summary - Urban'!$A:$A,'Raw Population Data'!$M:$M,"&gt;="&amp;'Data Summary - Urban'!$A$1)</f>
        <v>1359945</v>
      </c>
      <c r="AY28" s="7">
        <f>SUMIFS('Raw Population Data'!BI:BI,'Raw Population Data'!$A:$A,'Data Summary - Urban'!$A:$A,'Raw Population Data'!$M:$M,"&gt;="&amp;'Data Summary - Urban'!$A$1)</f>
        <v>1354552</v>
      </c>
    </row>
    <row r="29" spans="1:51" x14ac:dyDescent="0.35">
      <c r="A29">
        <v>40900</v>
      </c>
      <c r="B29">
        <v>27</v>
      </c>
      <c r="C29" t="s">
        <v>1036</v>
      </c>
      <c r="D29" s="7">
        <f>SUMIFS('Raw Population Data'!N:N,'Raw Population Data'!$A:$A,'Data Summary - Urban'!$A:$A,'Raw Population Data'!$M:$M,"&gt;="&amp;'Data Summary - Urban'!$A$1)</f>
        <v>638254</v>
      </c>
      <c r="E29" s="7">
        <f>SUMIFS('Raw Population Data'!O:O,'Raw Population Data'!$A:$A,'Data Summary - Urban'!$A:$A,'Raw Population Data'!$M:$M,"&gt;="&amp;'Data Summary - Urban'!$A$1)</f>
        <v>653796</v>
      </c>
      <c r="F29" s="7">
        <f>SUMIFS('Raw Population Data'!P:P,'Raw Population Data'!$A:$A,'Data Summary - Urban'!$A:$A,'Raw Population Data'!$M:$M,"&gt;="&amp;'Data Summary - Urban'!$A$1)</f>
        <v>669352</v>
      </c>
      <c r="G29" s="7">
        <f>SUMIFS('Raw Population Data'!Q:Q,'Raw Population Data'!$A:$A,'Data Summary - Urban'!$A:$A,'Raw Population Data'!$M:$M,"&gt;="&amp;'Data Summary - Urban'!$A$1)</f>
        <v>669932</v>
      </c>
      <c r="H29" s="7">
        <f>SUMIFS('Raw Population Data'!R:R,'Raw Population Data'!$A:$A,'Data Summary - Urban'!$A:$A,'Raw Population Data'!$M:$M,"&gt;="&amp;'Data Summary - Urban'!$A$1)</f>
        <v>683557</v>
      </c>
      <c r="I29" s="7">
        <f>SUMIFS('Raw Population Data'!S:S,'Raw Population Data'!$A:$A,'Data Summary - Urban'!$A:$A,'Raw Population Data'!$M:$M,"&gt;="&amp;'Data Summary - Urban'!$A$1)</f>
        <v>697351</v>
      </c>
      <c r="J29" s="7">
        <f>SUMIFS('Raw Population Data'!T:T,'Raw Population Data'!$A:$A,'Data Summary - Urban'!$A:$A,'Raw Population Data'!$M:$M,"&gt;="&amp;'Data Summary - Urban'!$A$1)</f>
        <v>711748</v>
      </c>
      <c r="K29" s="7">
        <f>SUMIFS('Raw Population Data'!U:U,'Raw Population Data'!$A:$A,'Data Summary - Urban'!$A:$A,'Raw Population Data'!$M:$M,"&gt;="&amp;'Data Summary - Urban'!$A$1)</f>
        <v>727568</v>
      </c>
      <c r="L29" s="7">
        <f>SUMIFS('Raw Population Data'!V:V,'Raw Population Data'!$A:$A,'Data Summary - Urban'!$A:$A,'Raw Population Data'!$M:$M,"&gt;="&amp;'Data Summary - Urban'!$A$1)</f>
        <v>748280</v>
      </c>
      <c r="M29" s="7">
        <f>SUMIFS('Raw Population Data'!W:W,'Raw Population Data'!$A:$A,'Data Summary - Urban'!$A:$A,'Raw Population Data'!$M:$M,"&gt;="&amp;'Data Summary - Urban'!$A$1)</f>
        <v>768487</v>
      </c>
      <c r="N29" s="7">
        <f>SUMIFS('Raw Population Data'!X:X,'Raw Population Data'!$A:$A,'Data Summary - Urban'!$A:$A,'Raw Population Data'!$M:$M,"&gt;="&amp;'Data Summary - Urban'!$A$1)</f>
        <v>788004</v>
      </c>
      <c r="O29" s="7">
        <f>SUMIFS('Raw Population Data'!Y:Y,'Raw Population Data'!$A:$A,'Data Summary - Urban'!$A:$A,'Raw Population Data'!$M:$M,"&gt;="&amp;'Data Summary - Urban'!$A$1)</f>
        <v>806286</v>
      </c>
      <c r="P29" s="7">
        <f>SUMIFS('Raw Population Data'!Z:Z,'Raw Population Data'!$A:$A,'Data Summary - Urban'!$A:$A,'Raw Population Data'!$M:$M,"&gt;="&amp;'Data Summary - Urban'!$A$1)</f>
        <v>832151</v>
      </c>
      <c r="Q29" s="7">
        <f>SUMIFS('Raw Population Data'!AA:AA,'Raw Population Data'!$A:$A,'Data Summary - Urban'!$A:$A,'Raw Population Data'!$M:$M,"&gt;="&amp;'Data Summary - Urban'!$A$1)</f>
        <v>852630</v>
      </c>
      <c r="R29" s="7">
        <f>SUMIFS('Raw Population Data'!AB:AB,'Raw Population Data'!$A:$A,'Data Summary - Urban'!$A:$A,'Raw Population Data'!$M:$M,"&gt;="&amp;'Data Summary - Urban'!$A$1)</f>
        <v>869578</v>
      </c>
      <c r="S29" s="7">
        <f>SUMIFS('Raw Population Data'!AC:AC,'Raw Population Data'!$A:$A,'Data Summary - Urban'!$A:$A,'Raw Population Data'!$M:$M,"&gt;="&amp;'Data Summary - Urban'!$A$1)</f>
        <v>891104</v>
      </c>
      <c r="T29" s="7">
        <f>SUMIFS('Raw Population Data'!AD:AD,'Raw Population Data'!$A:$A,'Data Summary - Urban'!$A:$A,'Raw Population Data'!$M:$M,"&gt;="&amp;'Data Summary - Urban'!$A$1)</f>
        <v>916044</v>
      </c>
      <c r="U29" s="7">
        <f>SUMIFS('Raw Population Data'!AE:AE,'Raw Population Data'!$A:$A,'Data Summary - Urban'!$A:$A,'Raw Population Data'!$M:$M,"&gt;="&amp;'Data Summary - Urban'!$A$1)</f>
        <v>948520</v>
      </c>
      <c r="V29" s="7">
        <f>SUMIFS('Raw Population Data'!AF:AF,'Raw Population Data'!$A:$A,'Data Summary - Urban'!$A:$A,'Raw Population Data'!$M:$M,"&gt;="&amp;'Data Summary - Urban'!$A$1)</f>
        <v>979285</v>
      </c>
      <c r="W29" s="7">
        <f>SUMIFS('Raw Population Data'!AG:AG,'Raw Population Data'!$A:$A,'Data Summary - Urban'!$A:$A,'Raw Population Data'!$M:$M,"&gt;="&amp;'Data Summary - Urban'!$A$1)</f>
        <v>1008752</v>
      </c>
      <c r="X29" s="7">
        <f>SUMIFS('Raw Population Data'!AH:AH,'Raw Population Data'!$A:$A,'Data Summary - Urban'!$A:$A,'Raw Population Data'!$M:$M,"&gt;="&amp;'Data Summary - Urban'!$A$1)</f>
        <v>1075819</v>
      </c>
      <c r="Y29" s="7">
        <f>SUMIFS('Raw Population Data'!AI:AI,'Raw Population Data'!$A:$A,'Data Summary - Urban'!$A:$A,'Raw Population Data'!$M:$M,"&gt;="&amp;'Data Summary - Urban'!$A$1)</f>
        <v>1107559</v>
      </c>
      <c r="Z29" s="7">
        <f>SUMIFS('Raw Population Data'!AJ:AJ,'Raw Population Data'!$A:$A,'Data Summary - Urban'!$A:$A,'Raw Population Data'!$M:$M,"&gt;="&amp;'Data Summary - Urban'!$A$1)</f>
        <v>1121523</v>
      </c>
      <c r="AA29" s="7">
        <f>SUMIFS('Raw Population Data'!AK:AK,'Raw Population Data'!$A:$A,'Data Summary - Urban'!$A:$A,'Raw Population Data'!$M:$M,"&gt;="&amp;'Data Summary - Urban'!$A$1)</f>
        <v>1127608</v>
      </c>
      <c r="AB29" s="7">
        <f>SUMIFS('Raw Population Data'!AL:AL,'Raw Population Data'!$A:$A,'Data Summary - Urban'!$A:$A,'Raw Population Data'!$M:$M,"&gt;="&amp;'Data Summary - Urban'!$A$1)</f>
        <v>1130094</v>
      </c>
      <c r="AC29" s="7">
        <f>SUMIFS('Raw Population Data'!AM:AM,'Raw Population Data'!$A:$A,'Data Summary - Urban'!$A:$A,'Raw Population Data'!$M:$M,"&gt;="&amp;'Data Summary - Urban'!$A$1)</f>
        <v>1140825</v>
      </c>
      <c r="AD29" s="7">
        <f>SUMIFS('Raw Population Data'!AN:AN,'Raw Population Data'!$A:$A,'Data Summary - Urban'!$A:$A,'Raw Population Data'!$M:$M,"&gt;="&amp;'Data Summary - Urban'!$A$1)</f>
        <v>1155635</v>
      </c>
      <c r="AE29" s="7">
        <f>SUMIFS('Raw Population Data'!AO:AO,'Raw Population Data'!$A:$A,'Data Summary - Urban'!$A:$A,'Raw Population Data'!$M:$M,"&gt;="&amp;'Data Summary - Urban'!$A$1)</f>
        <v>1169855</v>
      </c>
      <c r="AF29" s="7">
        <f>SUMIFS('Raw Population Data'!AP:AP,'Raw Population Data'!$A:$A,'Data Summary - Urban'!$A:$A,'Raw Population Data'!$M:$M,"&gt;="&amp;'Data Summary - Urban'!$A$1)</f>
        <v>1186617</v>
      </c>
      <c r="AG29" s="7">
        <f>SUMIFS('Raw Population Data'!AQ:AQ,'Raw Population Data'!$A:$A,'Data Summary - Urban'!$A:$A,'Raw Population Data'!$M:$M,"&gt;="&amp;'Data Summary - Urban'!$A$1)</f>
        <v>1206659</v>
      </c>
      <c r="AH29" s="7">
        <f>SUMIFS('Raw Population Data'!AR:AR,'Raw Population Data'!$A:$A,'Data Summary - Urban'!$A:$A,'Raw Population Data'!$M:$M,"&gt;="&amp;'Data Summary - Urban'!$A$1)</f>
        <v>1229940</v>
      </c>
      <c r="AI29" s="7">
        <f>SUMIFS('Raw Population Data'!AS:AS,'Raw Population Data'!$A:$A,'Data Summary - Urban'!$A:$A,'Raw Population Data'!$M:$M,"&gt;="&amp;'Data Summary - Urban'!$A$1)</f>
        <v>1266257</v>
      </c>
      <c r="AJ29" s="7">
        <f>SUMIFS('Raw Population Data'!AT:AT,'Raw Population Data'!$A:$A,'Data Summary - Urban'!$A:$A,'Raw Population Data'!$M:$M,"&gt;="&amp;'Data Summary - Urban'!$A$1)</f>
        <v>1301079</v>
      </c>
      <c r="AK29" s="7">
        <f>SUMIFS('Raw Population Data'!AU:AU,'Raw Population Data'!$A:$A,'Data Summary - Urban'!$A:$A,'Raw Population Data'!$M:$M,"&gt;="&amp;'Data Summary - Urban'!$A$1)</f>
        <v>1328531</v>
      </c>
      <c r="AL29" s="7">
        <f>SUMIFS('Raw Population Data'!AV:AV,'Raw Population Data'!$A:$A,'Data Summary - Urban'!$A:$A,'Raw Population Data'!$M:$M,"&gt;="&amp;'Data Summary - Urban'!$A$1)</f>
        <v>1348932</v>
      </c>
      <c r="AM29" s="7">
        <f>SUMIFS('Raw Population Data'!AW:AW,'Raw Population Data'!$A:$A,'Data Summary - Urban'!$A:$A,'Raw Population Data'!$M:$M,"&gt;="&amp;'Data Summary - Urban'!$A$1)</f>
        <v>1360816</v>
      </c>
      <c r="AN29" s="7">
        <f>SUMIFS('Raw Population Data'!AX:AX,'Raw Population Data'!$A:$A,'Data Summary - Urban'!$A:$A,'Raw Population Data'!$M:$M,"&gt;="&amp;'Data Summary - Urban'!$A$1)</f>
        <v>1369563</v>
      </c>
      <c r="AO29" s="7">
        <f>SUMIFS('Raw Population Data'!AY:AY,'Raw Population Data'!$A:$A,'Data Summary - Urban'!$A:$A,'Raw Population Data'!$M:$M,"&gt;="&amp;'Data Summary - Urban'!$A$1)</f>
        <v>1381161</v>
      </c>
      <c r="AP29" s="7">
        <f>SUMIFS('Raw Population Data'!AZ:AZ,'Raw Population Data'!$A:$A,'Data Summary - Urban'!$A:$A,'Raw Population Data'!$M:$M,"&gt;="&amp;'Data Summary - Urban'!$A$1)</f>
        <v>1394438</v>
      </c>
      <c r="AQ29" s="7">
        <f>SUMIFS('Raw Population Data'!BA:BA,'Raw Population Data'!$A:$A,'Data Summary - Urban'!$A:$A,'Raw Population Data'!$M:$M,"&gt;="&amp;'Data Summary - Urban'!$A$1)</f>
        <v>1408601</v>
      </c>
      <c r="AR29" s="7">
        <f>SUMIFS('Raw Population Data'!BB:BB,'Raw Population Data'!$A:$A,'Data Summary - Urban'!$A:$A,'Raw Population Data'!$M:$M,"&gt;="&amp;'Data Summary - Urban'!$A$1)</f>
        <v>1421651</v>
      </c>
      <c r="AS29" s="7">
        <f>SUMIFS('Raw Population Data'!BC:BC,'Raw Population Data'!$A:$A,'Data Summary - Urban'!$A:$A,'Raw Population Data'!$M:$M,"&gt;="&amp;'Data Summary - Urban'!$A$1)</f>
        <v>1434506</v>
      </c>
      <c r="AT29" s="7">
        <f>SUMIFS('Raw Population Data'!BD:BD,'Raw Population Data'!$A:$A,'Data Summary - Urban'!$A:$A,'Raw Population Data'!$M:$M,"&gt;="&amp;'Data Summary - Urban'!$A$1)</f>
        <v>1446585</v>
      </c>
      <c r="AU29" s="7">
        <f>SUMIFS('Raw Population Data'!BE:BE,'Raw Population Data'!$A:$A,'Data Summary - Urban'!$A:$A,'Raw Population Data'!$M:$M,"&gt;="&amp;'Data Summary - Urban'!$A$1)</f>
        <v>1459474</v>
      </c>
      <c r="AV29" s="7">
        <f>SUMIFS('Raw Population Data'!BF:BF,'Raw Population Data'!$A:$A,'Data Summary - Urban'!$A:$A,'Raw Population Data'!$M:$M,"&gt;="&amp;'Data Summary - Urban'!$A$1)</f>
        <v>1477522</v>
      </c>
      <c r="AW29" s="7">
        <f>SUMIFS('Raw Population Data'!BG:BG,'Raw Population Data'!$A:$A,'Data Summary - Urban'!$A:$A,'Raw Population Data'!$M:$M,"&gt;="&amp;'Data Summary - Urban'!$A$1)</f>
        <v>1496130</v>
      </c>
      <c r="AX29" s="7">
        <f>SUMIFS('Raw Population Data'!BH:BH,'Raw Population Data'!$A:$A,'Data Summary - Urban'!$A:$A,'Raw Population Data'!$M:$M,"&gt;="&amp;'Data Summary - Urban'!$A$1)</f>
        <v>1513260</v>
      </c>
      <c r="AY29" s="7">
        <f>SUMIFS('Raw Population Data'!BI:BI,'Raw Population Data'!$A:$A,'Data Summary - Urban'!$A:$A,'Raw Population Data'!$M:$M,"&gt;="&amp;'Data Summary - Urban'!$A$1)</f>
        <v>1530615</v>
      </c>
    </row>
    <row r="30" spans="1:51" x14ac:dyDescent="0.35">
      <c r="A30">
        <v>17140</v>
      </c>
      <c r="B30">
        <v>28</v>
      </c>
      <c r="C30" t="s">
        <v>1053</v>
      </c>
      <c r="D30" s="7">
        <f>SUMIFS('Raw Population Data'!N:N,'Raw Population Data'!$A:$A,'Data Summary - Urban'!$A:$A,'Raw Population Data'!$M:$M,"&gt;="&amp;'Data Summary - Urban'!$A$1)</f>
        <v>931931</v>
      </c>
      <c r="E30" s="7">
        <f>SUMIFS('Raw Population Data'!O:O,'Raw Population Data'!$A:$A,'Data Summary - Urban'!$A:$A,'Raw Population Data'!$M:$M,"&gt;="&amp;'Data Summary - Urban'!$A$1)</f>
        <v>929542</v>
      </c>
      <c r="F30" s="7">
        <f>SUMIFS('Raw Population Data'!P:P,'Raw Population Data'!$A:$A,'Data Summary - Urban'!$A:$A,'Raw Population Data'!$M:$M,"&gt;="&amp;'Data Summary - Urban'!$A$1)</f>
        <v>920496</v>
      </c>
      <c r="G30" s="7">
        <f>SUMIFS('Raw Population Data'!Q:Q,'Raw Population Data'!$A:$A,'Data Summary - Urban'!$A:$A,'Raw Population Data'!$M:$M,"&gt;="&amp;'Data Summary - Urban'!$A$1)</f>
        <v>918887</v>
      </c>
      <c r="H30" s="7">
        <f>SUMIFS('Raw Population Data'!R:R,'Raw Population Data'!$A:$A,'Data Summary - Urban'!$A:$A,'Raw Population Data'!$M:$M,"&gt;="&amp;'Data Summary - Urban'!$A$1)</f>
        <v>911927</v>
      </c>
      <c r="I30" s="7">
        <f>SUMIFS('Raw Population Data'!S:S,'Raw Population Data'!$A:$A,'Data Summary - Urban'!$A:$A,'Raw Population Data'!$M:$M,"&gt;="&amp;'Data Summary - Urban'!$A$1)</f>
        <v>899711</v>
      </c>
      <c r="J30" s="7">
        <f>SUMIFS('Raw Population Data'!T:T,'Raw Population Data'!$A:$A,'Data Summary - Urban'!$A:$A,'Raw Population Data'!$M:$M,"&gt;="&amp;'Data Summary - Urban'!$A$1)</f>
        <v>900880</v>
      </c>
      <c r="K30" s="7">
        <f>SUMIFS('Raw Population Data'!U:U,'Raw Population Data'!$A:$A,'Data Summary - Urban'!$A:$A,'Raw Population Data'!$M:$M,"&gt;="&amp;'Data Summary - Urban'!$A$1)</f>
        <v>896718</v>
      </c>
      <c r="L30" s="7">
        <f>SUMIFS('Raw Population Data'!V:V,'Raw Population Data'!$A:$A,'Data Summary - Urban'!$A:$A,'Raw Population Data'!$M:$M,"&gt;="&amp;'Data Summary - Urban'!$A$1)</f>
        <v>893372</v>
      </c>
      <c r="M30" s="7">
        <f>SUMIFS('Raw Population Data'!W:W,'Raw Population Data'!$A:$A,'Data Summary - Urban'!$A:$A,'Raw Population Data'!$M:$M,"&gt;="&amp;'Data Summary - Urban'!$A$1)</f>
        <v>886393</v>
      </c>
      <c r="N30" s="7">
        <f>SUMIFS('Raw Population Data'!X:X,'Raw Population Data'!$A:$A,'Data Summary - Urban'!$A:$A,'Raw Population Data'!$M:$M,"&gt;="&amp;'Data Summary - Urban'!$A$1)</f>
        <v>880193</v>
      </c>
      <c r="O30" s="7">
        <f>SUMIFS('Raw Population Data'!Y:Y,'Raw Population Data'!$A:$A,'Data Summary - Urban'!$A:$A,'Raw Population Data'!$M:$M,"&gt;="&amp;'Data Summary - Urban'!$A$1)</f>
        <v>878910</v>
      </c>
      <c r="P30" s="7">
        <f>SUMIFS('Raw Population Data'!Z:Z,'Raw Population Data'!$A:$A,'Data Summary - Urban'!$A:$A,'Raw Population Data'!$M:$M,"&gt;="&amp;'Data Summary - Urban'!$A$1)</f>
        <v>877918</v>
      </c>
      <c r="Q30" s="7">
        <f>SUMIFS('Raw Population Data'!AA:AA,'Raw Population Data'!$A:$A,'Data Summary - Urban'!$A:$A,'Raw Population Data'!$M:$M,"&gt;="&amp;'Data Summary - Urban'!$A$1)</f>
        <v>875911</v>
      </c>
      <c r="R30" s="7">
        <f>SUMIFS('Raw Population Data'!AB:AB,'Raw Population Data'!$A:$A,'Data Summary - Urban'!$A:$A,'Raw Population Data'!$M:$M,"&gt;="&amp;'Data Summary - Urban'!$A$1)</f>
        <v>875506</v>
      </c>
      <c r="S30" s="7">
        <f>SUMIFS('Raw Population Data'!AC:AC,'Raw Population Data'!$A:$A,'Data Summary - Urban'!$A:$A,'Raw Population Data'!$M:$M,"&gt;="&amp;'Data Summary - Urban'!$A$1)</f>
        <v>877682</v>
      </c>
      <c r="T30" s="7">
        <f>SUMIFS('Raw Population Data'!AD:AD,'Raw Population Data'!$A:$A,'Data Summary - Urban'!$A:$A,'Raw Population Data'!$M:$M,"&gt;="&amp;'Data Summary - Urban'!$A$1)</f>
        <v>879262</v>
      </c>
      <c r="U30" s="7">
        <f>SUMIFS('Raw Population Data'!AE:AE,'Raw Population Data'!$A:$A,'Data Summary - Urban'!$A:$A,'Raw Population Data'!$M:$M,"&gt;="&amp;'Data Summary - Urban'!$A$1)</f>
        <v>880507</v>
      </c>
      <c r="V30" s="7">
        <f>SUMIFS('Raw Population Data'!AF:AF,'Raw Population Data'!$A:$A,'Data Summary - Urban'!$A:$A,'Raw Population Data'!$M:$M,"&gt;="&amp;'Data Summary - Urban'!$A$1)</f>
        <v>878849</v>
      </c>
      <c r="W30" s="7">
        <f>SUMIFS('Raw Population Data'!AG:AG,'Raw Population Data'!$A:$A,'Data Summary - Urban'!$A:$A,'Raw Population Data'!$M:$M,"&gt;="&amp;'Data Summary - Urban'!$A$1)</f>
        <v>875580</v>
      </c>
      <c r="X30" s="7">
        <f>SUMIFS('Raw Population Data'!AH:AH,'Raw Population Data'!$A:$A,'Data Summary - Urban'!$A:$A,'Raw Population Data'!$M:$M,"&gt;="&amp;'Data Summary - Urban'!$A$1)</f>
        <v>873719</v>
      </c>
      <c r="Y30" s="7">
        <f>SUMIFS('Raw Population Data'!AI:AI,'Raw Population Data'!$A:$A,'Data Summary - Urban'!$A:$A,'Raw Population Data'!$M:$M,"&gt;="&amp;'Data Summary - Urban'!$A$1)</f>
        <v>877182</v>
      </c>
      <c r="Z30" s="7">
        <f>SUMIFS('Raw Population Data'!AJ:AJ,'Raw Population Data'!$A:$A,'Data Summary - Urban'!$A:$A,'Raw Population Data'!$M:$M,"&gt;="&amp;'Data Summary - Urban'!$A$1)</f>
        <v>879363</v>
      </c>
      <c r="AA30" s="7">
        <f>SUMIFS('Raw Population Data'!AK:AK,'Raw Population Data'!$A:$A,'Data Summary - Urban'!$A:$A,'Raw Population Data'!$M:$M,"&gt;="&amp;'Data Summary - Urban'!$A$1)</f>
        <v>880283</v>
      </c>
      <c r="AB30" s="7">
        <f>SUMIFS('Raw Population Data'!AL:AL,'Raw Population Data'!$A:$A,'Data Summary - Urban'!$A:$A,'Raw Population Data'!$M:$M,"&gt;="&amp;'Data Summary - Urban'!$A$1)</f>
        <v>877070</v>
      </c>
      <c r="AC30" s="7">
        <f>SUMIFS('Raw Population Data'!AM:AM,'Raw Population Data'!$A:$A,'Data Summary - Urban'!$A:$A,'Raw Population Data'!$M:$M,"&gt;="&amp;'Data Summary - Urban'!$A$1)</f>
        <v>873321</v>
      </c>
      <c r="AD30" s="7">
        <f>SUMIFS('Raw Population Data'!AN:AN,'Raw Population Data'!$A:$A,'Data Summary - Urban'!$A:$A,'Raw Population Data'!$M:$M,"&gt;="&amp;'Data Summary - Urban'!$A$1)</f>
        <v>869782</v>
      </c>
      <c r="AE30" s="7">
        <f>SUMIFS('Raw Population Data'!AO:AO,'Raw Population Data'!$A:$A,'Data Summary - Urban'!$A:$A,'Raw Population Data'!$M:$M,"&gt;="&amp;'Data Summary - Urban'!$A$1)</f>
        <v>866810</v>
      </c>
      <c r="AF30" s="7">
        <f>SUMIFS('Raw Population Data'!AP:AP,'Raw Population Data'!$A:$A,'Data Summary - Urban'!$A:$A,'Raw Population Data'!$M:$M,"&gt;="&amp;'Data Summary - Urban'!$A$1)</f>
        <v>863251</v>
      </c>
      <c r="AG30" s="7">
        <f>SUMIFS('Raw Population Data'!AQ:AQ,'Raw Population Data'!$A:$A,'Data Summary - Urban'!$A:$A,'Raw Population Data'!$M:$M,"&gt;="&amp;'Data Summary - Urban'!$A$1)</f>
        <v>857265</v>
      </c>
      <c r="AH30" s="7">
        <f>SUMIFS('Raw Population Data'!AR:AR,'Raw Population Data'!$A:$A,'Data Summary - Urban'!$A:$A,'Raw Population Data'!$M:$M,"&gt;="&amp;'Data Summary - Urban'!$A$1)</f>
        <v>851467</v>
      </c>
      <c r="AI30" s="7">
        <f>SUMIFS('Raw Population Data'!AS:AS,'Raw Population Data'!$A:$A,'Data Summary - Urban'!$A:$A,'Raw Population Data'!$M:$M,"&gt;="&amp;'Data Summary - Urban'!$A$1)</f>
        <v>847658</v>
      </c>
      <c r="AJ30" s="7">
        <f>SUMIFS('Raw Population Data'!AT:AT,'Raw Population Data'!$A:$A,'Data Summary - Urban'!$A:$A,'Raw Population Data'!$M:$M,"&gt;="&amp;'Data Summary - Urban'!$A$1)</f>
        <v>839756</v>
      </c>
      <c r="AK30" s="7">
        <f>SUMIFS('Raw Population Data'!AU:AU,'Raw Population Data'!$A:$A,'Data Summary - Urban'!$A:$A,'Raw Population Data'!$M:$M,"&gt;="&amp;'Data Summary - Urban'!$A$1)</f>
        <v>832432</v>
      </c>
      <c r="AL30" s="7">
        <f>SUMIFS('Raw Population Data'!AV:AV,'Raw Population Data'!$A:$A,'Data Summary - Urban'!$A:$A,'Raw Population Data'!$M:$M,"&gt;="&amp;'Data Summary - Urban'!$A$1)</f>
        <v>824597</v>
      </c>
      <c r="AM30" s="7">
        <f>SUMIFS('Raw Population Data'!AW:AW,'Raw Population Data'!$A:$A,'Data Summary - Urban'!$A:$A,'Raw Population Data'!$M:$M,"&gt;="&amp;'Data Summary - Urban'!$A$1)</f>
        <v>817730</v>
      </c>
      <c r="AN30" s="7">
        <f>SUMIFS('Raw Population Data'!AX:AX,'Raw Population Data'!$A:$A,'Data Summary - Urban'!$A:$A,'Raw Population Data'!$M:$M,"&gt;="&amp;'Data Summary - Urban'!$A$1)</f>
        <v>812345</v>
      </c>
      <c r="AO30" s="7">
        <f>SUMIFS('Raw Population Data'!AY:AY,'Raw Population Data'!$A:$A,'Data Summary - Urban'!$A:$A,'Raw Population Data'!$M:$M,"&gt;="&amp;'Data Summary - Urban'!$A$1)</f>
        <v>809282</v>
      </c>
      <c r="AP30" s="7">
        <f>SUMIFS('Raw Population Data'!AZ:AZ,'Raw Population Data'!$A:$A,'Data Summary - Urban'!$A:$A,'Raw Population Data'!$M:$M,"&gt;="&amp;'Data Summary - Urban'!$A$1)</f>
        <v>807268</v>
      </c>
      <c r="AQ30" s="7">
        <f>SUMIFS('Raw Population Data'!BA:BA,'Raw Population Data'!$A:$A,'Data Summary - Urban'!$A:$A,'Raw Population Data'!$M:$M,"&gt;="&amp;'Data Summary - Urban'!$A$1)</f>
        <v>809615</v>
      </c>
      <c r="AR30" s="7">
        <f>SUMIFS('Raw Population Data'!BB:BB,'Raw Population Data'!$A:$A,'Data Summary - Urban'!$A:$A,'Raw Population Data'!$M:$M,"&gt;="&amp;'Data Summary - Urban'!$A$1)</f>
        <v>809816</v>
      </c>
      <c r="AS30" s="7">
        <f>SUMIFS('Raw Population Data'!BC:BC,'Raw Population Data'!$A:$A,'Data Summary - Urban'!$A:$A,'Raw Population Data'!$M:$M,"&gt;="&amp;'Data Summary - Urban'!$A$1)</f>
        <v>808112</v>
      </c>
      <c r="AT30" s="7">
        <f>SUMIFS('Raw Population Data'!BD:BD,'Raw Population Data'!$A:$A,'Data Summary - Urban'!$A:$A,'Raw Population Data'!$M:$M,"&gt;="&amp;'Data Summary - Urban'!$A$1)</f>
        <v>809669</v>
      </c>
      <c r="AU30" s="7">
        <f>SUMIFS('Raw Population Data'!BE:BE,'Raw Population Data'!$A:$A,'Data Summary - Urban'!$A:$A,'Raw Population Data'!$M:$M,"&gt;="&amp;'Data Summary - Urban'!$A$1)</f>
        <v>811716</v>
      </c>
      <c r="AV30" s="7">
        <f>SUMIFS('Raw Population Data'!BF:BF,'Raw Population Data'!$A:$A,'Data Summary - Urban'!$A:$A,'Raw Population Data'!$M:$M,"&gt;="&amp;'Data Summary - Urban'!$A$1)</f>
        <v>814039</v>
      </c>
      <c r="AW30" s="7">
        <f>SUMIFS('Raw Population Data'!BG:BG,'Raw Population Data'!$A:$A,'Data Summary - Urban'!$A:$A,'Raw Population Data'!$M:$M,"&gt;="&amp;'Data Summary - Urban'!$A$1)</f>
        <v>815605</v>
      </c>
      <c r="AX30" s="7">
        <f>SUMIFS('Raw Population Data'!BH:BH,'Raw Population Data'!$A:$A,'Data Summary - Urban'!$A:$A,'Raw Population Data'!$M:$M,"&gt;="&amp;'Data Summary - Urban'!$A$1)</f>
        <v>817255</v>
      </c>
      <c r="AY30" s="7">
        <f>SUMIFS('Raw Population Data'!BI:BI,'Raw Population Data'!$A:$A,'Data Summary - Urban'!$A:$A,'Raw Population Data'!$M:$M,"&gt;="&amp;'Data Summary - Urban'!$A$1)</f>
        <v>821022</v>
      </c>
    </row>
    <row r="31" spans="1:51" x14ac:dyDescent="0.35">
      <c r="A31">
        <v>29820</v>
      </c>
      <c r="B31">
        <v>29</v>
      </c>
      <c r="C31" t="s">
        <v>1113</v>
      </c>
      <c r="D31" s="7">
        <f>SUMIFS('Raw Population Data'!N:N,'Raw Population Data'!$A:$A,'Data Summary - Urban'!$A:$A,'Raw Population Data'!$M:$M,"&gt;="&amp;'Data Summary - Urban'!$A$1)</f>
        <v>0</v>
      </c>
      <c r="E31" s="7">
        <f>SUMIFS('Raw Population Data'!O:O,'Raw Population Data'!$A:$A,'Data Summary - Urban'!$A:$A,'Raw Population Data'!$M:$M,"&gt;="&amp;'Data Summary - Urban'!$A$1)</f>
        <v>0</v>
      </c>
      <c r="F31" s="7">
        <f>SUMIFS('Raw Population Data'!P:P,'Raw Population Data'!$A:$A,'Data Summary - Urban'!$A:$A,'Raw Population Data'!$M:$M,"&gt;="&amp;'Data Summary - Urban'!$A$1)</f>
        <v>0</v>
      </c>
      <c r="G31" s="7">
        <f>SUMIFS('Raw Population Data'!Q:Q,'Raw Population Data'!$A:$A,'Data Summary - Urban'!$A:$A,'Raw Population Data'!$M:$M,"&gt;="&amp;'Data Summary - Urban'!$A$1)</f>
        <v>0</v>
      </c>
      <c r="H31" s="7">
        <f>SUMIFS('Raw Population Data'!R:R,'Raw Population Data'!$A:$A,'Data Summary - Urban'!$A:$A,'Raw Population Data'!$M:$M,"&gt;="&amp;'Data Summary - Urban'!$A$1)</f>
        <v>0</v>
      </c>
      <c r="I31" s="7">
        <f>SUMIFS('Raw Population Data'!S:S,'Raw Population Data'!$A:$A,'Data Summary - Urban'!$A:$A,'Raw Population Data'!$M:$M,"&gt;="&amp;'Data Summary - Urban'!$A$1)</f>
        <v>0</v>
      </c>
      <c r="J31" s="7">
        <f>SUMIFS('Raw Population Data'!T:T,'Raw Population Data'!$A:$A,'Data Summary - Urban'!$A:$A,'Raw Population Data'!$M:$M,"&gt;="&amp;'Data Summary - Urban'!$A$1)</f>
        <v>0</v>
      </c>
      <c r="K31" s="7">
        <f>SUMIFS('Raw Population Data'!U:U,'Raw Population Data'!$A:$A,'Data Summary - Urban'!$A:$A,'Raw Population Data'!$M:$M,"&gt;="&amp;'Data Summary - Urban'!$A$1)</f>
        <v>0</v>
      </c>
      <c r="L31" s="7">
        <f>SUMIFS('Raw Population Data'!V:V,'Raw Population Data'!$A:$A,'Data Summary - Urban'!$A:$A,'Raw Population Data'!$M:$M,"&gt;="&amp;'Data Summary - Urban'!$A$1)</f>
        <v>0</v>
      </c>
      <c r="M31" s="7">
        <f>SUMIFS('Raw Population Data'!W:W,'Raw Population Data'!$A:$A,'Data Summary - Urban'!$A:$A,'Raw Population Data'!$M:$M,"&gt;="&amp;'Data Summary - Urban'!$A$1)</f>
        <v>0</v>
      </c>
      <c r="N31" s="7">
        <f>SUMIFS('Raw Population Data'!X:X,'Raw Population Data'!$A:$A,'Data Summary - Urban'!$A:$A,'Raw Population Data'!$M:$M,"&gt;="&amp;'Data Summary - Urban'!$A$1)</f>
        <v>0</v>
      </c>
      <c r="O31" s="7">
        <f>SUMIFS('Raw Population Data'!Y:Y,'Raw Population Data'!$A:$A,'Data Summary - Urban'!$A:$A,'Raw Population Data'!$M:$M,"&gt;="&amp;'Data Summary - Urban'!$A$1)</f>
        <v>0</v>
      </c>
      <c r="P31" s="7">
        <f>SUMIFS('Raw Population Data'!Z:Z,'Raw Population Data'!$A:$A,'Data Summary - Urban'!$A:$A,'Raw Population Data'!$M:$M,"&gt;="&amp;'Data Summary - Urban'!$A$1)</f>
        <v>0</v>
      </c>
      <c r="Q31" s="7">
        <f>SUMIFS('Raw Population Data'!AA:AA,'Raw Population Data'!$A:$A,'Data Summary - Urban'!$A:$A,'Raw Population Data'!$M:$M,"&gt;="&amp;'Data Summary - Urban'!$A$1)</f>
        <v>0</v>
      </c>
      <c r="R31" s="7">
        <f>SUMIFS('Raw Population Data'!AB:AB,'Raw Population Data'!$A:$A,'Data Summary - Urban'!$A:$A,'Raw Population Data'!$M:$M,"&gt;="&amp;'Data Summary - Urban'!$A$1)</f>
        <v>0</v>
      </c>
      <c r="S31" s="7">
        <f>SUMIFS('Raw Population Data'!AC:AC,'Raw Population Data'!$A:$A,'Data Summary - Urban'!$A:$A,'Raw Population Data'!$M:$M,"&gt;="&amp;'Data Summary - Urban'!$A$1)</f>
        <v>0</v>
      </c>
      <c r="T31" s="7">
        <f>SUMIFS('Raw Population Data'!AD:AD,'Raw Population Data'!$A:$A,'Data Summary - Urban'!$A:$A,'Raw Population Data'!$M:$M,"&gt;="&amp;'Data Summary - Urban'!$A$1)</f>
        <v>0</v>
      </c>
      <c r="U31" s="7">
        <f>SUMIFS('Raw Population Data'!AE:AE,'Raw Population Data'!$A:$A,'Data Summary - Urban'!$A:$A,'Raw Population Data'!$M:$M,"&gt;="&amp;'Data Summary - Urban'!$A$1)</f>
        <v>0</v>
      </c>
      <c r="V31" s="7">
        <f>SUMIFS('Raw Population Data'!AF:AF,'Raw Population Data'!$A:$A,'Data Summary - Urban'!$A:$A,'Raw Population Data'!$M:$M,"&gt;="&amp;'Data Summary - Urban'!$A$1)</f>
        <v>0</v>
      </c>
      <c r="W31" s="7">
        <f>SUMIFS('Raw Population Data'!AG:AG,'Raw Population Data'!$A:$A,'Data Summary - Urban'!$A:$A,'Raw Population Data'!$M:$M,"&gt;="&amp;'Data Summary - Urban'!$A$1)</f>
        <v>0</v>
      </c>
      <c r="X31" s="7">
        <f>SUMIFS('Raw Population Data'!AH:AH,'Raw Population Data'!$A:$A,'Data Summary - Urban'!$A:$A,'Raw Population Data'!$M:$M,"&gt;="&amp;'Data Summary - Urban'!$A$1)</f>
        <v>0</v>
      </c>
      <c r="Y31" s="7">
        <f>SUMIFS('Raw Population Data'!AI:AI,'Raw Population Data'!$A:$A,'Data Summary - Urban'!$A:$A,'Raw Population Data'!$M:$M,"&gt;="&amp;'Data Summary - Urban'!$A$1)</f>
        <v>0</v>
      </c>
      <c r="Z31" s="7">
        <f>SUMIFS('Raw Population Data'!AJ:AJ,'Raw Population Data'!$A:$A,'Data Summary - Urban'!$A:$A,'Raw Population Data'!$M:$M,"&gt;="&amp;'Data Summary - Urban'!$A$1)</f>
        <v>0</v>
      </c>
      <c r="AA31" s="7">
        <f>SUMIFS('Raw Population Data'!AK:AK,'Raw Population Data'!$A:$A,'Data Summary - Urban'!$A:$A,'Raw Population Data'!$M:$M,"&gt;="&amp;'Data Summary - Urban'!$A$1)</f>
        <v>0</v>
      </c>
      <c r="AB31" s="7">
        <f>SUMIFS('Raw Population Data'!AL:AL,'Raw Population Data'!$A:$A,'Data Summary - Urban'!$A:$A,'Raw Population Data'!$M:$M,"&gt;="&amp;'Data Summary - Urban'!$A$1)</f>
        <v>0</v>
      </c>
      <c r="AC31" s="7">
        <f>SUMIFS('Raw Population Data'!AM:AM,'Raw Population Data'!$A:$A,'Data Summary - Urban'!$A:$A,'Raw Population Data'!$M:$M,"&gt;="&amp;'Data Summary - Urban'!$A$1)</f>
        <v>0</v>
      </c>
      <c r="AD31" s="7">
        <f>SUMIFS('Raw Population Data'!AN:AN,'Raw Population Data'!$A:$A,'Data Summary - Urban'!$A:$A,'Raw Population Data'!$M:$M,"&gt;="&amp;'Data Summary - Urban'!$A$1)</f>
        <v>0</v>
      </c>
      <c r="AE31" s="7">
        <f>SUMIFS('Raw Population Data'!AO:AO,'Raw Population Data'!$A:$A,'Data Summary - Urban'!$A:$A,'Raw Population Data'!$M:$M,"&gt;="&amp;'Data Summary - Urban'!$A$1)</f>
        <v>0</v>
      </c>
      <c r="AF31" s="7">
        <f>SUMIFS('Raw Population Data'!AP:AP,'Raw Population Data'!$A:$A,'Data Summary - Urban'!$A:$A,'Raw Population Data'!$M:$M,"&gt;="&amp;'Data Summary - Urban'!$A$1)</f>
        <v>0</v>
      </c>
      <c r="AG31" s="7">
        <f>SUMIFS('Raw Population Data'!AQ:AQ,'Raw Population Data'!$A:$A,'Data Summary - Urban'!$A:$A,'Raw Population Data'!$M:$M,"&gt;="&amp;'Data Summary - Urban'!$A$1)</f>
        <v>0</v>
      </c>
      <c r="AH31" s="7">
        <f>SUMIFS('Raw Population Data'!AR:AR,'Raw Population Data'!$A:$A,'Data Summary - Urban'!$A:$A,'Raw Population Data'!$M:$M,"&gt;="&amp;'Data Summary - Urban'!$A$1)</f>
        <v>0</v>
      </c>
      <c r="AI31" s="7">
        <f>SUMIFS('Raw Population Data'!AS:AS,'Raw Population Data'!$A:$A,'Data Summary - Urban'!$A:$A,'Raw Population Data'!$M:$M,"&gt;="&amp;'Data Summary - Urban'!$A$1)</f>
        <v>0</v>
      </c>
      <c r="AJ31" s="7">
        <f>SUMIFS('Raw Population Data'!AT:AT,'Raw Population Data'!$A:$A,'Data Summary - Urban'!$A:$A,'Raw Population Data'!$M:$M,"&gt;="&amp;'Data Summary - Urban'!$A$1)</f>
        <v>0</v>
      </c>
      <c r="AK31" s="7">
        <f>SUMIFS('Raw Population Data'!AU:AU,'Raw Population Data'!$A:$A,'Data Summary - Urban'!$A:$A,'Raw Population Data'!$M:$M,"&gt;="&amp;'Data Summary - Urban'!$A$1)</f>
        <v>0</v>
      </c>
      <c r="AL31" s="7">
        <f>SUMIFS('Raw Population Data'!AV:AV,'Raw Population Data'!$A:$A,'Data Summary - Urban'!$A:$A,'Raw Population Data'!$M:$M,"&gt;="&amp;'Data Summary - Urban'!$A$1)</f>
        <v>0</v>
      </c>
      <c r="AM31" s="7">
        <f>SUMIFS('Raw Population Data'!AW:AW,'Raw Population Data'!$A:$A,'Data Summary - Urban'!$A:$A,'Raw Population Data'!$M:$M,"&gt;="&amp;'Data Summary - Urban'!$A$1)</f>
        <v>0</v>
      </c>
      <c r="AN31" s="7">
        <f>SUMIFS('Raw Population Data'!AX:AX,'Raw Population Data'!$A:$A,'Data Summary - Urban'!$A:$A,'Raw Population Data'!$M:$M,"&gt;="&amp;'Data Summary - Urban'!$A$1)</f>
        <v>0</v>
      </c>
      <c r="AO31" s="7">
        <f>SUMIFS('Raw Population Data'!AY:AY,'Raw Population Data'!$A:$A,'Data Summary - Urban'!$A:$A,'Raw Population Data'!$M:$M,"&gt;="&amp;'Data Summary - Urban'!$A$1)</f>
        <v>0</v>
      </c>
      <c r="AP31" s="7">
        <f>SUMIFS('Raw Population Data'!AZ:AZ,'Raw Population Data'!$A:$A,'Data Summary - Urban'!$A:$A,'Raw Population Data'!$M:$M,"&gt;="&amp;'Data Summary - Urban'!$A$1)</f>
        <v>0</v>
      </c>
      <c r="AQ31" s="7">
        <f>SUMIFS('Raw Population Data'!BA:BA,'Raw Population Data'!$A:$A,'Data Summary - Urban'!$A:$A,'Raw Population Data'!$M:$M,"&gt;="&amp;'Data Summary - Urban'!$A$1)</f>
        <v>0</v>
      </c>
      <c r="AR31" s="7">
        <f>SUMIFS('Raw Population Data'!BB:BB,'Raw Population Data'!$A:$A,'Data Summary - Urban'!$A:$A,'Raw Population Data'!$M:$M,"&gt;="&amp;'Data Summary - Urban'!$A$1)</f>
        <v>0</v>
      </c>
      <c r="AS31" s="7">
        <f>SUMIFS('Raw Population Data'!BC:BC,'Raw Population Data'!$A:$A,'Data Summary - Urban'!$A:$A,'Raw Population Data'!$M:$M,"&gt;="&amp;'Data Summary - Urban'!$A$1)</f>
        <v>0</v>
      </c>
      <c r="AT31" s="7">
        <f>SUMIFS('Raw Population Data'!BD:BD,'Raw Population Data'!$A:$A,'Data Summary - Urban'!$A:$A,'Raw Population Data'!$M:$M,"&gt;="&amp;'Data Summary - Urban'!$A$1)</f>
        <v>0</v>
      </c>
      <c r="AU31" s="7">
        <f>SUMIFS('Raw Population Data'!BE:BE,'Raw Population Data'!$A:$A,'Data Summary - Urban'!$A:$A,'Raw Population Data'!$M:$M,"&gt;="&amp;'Data Summary - Urban'!$A$1)</f>
        <v>0</v>
      </c>
      <c r="AV31" s="7">
        <f>SUMIFS('Raw Population Data'!BF:BF,'Raw Population Data'!$A:$A,'Data Summary - Urban'!$A:$A,'Raw Population Data'!$M:$M,"&gt;="&amp;'Data Summary - Urban'!$A$1)</f>
        <v>0</v>
      </c>
      <c r="AW31" s="7">
        <f>SUMIFS('Raw Population Data'!BG:BG,'Raw Population Data'!$A:$A,'Data Summary - Urban'!$A:$A,'Raw Population Data'!$M:$M,"&gt;="&amp;'Data Summary - Urban'!$A$1)</f>
        <v>0</v>
      </c>
      <c r="AX31" s="7">
        <f>SUMIFS('Raw Population Data'!BH:BH,'Raw Population Data'!$A:$A,'Data Summary - Urban'!$A:$A,'Raw Population Data'!$M:$M,"&gt;="&amp;'Data Summary - Urban'!$A$1)</f>
        <v>0</v>
      </c>
      <c r="AY31" s="7">
        <f>SUMIFS('Raw Population Data'!BI:BI,'Raw Population Data'!$A:$A,'Data Summary - Urban'!$A:$A,'Raw Population Data'!$M:$M,"&gt;="&amp;'Data Summary - Urban'!$A$1)</f>
        <v>0</v>
      </c>
    </row>
    <row r="32" spans="1:51" x14ac:dyDescent="0.35">
      <c r="A32">
        <v>28140</v>
      </c>
      <c r="B32">
        <v>30</v>
      </c>
      <c r="C32" t="s">
        <v>1118</v>
      </c>
      <c r="D32" s="7">
        <f>SUMIFS('Raw Population Data'!N:N,'Raw Population Data'!$A:$A,'Data Summary - Urban'!$A:$A,'Raw Population Data'!$M:$M,"&gt;="&amp;'Data Summary - Urban'!$A$1)</f>
        <v>1062481</v>
      </c>
      <c r="E32" s="7">
        <f>SUMIFS('Raw Population Data'!O:O,'Raw Population Data'!$A:$A,'Data Summary - Urban'!$A:$A,'Raw Population Data'!$M:$M,"&gt;="&amp;'Data Summary - Urban'!$A$1)</f>
        <v>1068083</v>
      </c>
      <c r="F32" s="7">
        <f>SUMIFS('Raw Population Data'!P:P,'Raw Population Data'!$A:$A,'Data Summary - Urban'!$A:$A,'Raw Population Data'!$M:$M,"&gt;="&amp;'Data Summary - Urban'!$A$1)</f>
        <v>1065643</v>
      </c>
      <c r="G32" s="7">
        <f>SUMIFS('Raw Population Data'!Q:Q,'Raw Population Data'!$A:$A,'Data Summary - Urban'!$A:$A,'Raw Population Data'!$M:$M,"&gt;="&amp;'Data Summary - Urban'!$A$1)</f>
        <v>1069378</v>
      </c>
      <c r="H32" s="7">
        <f>SUMIFS('Raw Population Data'!R:R,'Raw Population Data'!$A:$A,'Data Summary - Urban'!$A:$A,'Raw Population Data'!$M:$M,"&gt;="&amp;'Data Summary - Urban'!$A$1)</f>
        <v>1062602</v>
      </c>
      <c r="I32" s="7">
        <f>SUMIFS('Raw Population Data'!S:S,'Raw Population Data'!$A:$A,'Data Summary - Urban'!$A:$A,'Raw Population Data'!$M:$M,"&gt;="&amp;'Data Summary - Urban'!$A$1)</f>
        <v>1050731</v>
      </c>
      <c r="J32" s="7">
        <f>SUMIFS('Raw Population Data'!T:T,'Raw Population Data'!$A:$A,'Data Summary - Urban'!$A:$A,'Raw Population Data'!$M:$M,"&gt;="&amp;'Data Summary - Urban'!$A$1)</f>
        <v>1056899</v>
      </c>
      <c r="K32" s="7">
        <f>SUMIFS('Raw Population Data'!U:U,'Raw Population Data'!$A:$A,'Data Summary - Urban'!$A:$A,'Raw Population Data'!$M:$M,"&gt;="&amp;'Data Summary - Urban'!$A$1)</f>
        <v>1057365</v>
      </c>
      <c r="L32" s="7">
        <f>SUMIFS('Raw Population Data'!V:V,'Raw Population Data'!$A:$A,'Data Summary - Urban'!$A:$A,'Raw Population Data'!$M:$M,"&gt;="&amp;'Data Summary - Urban'!$A$1)</f>
        <v>1064417</v>
      </c>
      <c r="M32" s="7">
        <f>SUMIFS('Raw Population Data'!W:W,'Raw Population Data'!$A:$A,'Data Summary - Urban'!$A:$A,'Raw Population Data'!$M:$M,"&gt;="&amp;'Data Summary - Urban'!$A$1)</f>
        <v>1069054</v>
      </c>
      <c r="N32" s="7">
        <f>SUMIFS('Raw Population Data'!X:X,'Raw Population Data'!$A:$A,'Data Summary - Urban'!$A:$A,'Raw Population Data'!$M:$M,"&gt;="&amp;'Data Summary - Urban'!$A$1)</f>
        <v>1073217</v>
      </c>
      <c r="O32" s="7">
        <f>SUMIFS('Raw Population Data'!Y:Y,'Raw Population Data'!$A:$A,'Data Summary - Urban'!$A:$A,'Raw Population Data'!$M:$M,"&gt;="&amp;'Data Summary - Urban'!$A$1)</f>
        <v>1076358</v>
      </c>
      <c r="P32" s="7">
        <f>SUMIFS('Raw Population Data'!Z:Z,'Raw Population Data'!$A:$A,'Data Summary - Urban'!$A:$A,'Raw Population Data'!$M:$M,"&gt;="&amp;'Data Summary - Urban'!$A$1)</f>
        <v>1078592</v>
      </c>
      <c r="Q32" s="7">
        <f>SUMIFS('Raw Population Data'!AA:AA,'Raw Population Data'!$A:$A,'Data Summary - Urban'!$A:$A,'Raw Population Data'!$M:$M,"&gt;="&amp;'Data Summary - Urban'!$A$1)</f>
        <v>1084140</v>
      </c>
      <c r="R32" s="7">
        <f>SUMIFS('Raw Population Data'!AB:AB,'Raw Population Data'!$A:$A,'Data Summary - Urban'!$A:$A,'Raw Population Data'!$M:$M,"&gt;="&amp;'Data Summary - Urban'!$A$1)</f>
        <v>1094684</v>
      </c>
      <c r="S32" s="7">
        <f>SUMIFS('Raw Population Data'!AC:AC,'Raw Population Data'!$A:$A,'Data Summary - Urban'!$A:$A,'Raw Population Data'!$M:$M,"&gt;="&amp;'Data Summary - Urban'!$A$1)</f>
        <v>1106502</v>
      </c>
      <c r="T32" s="7">
        <f>SUMIFS('Raw Population Data'!AD:AD,'Raw Population Data'!$A:$A,'Data Summary - Urban'!$A:$A,'Raw Population Data'!$M:$M,"&gt;="&amp;'Data Summary - Urban'!$A$1)</f>
        <v>1118526</v>
      </c>
      <c r="U32" s="7">
        <f>SUMIFS('Raw Population Data'!AE:AE,'Raw Population Data'!$A:$A,'Data Summary - Urban'!$A:$A,'Raw Population Data'!$M:$M,"&gt;="&amp;'Data Summary - Urban'!$A$1)</f>
        <v>1131589</v>
      </c>
      <c r="V32" s="7">
        <f>SUMIFS('Raw Population Data'!AF:AF,'Raw Population Data'!$A:$A,'Data Summary - Urban'!$A:$A,'Raw Population Data'!$M:$M,"&gt;="&amp;'Data Summary - Urban'!$A$1)</f>
        <v>1141167</v>
      </c>
      <c r="W32" s="7">
        <f>SUMIFS('Raw Population Data'!AG:AG,'Raw Population Data'!$A:$A,'Data Summary - Urban'!$A:$A,'Raw Population Data'!$M:$M,"&gt;="&amp;'Data Summary - Urban'!$A$1)</f>
        <v>1144896</v>
      </c>
      <c r="X32" s="7">
        <f>SUMIFS('Raw Population Data'!AH:AH,'Raw Population Data'!$A:$A,'Data Summary - Urban'!$A:$A,'Raw Population Data'!$M:$M,"&gt;="&amp;'Data Summary - Urban'!$A$1)</f>
        <v>1152729</v>
      </c>
      <c r="Y32" s="7">
        <f>SUMIFS('Raw Population Data'!AI:AI,'Raw Population Data'!$A:$A,'Data Summary - Urban'!$A:$A,'Raw Population Data'!$M:$M,"&gt;="&amp;'Data Summary - Urban'!$A$1)</f>
        <v>1162565</v>
      </c>
      <c r="Z32" s="7">
        <f>SUMIFS('Raw Population Data'!AJ:AJ,'Raw Population Data'!$A:$A,'Data Summary - Urban'!$A:$A,'Raw Population Data'!$M:$M,"&gt;="&amp;'Data Summary - Urban'!$A$1)</f>
        <v>1173151</v>
      </c>
      <c r="AA32" s="7">
        <f>SUMIFS('Raw Population Data'!AK:AK,'Raw Population Data'!$A:$A,'Data Summary - Urban'!$A:$A,'Raw Population Data'!$M:$M,"&gt;="&amp;'Data Summary - Urban'!$A$1)</f>
        <v>1184989</v>
      </c>
      <c r="AB32" s="7">
        <f>SUMIFS('Raw Population Data'!AL:AL,'Raw Population Data'!$A:$A,'Data Summary - Urban'!$A:$A,'Raw Population Data'!$M:$M,"&gt;="&amp;'Data Summary - Urban'!$A$1)</f>
        <v>1196570</v>
      </c>
      <c r="AC32" s="7">
        <f>SUMIFS('Raw Population Data'!AM:AM,'Raw Population Data'!$A:$A,'Data Summary - Urban'!$A:$A,'Raw Population Data'!$M:$M,"&gt;="&amp;'Data Summary - Urban'!$A$1)</f>
        <v>1204955</v>
      </c>
      <c r="AD32" s="7">
        <f>SUMIFS('Raw Population Data'!AN:AN,'Raw Population Data'!$A:$A,'Data Summary - Urban'!$A:$A,'Raw Population Data'!$M:$M,"&gt;="&amp;'Data Summary - Urban'!$A$1)</f>
        <v>1219594</v>
      </c>
      <c r="AE32" s="7">
        <f>SUMIFS('Raw Population Data'!AO:AO,'Raw Population Data'!$A:$A,'Data Summary - Urban'!$A:$A,'Raw Population Data'!$M:$M,"&gt;="&amp;'Data Summary - Urban'!$A$1)</f>
        <v>1232955</v>
      </c>
      <c r="AF32" s="7">
        <f>SUMIFS('Raw Population Data'!AP:AP,'Raw Population Data'!$A:$A,'Data Summary - Urban'!$A:$A,'Raw Population Data'!$M:$M,"&gt;="&amp;'Data Summary - Urban'!$A$1)</f>
        <v>1245557</v>
      </c>
      <c r="AG32" s="7">
        <f>SUMIFS('Raw Population Data'!AQ:AQ,'Raw Population Data'!$A:$A,'Data Summary - Urban'!$A:$A,'Raw Population Data'!$M:$M,"&gt;="&amp;'Data Summary - Urban'!$A$1)</f>
        <v>1255487</v>
      </c>
      <c r="AH32" s="7">
        <f>SUMIFS('Raw Population Data'!AR:AR,'Raw Population Data'!$A:$A,'Data Summary - Urban'!$A:$A,'Raw Population Data'!$M:$M,"&gt;="&amp;'Data Summary - Urban'!$A$1)</f>
        <v>1268131</v>
      </c>
      <c r="AI32" s="7">
        <f>SUMIFS('Raw Population Data'!AS:AS,'Raw Population Data'!$A:$A,'Data Summary - Urban'!$A:$A,'Raw Population Data'!$M:$M,"&gt;="&amp;'Data Summary - Urban'!$A$1)</f>
        <v>1278938</v>
      </c>
      <c r="AJ32" s="7">
        <f>SUMIFS('Raw Population Data'!AT:AT,'Raw Population Data'!$A:$A,'Data Summary - Urban'!$A:$A,'Raw Population Data'!$M:$M,"&gt;="&amp;'Data Summary - Urban'!$A$1)</f>
        <v>1291502</v>
      </c>
      <c r="AK32" s="7">
        <f>SUMIFS('Raw Population Data'!AU:AU,'Raw Population Data'!$A:$A,'Data Summary - Urban'!$A:$A,'Raw Population Data'!$M:$M,"&gt;="&amp;'Data Summary - Urban'!$A$1)</f>
        <v>1300879</v>
      </c>
      <c r="AL32" s="7">
        <f>SUMIFS('Raw Population Data'!AV:AV,'Raw Population Data'!$A:$A,'Data Summary - Urban'!$A:$A,'Raw Population Data'!$M:$M,"&gt;="&amp;'Data Summary - Urban'!$A$1)</f>
        <v>1308577</v>
      </c>
      <c r="AM32" s="7">
        <f>SUMIFS('Raw Population Data'!AW:AW,'Raw Population Data'!$A:$A,'Data Summary - Urban'!$A:$A,'Raw Population Data'!$M:$M,"&gt;="&amp;'Data Summary - Urban'!$A$1)</f>
        <v>1317389</v>
      </c>
      <c r="AN32" s="7">
        <f>SUMIFS('Raw Population Data'!AX:AX,'Raw Population Data'!$A:$A,'Data Summary - Urban'!$A:$A,'Raw Population Data'!$M:$M,"&gt;="&amp;'Data Summary - Urban'!$A$1)</f>
        <v>1329041</v>
      </c>
      <c r="AO32" s="7">
        <f>SUMIFS('Raw Population Data'!AY:AY,'Raw Population Data'!$A:$A,'Data Summary - Urban'!$A:$A,'Raw Population Data'!$M:$M,"&gt;="&amp;'Data Summary - Urban'!$A$1)</f>
        <v>1341141</v>
      </c>
      <c r="AP32" s="7">
        <f>SUMIFS('Raw Population Data'!AZ:AZ,'Raw Population Data'!$A:$A,'Data Summary - Urban'!$A:$A,'Raw Population Data'!$M:$M,"&gt;="&amp;'Data Summary - Urban'!$A$1)</f>
        <v>1352694</v>
      </c>
      <c r="AQ32" s="7">
        <f>SUMIFS('Raw Population Data'!BA:BA,'Raw Population Data'!$A:$A,'Data Summary - Urban'!$A:$A,'Raw Population Data'!$M:$M,"&gt;="&amp;'Data Summary - Urban'!$A$1)</f>
        <v>1366575</v>
      </c>
      <c r="AR32" s="7">
        <f>SUMIFS('Raw Population Data'!BB:BB,'Raw Population Data'!$A:$A,'Data Summary - Urban'!$A:$A,'Raw Population Data'!$M:$M,"&gt;="&amp;'Data Summary - Urban'!$A$1)</f>
        <v>1378153</v>
      </c>
      <c r="AS32" s="7">
        <f>SUMIFS('Raw Population Data'!BC:BC,'Raw Population Data'!$A:$A,'Data Summary - Urban'!$A:$A,'Raw Population Data'!$M:$M,"&gt;="&amp;'Data Summary - Urban'!$A$1)</f>
        <v>1386072</v>
      </c>
      <c r="AT32" s="7">
        <f>SUMIFS('Raw Population Data'!BD:BD,'Raw Population Data'!$A:$A,'Data Summary - Urban'!$A:$A,'Raw Population Data'!$M:$M,"&gt;="&amp;'Data Summary - Urban'!$A$1)</f>
        <v>1396235</v>
      </c>
      <c r="AU32" s="7">
        <f>SUMIFS('Raw Population Data'!BE:BE,'Raw Population Data'!$A:$A,'Data Summary - Urban'!$A:$A,'Raw Population Data'!$M:$M,"&gt;="&amp;'Data Summary - Urban'!$A$1)</f>
        <v>1407289</v>
      </c>
      <c r="AV32" s="7">
        <f>SUMIFS('Raw Population Data'!BF:BF,'Raw Population Data'!$A:$A,'Data Summary - Urban'!$A:$A,'Raw Population Data'!$M:$M,"&gt;="&amp;'Data Summary - Urban'!$A$1)</f>
        <v>1418507</v>
      </c>
      <c r="AW32" s="7">
        <f>SUMIFS('Raw Population Data'!BG:BG,'Raw Population Data'!$A:$A,'Data Summary - Urban'!$A:$A,'Raw Population Data'!$M:$M,"&gt;="&amp;'Data Summary - Urban'!$A$1)</f>
        <v>1429486</v>
      </c>
      <c r="AX32" s="7">
        <f>SUMIFS('Raw Population Data'!BH:BH,'Raw Population Data'!$A:$A,'Data Summary - Urban'!$A:$A,'Raw Population Data'!$M:$M,"&gt;="&amp;'Data Summary - Urban'!$A$1)</f>
        <v>1442249</v>
      </c>
      <c r="AY32" s="7">
        <f>SUMIFS('Raw Population Data'!BI:BI,'Raw Population Data'!$A:$A,'Data Summary - Urban'!$A:$A,'Raw Population Data'!$M:$M,"&gt;="&amp;'Data Summary - Urban'!$A$1)</f>
        <v>1455361</v>
      </c>
    </row>
    <row r="33" spans="1:51" x14ac:dyDescent="0.35">
      <c r="A33">
        <v>12420</v>
      </c>
      <c r="B33">
        <v>31</v>
      </c>
      <c r="C33" t="s">
        <v>1174</v>
      </c>
      <c r="D33" s="7">
        <f>SUMIFS('Raw Population Data'!N:N,'Raw Population Data'!$A:$A,'Data Summary - Urban'!$A:$A,'Raw Population Data'!$M:$M,"&gt;="&amp;'Data Summary - Urban'!$A$1)</f>
        <v>298461</v>
      </c>
      <c r="E33" s="7">
        <f>SUMIFS('Raw Population Data'!O:O,'Raw Population Data'!$A:$A,'Data Summary - Urban'!$A:$A,'Raw Population Data'!$M:$M,"&gt;="&amp;'Data Summary - Urban'!$A$1)</f>
        <v>310264</v>
      </c>
      <c r="F33" s="7">
        <f>SUMIFS('Raw Population Data'!P:P,'Raw Population Data'!$A:$A,'Data Summary - Urban'!$A:$A,'Raw Population Data'!$M:$M,"&gt;="&amp;'Data Summary - Urban'!$A$1)</f>
        <v>332158</v>
      </c>
      <c r="G33" s="7">
        <f>SUMIFS('Raw Population Data'!Q:Q,'Raw Population Data'!$A:$A,'Data Summary - Urban'!$A:$A,'Raw Population Data'!$M:$M,"&gt;="&amp;'Data Summary - Urban'!$A$1)</f>
        <v>349273</v>
      </c>
      <c r="H33" s="7">
        <f>SUMIFS('Raw Population Data'!R:R,'Raw Population Data'!$A:$A,'Data Summary - Urban'!$A:$A,'Raw Population Data'!$M:$M,"&gt;="&amp;'Data Summary - Urban'!$A$1)</f>
        <v>358864</v>
      </c>
      <c r="I33" s="7">
        <f>SUMIFS('Raw Population Data'!S:S,'Raw Population Data'!$A:$A,'Data Summary - Urban'!$A:$A,'Raw Population Data'!$M:$M,"&gt;="&amp;'Data Summary - Urban'!$A$1)</f>
        <v>369672</v>
      </c>
      <c r="J33" s="7">
        <f>SUMIFS('Raw Population Data'!T:T,'Raw Population Data'!$A:$A,'Data Summary - Urban'!$A:$A,'Raw Population Data'!$M:$M,"&gt;="&amp;'Data Summary - Urban'!$A$1)</f>
        <v>386078</v>
      </c>
      <c r="K33" s="7">
        <f>SUMIFS('Raw Population Data'!U:U,'Raw Population Data'!$A:$A,'Data Summary - Urban'!$A:$A,'Raw Population Data'!$M:$M,"&gt;="&amp;'Data Summary - Urban'!$A$1)</f>
        <v>393387</v>
      </c>
      <c r="L33" s="7">
        <f>SUMIFS('Raw Population Data'!V:V,'Raw Population Data'!$A:$A,'Data Summary - Urban'!$A:$A,'Raw Population Data'!$M:$M,"&gt;="&amp;'Data Summary - Urban'!$A$1)</f>
        <v>390569</v>
      </c>
      <c r="M33" s="7">
        <f>SUMIFS('Raw Population Data'!W:W,'Raw Population Data'!$A:$A,'Data Summary - Urban'!$A:$A,'Raw Population Data'!$M:$M,"&gt;="&amp;'Data Summary - Urban'!$A$1)</f>
        <v>414367</v>
      </c>
      <c r="N33" s="7">
        <f>SUMIFS('Raw Population Data'!X:X,'Raw Population Data'!$A:$A,'Data Summary - Urban'!$A:$A,'Raw Population Data'!$M:$M,"&gt;="&amp;'Data Summary - Urban'!$A$1)</f>
        <v>422015</v>
      </c>
      <c r="O33" s="7">
        <f>SUMIFS('Raw Population Data'!Y:Y,'Raw Population Data'!$A:$A,'Data Summary - Urban'!$A:$A,'Raw Population Data'!$M:$M,"&gt;="&amp;'Data Summary - Urban'!$A$1)</f>
        <v>430439</v>
      </c>
      <c r="P33" s="7">
        <f>SUMIFS('Raw Population Data'!Z:Z,'Raw Population Data'!$A:$A,'Data Summary - Urban'!$A:$A,'Raw Population Data'!$M:$M,"&gt;="&amp;'Data Summary - Urban'!$A$1)</f>
        <v>449811</v>
      </c>
      <c r="Q33" s="7">
        <f>SUMIFS('Raw Population Data'!AA:AA,'Raw Population Data'!$A:$A,'Data Summary - Urban'!$A:$A,'Raw Population Data'!$M:$M,"&gt;="&amp;'Data Summary - Urban'!$A$1)</f>
        <v>473882</v>
      </c>
      <c r="R33" s="7">
        <f>SUMIFS('Raw Population Data'!AB:AB,'Raw Population Data'!$A:$A,'Data Summary - Urban'!$A:$A,'Raw Population Data'!$M:$M,"&gt;="&amp;'Data Summary - Urban'!$A$1)</f>
        <v>499412</v>
      </c>
      <c r="S33" s="7">
        <f>SUMIFS('Raw Population Data'!AC:AC,'Raw Population Data'!$A:$A,'Data Summary - Urban'!$A:$A,'Raw Population Data'!$M:$M,"&gt;="&amp;'Data Summary - Urban'!$A$1)</f>
        <v>530508</v>
      </c>
      <c r="T33" s="7">
        <f>SUMIFS('Raw Population Data'!AD:AD,'Raw Population Data'!$A:$A,'Data Summary - Urban'!$A:$A,'Raw Population Data'!$M:$M,"&gt;="&amp;'Data Summary - Urban'!$A$1)</f>
        <v>547420</v>
      </c>
      <c r="U33" s="7">
        <f>SUMIFS('Raw Population Data'!AE:AE,'Raw Population Data'!$A:$A,'Data Summary - Urban'!$A:$A,'Raw Population Data'!$M:$M,"&gt;="&amp;'Data Summary - Urban'!$A$1)</f>
        <v>552142</v>
      </c>
      <c r="V33" s="7">
        <f>SUMIFS('Raw Population Data'!AF:AF,'Raw Population Data'!$A:$A,'Data Summary - Urban'!$A:$A,'Raw Population Data'!$M:$M,"&gt;="&amp;'Data Summary - Urban'!$A$1)</f>
        <v>557224</v>
      </c>
      <c r="W33" s="7">
        <f>SUMIFS('Raw Population Data'!AG:AG,'Raw Population Data'!$A:$A,'Data Summary - Urban'!$A:$A,'Raw Population Data'!$M:$M,"&gt;="&amp;'Data Summary - Urban'!$A$1)</f>
        <v>565404</v>
      </c>
      <c r="X33" s="7">
        <f>SUMIFS('Raw Population Data'!AH:AH,'Raw Population Data'!$A:$A,'Data Summary - Urban'!$A:$A,'Raw Population Data'!$M:$M,"&gt;="&amp;'Data Summary - Urban'!$A$1)</f>
        <v>581024</v>
      </c>
      <c r="Y33" s="7">
        <f>SUMIFS('Raw Population Data'!AI:AI,'Raw Population Data'!$A:$A,'Data Summary - Urban'!$A:$A,'Raw Population Data'!$M:$M,"&gt;="&amp;'Data Summary - Urban'!$A$1)</f>
        <v>602113</v>
      </c>
      <c r="Z33" s="7">
        <f>SUMIFS('Raw Population Data'!AJ:AJ,'Raw Population Data'!$A:$A,'Data Summary - Urban'!$A:$A,'Raw Population Data'!$M:$M,"&gt;="&amp;'Data Summary - Urban'!$A$1)</f>
        <v>624947</v>
      </c>
      <c r="AA33" s="7">
        <f>SUMIFS('Raw Population Data'!AK:AK,'Raw Population Data'!$A:$A,'Data Summary - Urban'!$A:$A,'Raw Population Data'!$M:$M,"&gt;="&amp;'Data Summary - Urban'!$A$1)</f>
        <v>649226</v>
      </c>
      <c r="AB33" s="7">
        <f>SUMIFS('Raw Population Data'!AL:AL,'Raw Population Data'!$A:$A,'Data Summary - Urban'!$A:$A,'Raw Population Data'!$M:$M,"&gt;="&amp;'Data Summary - Urban'!$A$1)</f>
        <v>671759</v>
      </c>
      <c r="AC33" s="7">
        <f>SUMIFS('Raw Population Data'!AM:AM,'Raw Population Data'!$A:$A,'Data Summary - Urban'!$A:$A,'Raw Population Data'!$M:$M,"&gt;="&amp;'Data Summary - Urban'!$A$1)</f>
        <v>696278</v>
      </c>
      <c r="AD33" s="7">
        <f>SUMIFS('Raw Population Data'!AN:AN,'Raw Population Data'!$A:$A,'Data Summary - Urban'!$A:$A,'Raw Population Data'!$M:$M,"&gt;="&amp;'Data Summary - Urban'!$A$1)</f>
        <v>717194</v>
      </c>
      <c r="AE33" s="7">
        <f>SUMIFS('Raw Population Data'!AO:AO,'Raw Population Data'!$A:$A,'Data Summary - Urban'!$A:$A,'Raw Population Data'!$M:$M,"&gt;="&amp;'Data Summary - Urban'!$A$1)</f>
        <v>736587</v>
      </c>
      <c r="AF33" s="7">
        <f>SUMIFS('Raw Population Data'!AP:AP,'Raw Population Data'!$A:$A,'Data Summary - Urban'!$A:$A,'Raw Population Data'!$M:$M,"&gt;="&amp;'Data Summary - Urban'!$A$1)</f>
        <v>761335</v>
      </c>
      <c r="AG33" s="7">
        <f>SUMIFS('Raw Population Data'!AQ:AQ,'Raw Population Data'!$A:$A,'Data Summary - Urban'!$A:$A,'Raw Population Data'!$M:$M,"&gt;="&amp;'Data Summary - Urban'!$A$1)</f>
        <v>788500</v>
      </c>
      <c r="AH33" s="7">
        <f>SUMIFS('Raw Population Data'!AR:AR,'Raw Population Data'!$A:$A,'Data Summary - Urban'!$A:$A,'Raw Population Data'!$M:$M,"&gt;="&amp;'Data Summary - Urban'!$A$1)</f>
        <v>819692</v>
      </c>
      <c r="AI33" s="7">
        <f>SUMIFS('Raw Population Data'!AS:AS,'Raw Population Data'!$A:$A,'Data Summary - Urban'!$A:$A,'Raw Population Data'!$M:$M,"&gt;="&amp;'Data Summary - Urban'!$A$1)</f>
        <v>844877</v>
      </c>
      <c r="AJ33" s="7">
        <f>SUMIFS('Raw Population Data'!AT:AT,'Raw Population Data'!$A:$A,'Data Summary - Urban'!$A:$A,'Raw Population Data'!$M:$M,"&gt;="&amp;'Data Summary - Urban'!$A$1)</f>
        <v>848090</v>
      </c>
      <c r="AK33" s="7">
        <f>SUMIFS('Raw Population Data'!AU:AU,'Raw Population Data'!$A:$A,'Data Summary - Urban'!$A:$A,'Raw Population Data'!$M:$M,"&gt;="&amp;'Data Summary - Urban'!$A$1)</f>
        <v>856315</v>
      </c>
      <c r="AL33" s="7">
        <f>SUMIFS('Raw Population Data'!AV:AV,'Raw Population Data'!$A:$A,'Data Summary - Urban'!$A:$A,'Raw Population Data'!$M:$M,"&gt;="&amp;'Data Summary - Urban'!$A$1)</f>
        <v>870809</v>
      </c>
      <c r="AM33" s="7">
        <f>SUMIFS('Raw Population Data'!AW:AW,'Raw Population Data'!$A:$A,'Data Summary - Urban'!$A:$A,'Raw Population Data'!$M:$M,"&gt;="&amp;'Data Summary - Urban'!$A$1)</f>
        <v>891266</v>
      </c>
      <c r="AN33" s="7">
        <f>SUMIFS('Raw Population Data'!AX:AX,'Raw Population Data'!$A:$A,'Data Summary - Urban'!$A:$A,'Raw Population Data'!$M:$M,"&gt;="&amp;'Data Summary - Urban'!$A$1)</f>
        <v>925151</v>
      </c>
      <c r="AO33" s="7">
        <f>SUMIFS('Raw Population Data'!AY:AY,'Raw Population Data'!$A:$A,'Data Summary - Urban'!$A:$A,'Raw Population Data'!$M:$M,"&gt;="&amp;'Data Summary - Urban'!$A$1)</f>
        <v>955399</v>
      </c>
      <c r="AP33" s="7">
        <f>SUMIFS('Raw Population Data'!AZ:AZ,'Raw Population Data'!$A:$A,'Data Summary - Urban'!$A:$A,'Raw Population Data'!$M:$M,"&gt;="&amp;'Data Summary - Urban'!$A$1)</f>
        <v>980699</v>
      </c>
      <c r="AQ33" s="7">
        <f>SUMIFS('Raw Population Data'!BA:BA,'Raw Population Data'!$A:$A,'Data Summary - Urban'!$A:$A,'Raw Population Data'!$M:$M,"&gt;="&amp;'Data Summary - Urban'!$A$1)</f>
        <v>1006503</v>
      </c>
      <c r="AR33" s="7">
        <f>SUMIFS('Raw Population Data'!BB:BB,'Raw Population Data'!$A:$A,'Data Summary - Urban'!$A:$A,'Raw Population Data'!$M:$M,"&gt;="&amp;'Data Summary - Urban'!$A$1)</f>
        <v>1030522</v>
      </c>
      <c r="AS33" s="7">
        <f>SUMIFS('Raw Population Data'!BC:BC,'Raw Population Data'!$A:$A,'Data Summary - Urban'!$A:$A,'Raw Population Data'!$M:$M,"&gt;="&amp;'Data Summary - Urban'!$A$1)</f>
        <v>1061687</v>
      </c>
      <c r="AT33" s="7">
        <f>SUMIFS('Raw Population Data'!BD:BD,'Raw Population Data'!$A:$A,'Data Summary - Urban'!$A:$A,'Raw Population Data'!$M:$M,"&gt;="&amp;'Data Summary - Urban'!$A$1)</f>
        <v>1096535</v>
      </c>
      <c r="AU33" s="7">
        <f>SUMIFS('Raw Population Data'!BE:BE,'Raw Population Data'!$A:$A,'Data Summary - Urban'!$A:$A,'Raw Population Data'!$M:$M,"&gt;="&amp;'Data Summary - Urban'!$A$1)</f>
        <v>1121960</v>
      </c>
      <c r="AV33" s="7">
        <f>SUMIFS('Raw Population Data'!BF:BF,'Raw Population Data'!$A:$A,'Data Summary - Urban'!$A:$A,'Raw Population Data'!$M:$M,"&gt;="&amp;'Data Summary - Urban'!$A$1)</f>
        <v>1151387</v>
      </c>
      <c r="AW33" s="7">
        <f>SUMIFS('Raw Population Data'!BG:BG,'Raw Population Data'!$A:$A,'Data Summary - Urban'!$A:$A,'Raw Population Data'!$M:$M,"&gt;="&amp;'Data Summary - Urban'!$A$1)</f>
        <v>1178292</v>
      </c>
      <c r="AX33" s="7">
        <f>SUMIFS('Raw Population Data'!BH:BH,'Raw Population Data'!$A:$A,'Data Summary - Urban'!$A:$A,'Raw Population Data'!$M:$M,"&gt;="&amp;'Data Summary - Urban'!$A$1)</f>
        <v>1204582</v>
      </c>
      <c r="AY33" s="7">
        <f>SUMIFS('Raw Population Data'!BI:BI,'Raw Population Data'!$A:$A,'Data Summary - Urban'!$A:$A,'Raw Population Data'!$M:$M,"&gt;="&amp;'Data Summary - Urban'!$A$1)</f>
        <v>1226698</v>
      </c>
    </row>
    <row r="34" spans="1:51" x14ac:dyDescent="0.35">
      <c r="A34">
        <v>17460</v>
      </c>
      <c r="B34">
        <v>32</v>
      </c>
      <c r="C34" t="s">
        <v>1194</v>
      </c>
      <c r="D34" s="7">
        <f>SUMIFS('Raw Population Data'!N:N,'Raw Population Data'!$A:$A,'Data Summary - Urban'!$A:$A,'Raw Population Data'!$M:$M,"&gt;="&amp;'Data Summary - Urban'!$A$1)</f>
        <v>1915573</v>
      </c>
      <c r="E34" s="7">
        <f>SUMIFS('Raw Population Data'!O:O,'Raw Population Data'!$A:$A,'Data Summary - Urban'!$A:$A,'Raw Population Data'!$M:$M,"&gt;="&amp;'Data Summary - Urban'!$A$1)</f>
        <v>1905713</v>
      </c>
      <c r="F34" s="7">
        <f>SUMIFS('Raw Population Data'!P:P,'Raw Population Data'!$A:$A,'Data Summary - Urban'!$A:$A,'Raw Population Data'!$M:$M,"&gt;="&amp;'Data Summary - Urban'!$A$1)</f>
        <v>1868201</v>
      </c>
      <c r="G34" s="7">
        <f>SUMIFS('Raw Population Data'!Q:Q,'Raw Population Data'!$A:$A,'Data Summary - Urban'!$A:$A,'Raw Population Data'!$M:$M,"&gt;="&amp;'Data Summary - Urban'!$A$1)</f>
        <v>1845398</v>
      </c>
      <c r="H34" s="7">
        <f>SUMIFS('Raw Population Data'!R:R,'Raw Population Data'!$A:$A,'Data Summary - Urban'!$A:$A,'Raw Population Data'!$M:$M,"&gt;="&amp;'Data Summary - Urban'!$A$1)</f>
        <v>1820543</v>
      </c>
      <c r="I34" s="7">
        <f>SUMIFS('Raw Population Data'!S:S,'Raw Population Data'!$A:$A,'Data Summary - Urban'!$A:$A,'Raw Population Data'!$M:$M,"&gt;="&amp;'Data Summary - Urban'!$A$1)</f>
        <v>1804464</v>
      </c>
      <c r="J34" s="7">
        <f>SUMIFS('Raw Population Data'!T:T,'Raw Population Data'!$A:$A,'Data Summary - Urban'!$A:$A,'Raw Population Data'!$M:$M,"&gt;="&amp;'Data Summary - Urban'!$A$1)</f>
        <v>1787820</v>
      </c>
      <c r="K34" s="7">
        <f>SUMIFS('Raw Population Data'!U:U,'Raw Population Data'!$A:$A,'Data Summary - Urban'!$A:$A,'Raw Population Data'!$M:$M,"&gt;="&amp;'Data Summary - Urban'!$A$1)</f>
        <v>1769111</v>
      </c>
      <c r="L34" s="7">
        <f>SUMIFS('Raw Population Data'!V:V,'Raw Population Data'!$A:$A,'Data Summary - Urban'!$A:$A,'Raw Population Data'!$M:$M,"&gt;="&amp;'Data Summary - Urban'!$A$1)</f>
        <v>1749848</v>
      </c>
      <c r="M34" s="7">
        <f>SUMIFS('Raw Population Data'!W:W,'Raw Population Data'!$A:$A,'Data Summary - Urban'!$A:$A,'Raw Population Data'!$M:$M,"&gt;="&amp;'Data Summary - Urban'!$A$1)</f>
        <v>1726703</v>
      </c>
      <c r="N34" s="7">
        <f>SUMIFS('Raw Population Data'!X:X,'Raw Population Data'!$A:$A,'Data Summary - Urban'!$A:$A,'Raw Population Data'!$M:$M,"&gt;="&amp;'Data Summary - Urban'!$A$1)</f>
        <v>1709448</v>
      </c>
      <c r="O34" s="7">
        <f>SUMIFS('Raw Population Data'!Y:Y,'Raw Population Data'!$A:$A,'Data Summary - Urban'!$A:$A,'Raw Population Data'!$M:$M,"&gt;="&amp;'Data Summary - Urban'!$A$1)</f>
        <v>1699885</v>
      </c>
      <c r="P34" s="7">
        <f>SUMIFS('Raw Population Data'!Z:Z,'Raw Population Data'!$A:$A,'Data Summary - Urban'!$A:$A,'Raw Population Data'!$M:$M,"&gt;="&amp;'Data Summary - Urban'!$A$1)</f>
        <v>1688970</v>
      </c>
      <c r="Q34" s="7">
        <f>SUMIFS('Raw Population Data'!AA:AA,'Raw Population Data'!$A:$A,'Data Summary - Urban'!$A:$A,'Raw Population Data'!$M:$M,"&gt;="&amp;'Data Summary - Urban'!$A$1)</f>
        <v>1686535</v>
      </c>
      <c r="R34" s="7">
        <f>SUMIFS('Raw Population Data'!AB:AB,'Raw Population Data'!$A:$A,'Data Summary - Urban'!$A:$A,'Raw Population Data'!$M:$M,"&gt;="&amp;'Data Summary - Urban'!$A$1)</f>
        <v>1681885</v>
      </c>
      <c r="S34" s="7">
        <f>SUMIFS('Raw Population Data'!AC:AC,'Raw Population Data'!$A:$A,'Data Summary - Urban'!$A:$A,'Raw Population Data'!$M:$M,"&gt;="&amp;'Data Summary - Urban'!$A$1)</f>
        <v>1672206</v>
      </c>
      <c r="T34" s="7">
        <f>SUMIFS('Raw Population Data'!AD:AD,'Raw Population Data'!$A:$A,'Data Summary - Urban'!$A:$A,'Raw Population Data'!$M:$M,"&gt;="&amp;'Data Summary - Urban'!$A$1)</f>
        <v>1661623</v>
      </c>
      <c r="U34" s="7">
        <f>SUMIFS('Raw Population Data'!AE:AE,'Raw Population Data'!$A:$A,'Data Summary - Urban'!$A:$A,'Raw Population Data'!$M:$M,"&gt;="&amp;'Data Summary - Urban'!$A$1)</f>
        <v>1652253</v>
      </c>
      <c r="V34" s="7">
        <f>SUMIFS('Raw Population Data'!AF:AF,'Raw Population Data'!$A:$A,'Data Summary - Urban'!$A:$A,'Raw Population Data'!$M:$M,"&gt;="&amp;'Data Summary - Urban'!$A$1)</f>
        <v>1635179</v>
      </c>
      <c r="W34" s="7">
        <f>SUMIFS('Raw Population Data'!AG:AG,'Raw Population Data'!$A:$A,'Data Summary - Urban'!$A:$A,'Raw Population Data'!$M:$M,"&gt;="&amp;'Data Summary - Urban'!$A$1)</f>
        <v>1632232</v>
      </c>
      <c r="X34" s="7">
        <f>SUMIFS('Raw Population Data'!AH:AH,'Raw Population Data'!$A:$A,'Data Summary - Urban'!$A:$A,'Raw Population Data'!$M:$M,"&gt;="&amp;'Data Summary - Urban'!$A$1)</f>
        <v>1628282</v>
      </c>
      <c r="Y34" s="7">
        <f>SUMIFS('Raw Population Data'!AI:AI,'Raw Population Data'!$A:$A,'Data Summary - Urban'!$A:$A,'Raw Population Data'!$M:$M,"&gt;="&amp;'Data Summary - Urban'!$A$1)</f>
        <v>1635907</v>
      </c>
      <c r="Z34" s="7">
        <f>SUMIFS('Raw Population Data'!AJ:AJ,'Raw Population Data'!$A:$A,'Data Summary - Urban'!$A:$A,'Raw Population Data'!$M:$M,"&gt;="&amp;'Data Summary - Urban'!$A$1)</f>
        <v>1643285</v>
      </c>
      <c r="AA34" s="7">
        <f>SUMIFS('Raw Population Data'!AK:AK,'Raw Population Data'!$A:$A,'Data Summary - Urban'!$A:$A,'Raw Population Data'!$M:$M,"&gt;="&amp;'Data Summary - Urban'!$A$1)</f>
        <v>1649026</v>
      </c>
      <c r="AB34" s="7">
        <f>SUMIFS('Raw Population Data'!AL:AL,'Raw Population Data'!$A:$A,'Data Summary - Urban'!$A:$A,'Raw Population Data'!$M:$M,"&gt;="&amp;'Data Summary - Urban'!$A$1)</f>
        <v>1649321</v>
      </c>
      <c r="AC34" s="7">
        <f>SUMIFS('Raw Population Data'!AM:AM,'Raw Population Data'!$A:$A,'Data Summary - Urban'!$A:$A,'Raw Population Data'!$M:$M,"&gt;="&amp;'Data Summary - Urban'!$A$1)</f>
        <v>1647406</v>
      </c>
      <c r="AD34" s="7">
        <f>SUMIFS('Raw Population Data'!AN:AN,'Raw Population Data'!$A:$A,'Data Summary - Urban'!$A:$A,'Raw Population Data'!$M:$M,"&gt;="&amp;'Data Summary - Urban'!$A$1)</f>
        <v>1644777</v>
      </c>
      <c r="AE34" s="7">
        <f>SUMIFS('Raw Population Data'!AO:AO,'Raw Population Data'!$A:$A,'Data Summary - Urban'!$A:$A,'Raw Population Data'!$M:$M,"&gt;="&amp;'Data Summary - Urban'!$A$1)</f>
        <v>1638087</v>
      </c>
      <c r="AF34" s="7">
        <f>SUMIFS('Raw Population Data'!AP:AP,'Raw Population Data'!$A:$A,'Data Summary - Urban'!$A:$A,'Raw Population Data'!$M:$M,"&gt;="&amp;'Data Summary - Urban'!$A$1)</f>
        <v>1633331</v>
      </c>
      <c r="AG34" s="7">
        <f>SUMIFS('Raw Population Data'!AQ:AQ,'Raw Population Data'!$A:$A,'Data Summary - Urban'!$A:$A,'Raw Population Data'!$M:$M,"&gt;="&amp;'Data Summary - Urban'!$A$1)</f>
        <v>1627357</v>
      </c>
      <c r="AH34" s="7">
        <f>SUMIFS('Raw Population Data'!AR:AR,'Raw Population Data'!$A:$A,'Data Summary - Urban'!$A:$A,'Raw Population Data'!$M:$M,"&gt;="&amp;'Data Summary - Urban'!$A$1)</f>
        <v>1619507</v>
      </c>
      <c r="AI34" s="7">
        <f>SUMIFS('Raw Population Data'!AS:AS,'Raw Population Data'!$A:$A,'Data Summary - Urban'!$A:$A,'Raw Population Data'!$M:$M,"&gt;="&amp;'Data Summary - Urban'!$A$1)</f>
        <v>1610168</v>
      </c>
      <c r="AJ34" s="7">
        <f>SUMIFS('Raw Population Data'!AT:AT,'Raw Population Data'!$A:$A,'Data Summary - Urban'!$A:$A,'Raw Population Data'!$M:$M,"&gt;="&amp;'Data Summary - Urban'!$A$1)</f>
        <v>1599240</v>
      </c>
      <c r="AK34" s="7">
        <f>SUMIFS('Raw Population Data'!AU:AU,'Raw Population Data'!$A:$A,'Data Summary - Urban'!$A:$A,'Raw Population Data'!$M:$M,"&gt;="&amp;'Data Summary - Urban'!$A$1)</f>
        <v>1587161</v>
      </c>
      <c r="AL34" s="7">
        <f>SUMIFS('Raw Population Data'!AV:AV,'Raw Population Data'!$A:$A,'Data Summary - Urban'!$A:$A,'Raw Population Data'!$M:$M,"&gt;="&amp;'Data Summary - Urban'!$A$1)</f>
        <v>1574543</v>
      </c>
      <c r="AM34" s="7">
        <f>SUMIFS('Raw Population Data'!AW:AW,'Raw Population Data'!$A:$A,'Data Summary - Urban'!$A:$A,'Raw Population Data'!$M:$M,"&gt;="&amp;'Data Summary - Urban'!$A$1)</f>
        <v>1558259</v>
      </c>
      <c r="AN34" s="7">
        <f>SUMIFS('Raw Population Data'!AX:AX,'Raw Population Data'!$A:$A,'Data Summary - Urban'!$A:$A,'Raw Population Data'!$M:$M,"&gt;="&amp;'Data Summary - Urban'!$A$1)</f>
        <v>1541019</v>
      </c>
      <c r="AO34" s="7">
        <f>SUMIFS('Raw Population Data'!AY:AY,'Raw Population Data'!$A:$A,'Data Summary - Urban'!$A:$A,'Raw Population Data'!$M:$M,"&gt;="&amp;'Data Summary - Urban'!$A$1)</f>
        <v>1530470</v>
      </c>
      <c r="AP34" s="7">
        <f>SUMIFS('Raw Population Data'!AZ:AZ,'Raw Population Data'!$A:$A,'Data Summary - Urban'!$A:$A,'Raw Population Data'!$M:$M,"&gt;="&amp;'Data Summary - Urban'!$A$1)</f>
        <v>1521383</v>
      </c>
      <c r="AQ34" s="7">
        <f>SUMIFS('Raw Population Data'!BA:BA,'Raw Population Data'!$A:$A,'Data Summary - Urban'!$A:$A,'Raw Population Data'!$M:$M,"&gt;="&amp;'Data Summary - Urban'!$A$1)</f>
        <v>1515036</v>
      </c>
      <c r="AR34" s="7">
        <f>SUMIFS('Raw Population Data'!BB:BB,'Raw Population Data'!$A:$A,'Data Summary - Urban'!$A:$A,'Raw Population Data'!$M:$M,"&gt;="&amp;'Data Summary - Urban'!$A$1)</f>
        <v>1508191</v>
      </c>
      <c r="AS34" s="7">
        <f>SUMIFS('Raw Population Data'!BC:BC,'Raw Population Data'!$A:$A,'Data Summary - Urban'!$A:$A,'Raw Population Data'!$M:$M,"&gt;="&amp;'Data Summary - Urban'!$A$1)</f>
        <v>1500395</v>
      </c>
      <c r="AT34" s="7">
        <f>SUMIFS('Raw Population Data'!BD:BD,'Raw Population Data'!$A:$A,'Data Summary - Urban'!$A:$A,'Raw Population Data'!$M:$M,"&gt;="&amp;'Data Summary - Urban'!$A$1)</f>
        <v>1495695</v>
      </c>
      <c r="AU34" s="7">
        <f>SUMIFS('Raw Population Data'!BE:BE,'Raw Population Data'!$A:$A,'Data Summary - Urban'!$A:$A,'Raw Population Data'!$M:$M,"&gt;="&amp;'Data Summary - Urban'!$A$1)</f>
        <v>1494507</v>
      </c>
      <c r="AV34" s="7">
        <f>SUMIFS('Raw Population Data'!BF:BF,'Raw Population Data'!$A:$A,'Data Summary - Urban'!$A:$A,'Raw Population Data'!$M:$M,"&gt;="&amp;'Data Summary - Urban'!$A$1)</f>
        <v>1492121</v>
      </c>
      <c r="AW34" s="7">
        <f>SUMIFS('Raw Population Data'!BG:BG,'Raw Population Data'!$A:$A,'Data Summary - Urban'!$A:$A,'Raw Population Data'!$M:$M,"&gt;="&amp;'Data Summary - Urban'!$A$1)</f>
        <v>1487528</v>
      </c>
      <c r="AX34" s="7">
        <f>SUMIFS('Raw Population Data'!BH:BH,'Raw Population Data'!$A:$A,'Data Summary - Urban'!$A:$A,'Raw Population Data'!$M:$M,"&gt;="&amp;'Data Summary - Urban'!$A$1)</f>
        <v>1482724</v>
      </c>
      <c r="AY34" s="7">
        <f>SUMIFS('Raw Population Data'!BI:BI,'Raw Population Data'!$A:$A,'Data Summary - Urban'!$A:$A,'Raw Population Data'!$M:$M,"&gt;="&amp;'Data Summary - Urban'!$A$1)</f>
        <v>1478631</v>
      </c>
    </row>
    <row r="35" spans="1:51" x14ac:dyDescent="0.35">
      <c r="A35">
        <v>18140</v>
      </c>
      <c r="B35">
        <v>33</v>
      </c>
      <c r="C35" t="s">
        <v>1213</v>
      </c>
      <c r="D35" s="7">
        <f>SUMIFS('Raw Population Data'!N:N,'Raw Population Data'!$A:$A,'Data Summary - Urban'!$A:$A,'Raw Population Data'!$M:$M,"&gt;="&amp;'Data Summary - Urban'!$A$1)</f>
        <v>977597</v>
      </c>
      <c r="E35" s="7">
        <f>SUMIFS('Raw Population Data'!O:O,'Raw Population Data'!$A:$A,'Data Summary - Urban'!$A:$A,'Raw Population Data'!$M:$M,"&gt;="&amp;'Data Summary - Urban'!$A$1)</f>
        <v>995065</v>
      </c>
      <c r="F35" s="7">
        <f>SUMIFS('Raw Population Data'!P:P,'Raw Population Data'!$A:$A,'Data Summary - Urban'!$A:$A,'Raw Population Data'!$M:$M,"&gt;="&amp;'Data Summary - Urban'!$A$1)</f>
        <v>1003204</v>
      </c>
      <c r="G35" s="7">
        <f>SUMIFS('Raw Population Data'!Q:Q,'Raw Population Data'!$A:$A,'Data Summary - Urban'!$A:$A,'Raw Population Data'!$M:$M,"&gt;="&amp;'Data Summary - Urban'!$A$1)</f>
        <v>1013134</v>
      </c>
      <c r="H35" s="7">
        <f>SUMIFS('Raw Population Data'!R:R,'Raw Population Data'!$A:$A,'Data Summary - Urban'!$A:$A,'Raw Population Data'!$M:$M,"&gt;="&amp;'Data Summary - Urban'!$A$1)</f>
        <v>1024018</v>
      </c>
      <c r="I35" s="7">
        <f>SUMIFS('Raw Population Data'!S:S,'Raw Population Data'!$A:$A,'Data Summary - Urban'!$A:$A,'Raw Population Data'!$M:$M,"&gt;="&amp;'Data Summary - Urban'!$A$1)</f>
        <v>1028558</v>
      </c>
      <c r="J35" s="7">
        <f>SUMIFS('Raw Population Data'!T:T,'Raw Population Data'!$A:$A,'Data Summary - Urban'!$A:$A,'Raw Population Data'!$M:$M,"&gt;="&amp;'Data Summary - Urban'!$A$1)</f>
        <v>1032726</v>
      </c>
      <c r="K35" s="7">
        <f>SUMIFS('Raw Population Data'!U:U,'Raw Population Data'!$A:$A,'Data Summary - Urban'!$A:$A,'Raw Population Data'!$M:$M,"&gt;="&amp;'Data Summary - Urban'!$A$1)</f>
        <v>1043522</v>
      </c>
      <c r="L35" s="7">
        <f>SUMIFS('Raw Population Data'!V:V,'Raw Population Data'!$A:$A,'Data Summary - Urban'!$A:$A,'Raw Population Data'!$M:$M,"&gt;="&amp;'Data Summary - Urban'!$A$1)</f>
        <v>1047639</v>
      </c>
      <c r="M35" s="7">
        <f>SUMIFS('Raw Population Data'!W:W,'Raw Population Data'!$A:$A,'Data Summary - Urban'!$A:$A,'Raw Population Data'!$M:$M,"&gt;="&amp;'Data Summary - Urban'!$A$1)</f>
        <v>1051936</v>
      </c>
      <c r="N35" s="7">
        <f>SUMIFS('Raw Population Data'!X:X,'Raw Population Data'!$A:$A,'Data Summary - Urban'!$A:$A,'Raw Population Data'!$M:$M,"&gt;="&amp;'Data Summary - Urban'!$A$1)</f>
        <v>1049362</v>
      </c>
      <c r="O35" s="7">
        <f>SUMIFS('Raw Population Data'!Y:Y,'Raw Population Data'!$A:$A,'Data Summary - Urban'!$A:$A,'Raw Population Data'!$M:$M,"&gt;="&amp;'Data Summary - Urban'!$A$1)</f>
        <v>1059022</v>
      </c>
      <c r="P35" s="7">
        <f>SUMIFS('Raw Population Data'!Z:Z,'Raw Population Data'!$A:$A,'Data Summary - Urban'!$A:$A,'Raw Population Data'!$M:$M,"&gt;="&amp;'Data Summary - Urban'!$A$1)</f>
        <v>1061706</v>
      </c>
      <c r="Q35" s="7">
        <f>SUMIFS('Raw Population Data'!AA:AA,'Raw Population Data'!$A:$A,'Data Summary - Urban'!$A:$A,'Raw Population Data'!$M:$M,"&gt;="&amp;'Data Summary - Urban'!$A$1)</f>
        <v>1069068</v>
      </c>
      <c r="R35" s="7">
        <f>SUMIFS('Raw Population Data'!AB:AB,'Raw Population Data'!$A:$A,'Data Summary - Urban'!$A:$A,'Raw Population Data'!$M:$M,"&gt;="&amp;'Data Summary - Urban'!$A$1)</f>
        <v>1078483</v>
      </c>
      <c r="S35" s="7">
        <f>SUMIFS('Raw Population Data'!AC:AC,'Raw Population Data'!$A:$A,'Data Summary - Urban'!$A:$A,'Raw Population Data'!$M:$M,"&gt;="&amp;'Data Summary - Urban'!$A$1)</f>
        <v>1087463</v>
      </c>
      <c r="T35" s="7">
        <f>SUMIFS('Raw Population Data'!AD:AD,'Raw Population Data'!$A:$A,'Data Summary - Urban'!$A:$A,'Raw Population Data'!$M:$M,"&gt;="&amp;'Data Summary - Urban'!$A$1)</f>
        <v>1100591</v>
      </c>
      <c r="U35" s="7">
        <f>SUMIFS('Raw Population Data'!AE:AE,'Raw Population Data'!$A:$A,'Data Summary - Urban'!$A:$A,'Raw Population Data'!$M:$M,"&gt;="&amp;'Data Summary - Urban'!$A$1)</f>
        <v>1116009</v>
      </c>
      <c r="V35" s="7">
        <f>SUMIFS('Raw Population Data'!AF:AF,'Raw Population Data'!$A:$A,'Data Summary - Urban'!$A:$A,'Raw Population Data'!$M:$M,"&gt;="&amp;'Data Summary - Urban'!$A$1)</f>
        <v>1137510</v>
      </c>
      <c r="W35" s="7">
        <f>SUMIFS('Raw Population Data'!AG:AG,'Raw Population Data'!$A:$A,'Data Summary - Urban'!$A:$A,'Raw Population Data'!$M:$M,"&gt;="&amp;'Data Summary - Urban'!$A$1)</f>
        <v>1151354</v>
      </c>
      <c r="X35" s="7">
        <f>SUMIFS('Raw Population Data'!AH:AH,'Raw Population Data'!$A:$A,'Data Summary - Urban'!$A:$A,'Raw Population Data'!$M:$M,"&gt;="&amp;'Data Summary - Urban'!$A$1)</f>
        <v>1168915</v>
      </c>
      <c r="Y35" s="7">
        <f>SUMIFS('Raw Population Data'!AI:AI,'Raw Population Data'!$A:$A,'Data Summary - Urban'!$A:$A,'Raw Population Data'!$M:$M,"&gt;="&amp;'Data Summary - Urban'!$A$1)</f>
        <v>1189678</v>
      </c>
      <c r="Z35" s="7">
        <f>SUMIFS('Raw Population Data'!AJ:AJ,'Raw Population Data'!$A:$A,'Data Summary - Urban'!$A:$A,'Raw Population Data'!$M:$M,"&gt;="&amp;'Data Summary - Urban'!$A$1)</f>
        <v>1209915</v>
      </c>
      <c r="AA35" s="7">
        <f>SUMIFS('Raw Population Data'!AK:AK,'Raw Population Data'!$A:$A,'Data Summary - Urban'!$A:$A,'Raw Population Data'!$M:$M,"&gt;="&amp;'Data Summary - Urban'!$A$1)</f>
        <v>1228598</v>
      </c>
      <c r="AB35" s="7">
        <f>SUMIFS('Raw Population Data'!AL:AL,'Raw Population Data'!$A:$A,'Data Summary - Urban'!$A:$A,'Raw Population Data'!$M:$M,"&gt;="&amp;'Data Summary - Urban'!$A$1)</f>
        <v>1244323</v>
      </c>
      <c r="AC35" s="7">
        <f>SUMIFS('Raw Population Data'!AM:AM,'Raw Population Data'!$A:$A,'Data Summary - Urban'!$A:$A,'Raw Population Data'!$M:$M,"&gt;="&amp;'Data Summary - Urban'!$A$1)</f>
        <v>1259624</v>
      </c>
      <c r="AD35" s="7">
        <f>SUMIFS('Raw Population Data'!AN:AN,'Raw Population Data'!$A:$A,'Data Summary - Urban'!$A:$A,'Raw Population Data'!$M:$M,"&gt;="&amp;'Data Summary - Urban'!$A$1)</f>
        <v>1275032</v>
      </c>
      <c r="AE35" s="7">
        <f>SUMIFS('Raw Population Data'!AO:AO,'Raw Population Data'!$A:$A,'Data Summary - Urban'!$A:$A,'Raw Population Data'!$M:$M,"&gt;="&amp;'Data Summary - Urban'!$A$1)</f>
        <v>1292577</v>
      </c>
      <c r="AF35" s="7">
        <f>SUMIFS('Raw Population Data'!AP:AP,'Raw Population Data'!$A:$A,'Data Summary - Urban'!$A:$A,'Raw Population Data'!$M:$M,"&gt;="&amp;'Data Summary - Urban'!$A$1)</f>
        <v>1309158</v>
      </c>
      <c r="AG35" s="7">
        <f>SUMIFS('Raw Population Data'!AQ:AQ,'Raw Population Data'!$A:$A,'Data Summary - Urban'!$A:$A,'Raw Population Data'!$M:$M,"&gt;="&amp;'Data Summary - Urban'!$A$1)</f>
        <v>1328326</v>
      </c>
      <c r="AH35" s="7">
        <f>SUMIFS('Raw Population Data'!AR:AR,'Raw Population Data'!$A:$A,'Data Summary - Urban'!$A:$A,'Raw Population Data'!$M:$M,"&gt;="&amp;'Data Summary - Urban'!$A$1)</f>
        <v>1348600</v>
      </c>
      <c r="AI35" s="7">
        <f>SUMIFS('Raw Population Data'!AS:AS,'Raw Population Data'!$A:$A,'Data Summary - Urban'!$A:$A,'Raw Population Data'!$M:$M,"&gt;="&amp;'Data Summary - Urban'!$A$1)</f>
        <v>1370688</v>
      </c>
      <c r="AJ35" s="7">
        <f>SUMIFS('Raw Population Data'!AT:AT,'Raw Population Data'!$A:$A,'Data Summary - Urban'!$A:$A,'Raw Population Data'!$M:$M,"&gt;="&amp;'Data Summary - Urban'!$A$1)</f>
        <v>1387737</v>
      </c>
      <c r="AK35" s="7">
        <f>SUMIFS('Raw Population Data'!AU:AU,'Raw Population Data'!$A:$A,'Data Summary - Urban'!$A:$A,'Raw Population Data'!$M:$M,"&gt;="&amp;'Data Summary - Urban'!$A$1)</f>
        <v>1406527</v>
      </c>
      <c r="AL35" s="7">
        <f>SUMIFS('Raw Population Data'!AV:AV,'Raw Population Data'!$A:$A,'Data Summary - Urban'!$A:$A,'Raw Population Data'!$M:$M,"&gt;="&amp;'Data Summary - Urban'!$A$1)</f>
        <v>1422844</v>
      </c>
      <c r="AM35" s="7">
        <f>SUMIFS('Raw Population Data'!AW:AW,'Raw Population Data'!$A:$A,'Data Summary - Urban'!$A:$A,'Raw Population Data'!$M:$M,"&gt;="&amp;'Data Summary - Urban'!$A$1)</f>
        <v>1440347</v>
      </c>
      <c r="AN35" s="7">
        <f>SUMIFS('Raw Population Data'!AX:AX,'Raw Population Data'!$A:$A,'Data Summary - Urban'!$A:$A,'Raw Population Data'!$M:$M,"&gt;="&amp;'Data Summary - Urban'!$A$1)</f>
        <v>1461682</v>
      </c>
      <c r="AO35" s="7">
        <f>SUMIFS('Raw Population Data'!AY:AY,'Raw Population Data'!$A:$A,'Data Summary - Urban'!$A:$A,'Raw Population Data'!$M:$M,"&gt;="&amp;'Data Summary - Urban'!$A$1)</f>
        <v>1481791</v>
      </c>
      <c r="AP35" s="7">
        <f>SUMIFS('Raw Population Data'!AZ:AZ,'Raw Population Data'!$A:$A,'Data Summary - Urban'!$A:$A,'Raw Population Data'!$M:$M,"&gt;="&amp;'Data Summary - Urban'!$A$1)</f>
        <v>1502720</v>
      </c>
      <c r="AQ35" s="7">
        <f>SUMIFS('Raw Population Data'!BA:BA,'Raw Population Data'!$A:$A,'Data Summary - Urban'!$A:$A,'Raw Population Data'!$M:$M,"&gt;="&amp;'Data Summary - Urban'!$A$1)</f>
        <v>1523328</v>
      </c>
      <c r="AR35" s="7">
        <f>SUMIFS('Raw Population Data'!BB:BB,'Raw Population Data'!$A:$A,'Data Summary - Urban'!$A:$A,'Raw Population Data'!$M:$M,"&gt;="&amp;'Data Summary - Urban'!$A$1)</f>
        <v>1540175</v>
      </c>
      <c r="AS35" s="7">
        <f>SUMIFS('Raw Population Data'!BC:BC,'Raw Population Data'!$A:$A,'Data Summary - Urban'!$A:$A,'Raw Population Data'!$M:$M,"&gt;="&amp;'Data Summary - Urban'!$A$1)</f>
        <v>1559450</v>
      </c>
      <c r="AT35" s="7">
        <f>SUMIFS('Raw Population Data'!BD:BD,'Raw Population Data'!$A:$A,'Data Summary - Urban'!$A:$A,'Raw Population Data'!$M:$M,"&gt;="&amp;'Data Summary - Urban'!$A$1)</f>
        <v>1579752</v>
      </c>
      <c r="AU35" s="7">
        <f>SUMIFS('Raw Population Data'!BE:BE,'Raw Population Data'!$A:$A,'Data Summary - Urban'!$A:$A,'Raw Population Data'!$M:$M,"&gt;="&amp;'Data Summary - Urban'!$A$1)</f>
        <v>1603664</v>
      </c>
      <c r="AV35" s="7">
        <f>SUMIFS('Raw Population Data'!BF:BF,'Raw Population Data'!$A:$A,'Data Summary - Urban'!$A:$A,'Raw Population Data'!$M:$M,"&gt;="&amp;'Data Summary - Urban'!$A$1)</f>
        <v>1628927</v>
      </c>
      <c r="AW35" s="7">
        <f>SUMIFS('Raw Population Data'!BG:BG,'Raw Population Data'!$A:$A,'Data Summary - Urban'!$A:$A,'Raw Population Data'!$M:$M,"&gt;="&amp;'Data Summary - Urban'!$A$1)</f>
        <v>1652304</v>
      </c>
      <c r="AX35" s="7">
        <f>SUMIFS('Raw Population Data'!BH:BH,'Raw Population Data'!$A:$A,'Data Summary - Urban'!$A:$A,'Raw Population Data'!$M:$M,"&gt;="&amp;'Data Summary - Urban'!$A$1)</f>
        <v>1674912</v>
      </c>
      <c r="AY35" s="7">
        <f>SUMIFS('Raw Population Data'!BI:BI,'Raw Population Data'!$A:$A,'Data Summary - Urban'!$A:$A,'Raw Population Data'!$M:$M,"&gt;="&amp;'Data Summary - Urban'!$A$1)</f>
        <v>1703919</v>
      </c>
    </row>
    <row r="36" spans="1:51" x14ac:dyDescent="0.35">
      <c r="A36">
        <v>26900</v>
      </c>
      <c r="B36">
        <v>34</v>
      </c>
      <c r="C36" t="s">
        <v>1250</v>
      </c>
      <c r="D36" s="7">
        <f>SUMIFS('Raw Population Data'!N:N,'Raw Population Data'!$A:$A,'Data Summary - Urban'!$A:$A,'Raw Population Data'!$M:$M,"&gt;="&amp;'Data Summary - Urban'!$A$1)</f>
        <v>948177</v>
      </c>
      <c r="E36" s="7">
        <f>SUMIFS('Raw Population Data'!O:O,'Raw Population Data'!$A:$A,'Data Summary - Urban'!$A:$A,'Raw Population Data'!$M:$M,"&gt;="&amp;'Data Summary - Urban'!$A$1)</f>
        <v>951981</v>
      </c>
      <c r="F36" s="7">
        <f>SUMIFS('Raw Population Data'!P:P,'Raw Population Data'!$A:$A,'Data Summary - Urban'!$A:$A,'Raw Population Data'!$M:$M,"&gt;="&amp;'Data Summary - Urban'!$A$1)</f>
        <v>957569</v>
      </c>
      <c r="G36" s="7">
        <f>SUMIFS('Raw Population Data'!Q:Q,'Raw Population Data'!$A:$A,'Data Summary - Urban'!$A:$A,'Raw Population Data'!$M:$M,"&gt;="&amp;'Data Summary - Urban'!$A$1)</f>
        <v>957945</v>
      </c>
      <c r="H36" s="7">
        <f>SUMIFS('Raw Population Data'!R:R,'Raw Population Data'!$A:$A,'Data Summary - Urban'!$A:$A,'Raw Population Data'!$M:$M,"&gt;="&amp;'Data Summary - Urban'!$A$1)</f>
        <v>963730</v>
      </c>
      <c r="I36" s="7">
        <f>SUMIFS('Raw Population Data'!S:S,'Raw Population Data'!$A:$A,'Data Summary - Urban'!$A:$A,'Raw Population Data'!$M:$M,"&gt;="&amp;'Data Summary - Urban'!$A$1)</f>
        <v>958738</v>
      </c>
      <c r="J36" s="7">
        <f>SUMIFS('Raw Population Data'!T:T,'Raw Population Data'!$A:$A,'Data Summary - Urban'!$A:$A,'Raw Population Data'!$M:$M,"&gt;="&amp;'Data Summary - Urban'!$A$1)</f>
        <v>957861</v>
      </c>
      <c r="K36" s="7">
        <f>SUMIFS('Raw Population Data'!U:U,'Raw Population Data'!$A:$A,'Data Summary - Urban'!$A:$A,'Raw Population Data'!$M:$M,"&gt;="&amp;'Data Summary - Urban'!$A$1)</f>
        <v>959085</v>
      </c>
      <c r="L36" s="7">
        <f>SUMIFS('Raw Population Data'!V:V,'Raw Population Data'!$A:$A,'Data Summary - Urban'!$A:$A,'Raw Population Data'!$M:$M,"&gt;="&amp;'Data Summary - Urban'!$A$1)</f>
        <v>963822</v>
      </c>
      <c r="M36" s="7">
        <f>SUMIFS('Raw Population Data'!W:W,'Raw Population Data'!$A:$A,'Data Summary - Urban'!$A:$A,'Raw Population Data'!$M:$M,"&gt;="&amp;'Data Summary - Urban'!$A$1)</f>
        <v>964240</v>
      </c>
      <c r="N36" s="7">
        <f>SUMIFS('Raw Population Data'!X:X,'Raw Population Data'!$A:$A,'Data Summary - Urban'!$A:$A,'Raw Population Data'!$M:$M,"&gt;="&amp;'Data Summary - Urban'!$A$1)</f>
        <v>965654</v>
      </c>
      <c r="O36" s="7">
        <f>SUMIFS('Raw Population Data'!Y:Y,'Raw Population Data'!$A:$A,'Data Summary - Urban'!$A:$A,'Raw Population Data'!$M:$M,"&gt;="&amp;'Data Summary - Urban'!$A$1)</f>
        <v>968351</v>
      </c>
      <c r="P36" s="7">
        <f>SUMIFS('Raw Population Data'!Z:Z,'Raw Population Data'!$A:$A,'Data Summary - Urban'!$A:$A,'Raw Population Data'!$M:$M,"&gt;="&amp;'Data Summary - Urban'!$A$1)</f>
        <v>969943</v>
      </c>
      <c r="Q36" s="7">
        <f>SUMIFS('Raw Population Data'!AA:AA,'Raw Population Data'!$A:$A,'Data Summary - Urban'!$A:$A,'Raw Population Data'!$M:$M,"&gt;="&amp;'Data Summary - Urban'!$A$1)</f>
        <v>971999</v>
      </c>
      <c r="R36" s="7">
        <f>SUMIFS('Raw Population Data'!AB:AB,'Raw Population Data'!$A:$A,'Data Summary - Urban'!$A:$A,'Raw Population Data'!$M:$M,"&gt;="&amp;'Data Summary - Urban'!$A$1)</f>
        <v>980247</v>
      </c>
      <c r="S36" s="7">
        <f>SUMIFS('Raw Population Data'!AC:AC,'Raw Population Data'!$A:$A,'Data Summary - Urban'!$A:$A,'Raw Population Data'!$M:$M,"&gt;="&amp;'Data Summary - Urban'!$A$1)</f>
        <v>986248</v>
      </c>
      <c r="T36" s="7">
        <f>SUMIFS('Raw Population Data'!AD:AD,'Raw Population Data'!$A:$A,'Data Summary - Urban'!$A:$A,'Raw Population Data'!$M:$M,"&gt;="&amp;'Data Summary - Urban'!$A$1)</f>
        <v>993345</v>
      </c>
      <c r="U36" s="7">
        <f>SUMIFS('Raw Population Data'!AE:AE,'Raw Population Data'!$A:$A,'Data Summary - Urban'!$A:$A,'Raw Population Data'!$M:$M,"&gt;="&amp;'Data Summary - Urban'!$A$1)</f>
        <v>1004708</v>
      </c>
      <c r="V36" s="7">
        <f>SUMIFS('Raw Population Data'!AF:AF,'Raw Population Data'!$A:$A,'Data Summary - Urban'!$A:$A,'Raw Population Data'!$M:$M,"&gt;="&amp;'Data Summary - Urban'!$A$1)</f>
        <v>1013570</v>
      </c>
      <c r="W36" s="7">
        <f>SUMIFS('Raw Population Data'!AG:AG,'Raw Population Data'!$A:$A,'Data Summary - Urban'!$A:$A,'Raw Population Data'!$M:$M,"&gt;="&amp;'Data Summary - Urban'!$A$1)</f>
        <v>1024848</v>
      </c>
      <c r="X36" s="7">
        <f>SUMIFS('Raw Population Data'!AH:AH,'Raw Population Data'!$A:$A,'Data Summary - Urban'!$A:$A,'Raw Population Data'!$M:$M,"&gt;="&amp;'Data Summary - Urban'!$A$1)</f>
        <v>1039484</v>
      </c>
      <c r="Y36" s="7">
        <f>SUMIFS('Raw Population Data'!AI:AI,'Raw Population Data'!$A:$A,'Data Summary - Urban'!$A:$A,'Raw Population Data'!$M:$M,"&gt;="&amp;'Data Summary - Urban'!$A$1)</f>
        <v>1060437</v>
      </c>
      <c r="Z36" s="7">
        <f>SUMIFS('Raw Population Data'!AJ:AJ,'Raw Population Data'!$A:$A,'Data Summary - Urban'!$A:$A,'Raw Population Data'!$M:$M,"&gt;="&amp;'Data Summary - Urban'!$A$1)</f>
        <v>1078034</v>
      </c>
      <c r="AA36" s="7">
        <f>SUMIFS('Raw Population Data'!AK:AK,'Raw Population Data'!$A:$A,'Data Summary - Urban'!$A:$A,'Raw Population Data'!$M:$M,"&gt;="&amp;'Data Summary - Urban'!$A$1)</f>
        <v>1096325</v>
      </c>
      <c r="AB36" s="7">
        <f>SUMIFS('Raw Population Data'!AL:AL,'Raw Population Data'!$A:$A,'Data Summary - Urban'!$A:$A,'Raw Population Data'!$M:$M,"&gt;="&amp;'Data Summary - Urban'!$A$1)</f>
        <v>1113058</v>
      </c>
      <c r="AC36" s="7">
        <f>SUMIFS('Raw Population Data'!AM:AM,'Raw Population Data'!$A:$A,'Data Summary - Urban'!$A:$A,'Raw Population Data'!$M:$M,"&gt;="&amp;'Data Summary - Urban'!$A$1)</f>
        <v>1128605</v>
      </c>
      <c r="AD36" s="7">
        <f>SUMIFS('Raw Population Data'!AN:AN,'Raw Population Data'!$A:$A,'Data Summary - Urban'!$A:$A,'Raw Population Data'!$M:$M,"&gt;="&amp;'Data Summary - Urban'!$A$1)</f>
        <v>1144164</v>
      </c>
      <c r="AE36" s="7">
        <f>SUMIFS('Raw Population Data'!AO:AO,'Raw Population Data'!$A:$A,'Data Summary - Urban'!$A:$A,'Raw Population Data'!$M:$M,"&gt;="&amp;'Data Summary - Urban'!$A$1)</f>
        <v>1158536</v>
      </c>
      <c r="AF36" s="7">
        <f>SUMIFS('Raw Population Data'!AP:AP,'Raw Population Data'!$A:$A,'Data Summary - Urban'!$A:$A,'Raw Population Data'!$M:$M,"&gt;="&amp;'Data Summary - Urban'!$A$1)</f>
        <v>1172402</v>
      </c>
      <c r="AG36" s="7">
        <f>SUMIFS('Raw Population Data'!AQ:AQ,'Raw Population Data'!$A:$A,'Data Summary - Urban'!$A:$A,'Raw Population Data'!$M:$M,"&gt;="&amp;'Data Summary - Urban'!$A$1)</f>
        <v>1189141</v>
      </c>
      <c r="AH36" s="7">
        <f>SUMIFS('Raw Population Data'!AR:AR,'Raw Population Data'!$A:$A,'Data Summary - Urban'!$A:$A,'Raw Population Data'!$M:$M,"&gt;="&amp;'Data Summary - Urban'!$A$1)</f>
        <v>1205288</v>
      </c>
      <c r="AI36" s="7">
        <f>SUMIFS('Raw Population Data'!AS:AS,'Raw Population Data'!$A:$A,'Data Summary - Urban'!$A:$A,'Raw Population Data'!$M:$M,"&gt;="&amp;'Data Summary - Urban'!$A$1)</f>
        <v>1221915</v>
      </c>
      <c r="AJ36" s="7">
        <f>SUMIFS('Raw Population Data'!AT:AT,'Raw Population Data'!$A:$A,'Data Summary - Urban'!$A:$A,'Raw Population Data'!$M:$M,"&gt;="&amp;'Data Summary - Urban'!$A$1)</f>
        <v>1234955</v>
      </c>
      <c r="AK36" s="7">
        <f>SUMIFS('Raw Population Data'!AU:AU,'Raw Population Data'!$A:$A,'Data Summary - Urban'!$A:$A,'Raw Population Data'!$M:$M,"&gt;="&amp;'Data Summary - Urban'!$A$1)</f>
        <v>1249315</v>
      </c>
      <c r="AL36" s="7">
        <f>SUMIFS('Raw Population Data'!AV:AV,'Raw Population Data'!$A:$A,'Data Summary - Urban'!$A:$A,'Raw Population Data'!$M:$M,"&gt;="&amp;'Data Summary - Urban'!$A$1)</f>
        <v>1263377</v>
      </c>
      <c r="AM36" s="7">
        <f>SUMIFS('Raw Population Data'!AW:AW,'Raw Population Data'!$A:$A,'Data Summary - Urban'!$A:$A,'Raw Population Data'!$M:$M,"&gt;="&amp;'Data Summary - Urban'!$A$1)</f>
        <v>1278600</v>
      </c>
      <c r="AN36" s="7">
        <f>SUMIFS('Raw Population Data'!AX:AX,'Raw Population Data'!$A:$A,'Data Summary - Urban'!$A:$A,'Raw Population Data'!$M:$M,"&gt;="&amp;'Data Summary - Urban'!$A$1)</f>
        <v>1297577</v>
      </c>
      <c r="AO36" s="7">
        <f>SUMIFS('Raw Population Data'!AY:AY,'Raw Population Data'!$A:$A,'Data Summary - Urban'!$A:$A,'Raw Population Data'!$M:$M,"&gt;="&amp;'Data Summary - Urban'!$A$1)</f>
        <v>1315335</v>
      </c>
      <c r="AP36" s="7">
        <f>SUMIFS('Raw Population Data'!AZ:AZ,'Raw Population Data'!$A:$A,'Data Summary - Urban'!$A:$A,'Raw Population Data'!$M:$M,"&gt;="&amp;'Data Summary - Urban'!$A$1)</f>
        <v>1332756</v>
      </c>
      <c r="AQ36" s="7">
        <f>SUMIFS('Raw Population Data'!BA:BA,'Raw Population Data'!$A:$A,'Data Summary - Urban'!$A:$A,'Raw Population Data'!$M:$M,"&gt;="&amp;'Data Summary - Urban'!$A$1)</f>
        <v>1350923</v>
      </c>
      <c r="AR36" s="7">
        <f>SUMIFS('Raw Population Data'!BB:BB,'Raw Population Data'!$A:$A,'Data Summary - Urban'!$A:$A,'Raw Population Data'!$M:$M,"&gt;="&amp;'Data Summary - Urban'!$A$1)</f>
        <v>1365574</v>
      </c>
      <c r="AS36" s="7">
        <f>SUMIFS('Raw Population Data'!BC:BC,'Raw Population Data'!$A:$A,'Data Summary - Urban'!$A:$A,'Raw Population Data'!$M:$M,"&gt;="&amp;'Data Summary - Urban'!$A$1)</f>
        <v>1380485</v>
      </c>
      <c r="AT36" s="7">
        <f>SUMIFS('Raw Population Data'!BD:BD,'Raw Population Data'!$A:$A,'Data Summary - Urban'!$A:$A,'Raw Population Data'!$M:$M,"&gt;="&amp;'Data Summary - Urban'!$A$1)</f>
        <v>1396768</v>
      </c>
      <c r="AU36" s="7">
        <f>SUMIFS('Raw Population Data'!BE:BE,'Raw Population Data'!$A:$A,'Data Summary - Urban'!$A:$A,'Raw Population Data'!$M:$M,"&gt;="&amp;'Data Summary - Urban'!$A$1)</f>
        <v>1416270</v>
      </c>
      <c r="AV36" s="7">
        <f>SUMIFS('Raw Population Data'!BF:BF,'Raw Population Data'!$A:$A,'Data Summary - Urban'!$A:$A,'Raw Population Data'!$M:$M,"&gt;="&amp;'Data Summary - Urban'!$A$1)</f>
        <v>1429957</v>
      </c>
      <c r="AW36" s="7">
        <f>SUMIFS('Raw Population Data'!BG:BG,'Raw Population Data'!$A:$A,'Data Summary - Urban'!$A:$A,'Raw Population Data'!$M:$M,"&gt;="&amp;'Data Summary - Urban'!$A$1)</f>
        <v>1442293</v>
      </c>
      <c r="AX36" s="7">
        <f>SUMIFS('Raw Population Data'!BH:BH,'Raw Population Data'!$A:$A,'Data Summary - Urban'!$A:$A,'Raw Population Data'!$M:$M,"&gt;="&amp;'Data Summary - Urban'!$A$1)</f>
        <v>1456101</v>
      </c>
      <c r="AY36" s="7">
        <f>SUMIFS('Raw Population Data'!BI:BI,'Raw Population Data'!$A:$A,'Data Summary - Urban'!$A:$A,'Raw Population Data'!$M:$M,"&gt;="&amp;'Data Summary - Urban'!$A$1)</f>
        <v>1472121</v>
      </c>
    </row>
    <row r="37" spans="1:51" x14ac:dyDescent="0.35">
      <c r="A37">
        <v>41940</v>
      </c>
      <c r="B37">
        <v>35</v>
      </c>
      <c r="C37" t="s">
        <v>1288</v>
      </c>
      <c r="D37" s="7">
        <f>SUMIFS('Raw Population Data'!N:N,'Raw Population Data'!$A:$A,'Data Summary - Urban'!$A:$A,'Raw Population Data'!$M:$M,"&gt;="&amp;'Data Summary - Urban'!$A$1)</f>
        <v>1072345</v>
      </c>
      <c r="E37" s="7">
        <f>SUMIFS('Raw Population Data'!O:O,'Raw Population Data'!$A:$A,'Data Summary - Urban'!$A:$A,'Raw Population Data'!$M:$M,"&gt;="&amp;'Data Summary - Urban'!$A$1)</f>
        <v>1100479</v>
      </c>
      <c r="F37" s="7">
        <f>SUMIFS('Raw Population Data'!P:P,'Raw Population Data'!$A:$A,'Data Summary - Urban'!$A:$A,'Raw Population Data'!$M:$M,"&gt;="&amp;'Data Summary - Urban'!$A$1)</f>
        <v>1138756</v>
      </c>
      <c r="G37" s="7">
        <f>SUMIFS('Raw Population Data'!Q:Q,'Raw Population Data'!$A:$A,'Data Summary - Urban'!$A:$A,'Raw Population Data'!$M:$M,"&gt;="&amp;'Data Summary - Urban'!$A$1)</f>
        <v>1163915</v>
      </c>
      <c r="H37" s="7">
        <f>SUMIFS('Raw Population Data'!R:R,'Raw Population Data'!$A:$A,'Data Summary - Urban'!$A:$A,'Raw Population Data'!$M:$M,"&gt;="&amp;'Data Summary - Urban'!$A$1)</f>
        <v>1164618</v>
      </c>
      <c r="I37" s="7">
        <f>SUMIFS('Raw Population Data'!S:S,'Raw Population Data'!$A:$A,'Data Summary - Urban'!$A:$A,'Raw Population Data'!$M:$M,"&gt;="&amp;'Data Summary - Urban'!$A$1)</f>
        <v>1192774</v>
      </c>
      <c r="J37" s="7">
        <f>SUMIFS('Raw Population Data'!T:T,'Raw Population Data'!$A:$A,'Data Summary - Urban'!$A:$A,'Raw Population Data'!$M:$M,"&gt;="&amp;'Data Summary - Urban'!$A$1)</f>
        <v>1206703</v>
      </c>
      <c r="K37" s="7">
        <f>SUMIFS('Raw Population Data'!U:U,'Raw Population Data'!$A:$A,'Data Summary - Urban'!$A:$A,'Raw Population Data'!$M:$M,"&gt;="&amp;'Data Summary - Urban'!$A$1)</f>
        <v>1231631</v>
      </c>
      <c r="L37" s="7">
        <f>SUMIFS('Raw Population Data'!V:V,'Raw Population Data'!$A:$A,'Data Summary - Urban'!$A:$A,'Raw Population Data'!$M:$M,"&gt;="&amp;'Data Summary - Urban'!$A$1)</f>
        <v>1260361</v>
      </c>
      <c r="M37" s="7">
        <f>SUMIFS('Raw Population Data'!W:W,'Raw Population Data'!$A:$A,'Data Summary - Urban'!$A:$A,'Raw Population Data'!$M:$M,"&gt;="&amp;'Data Summary - Urban'!$A$1)</f>
        <v>1271374</v>
      </c>
      <c r="N37" s="7">
        <f>SUMIFS('Raw Population Data'!X:X,'Raw Population Data'!$A:$A,'Data Summary - Urban'!$A:$A,'Raw Population Data'!$M:$M,"&gt;="&amp;'Data Summary - Urban'!$A$1)</f>
        <v>1300884</v>
      </c>
      <c r="O37" s="7">
        <f>SUMIFS('Raw Population Data'!Y:Y,'Raw Population Data'!$A:$A,'Data Summary - Urban'!$A:$A,'Raw Population Data'!$M:$M,"&gt;="&amp;'Data Summary - Urban'!$A$1)</f>
        <v>1324718</v>
      </c>
      <c r="P37" s="7">
        <f>SUMIFS('Raw Population Data'!Z:Z,'Raw Population Data'!$A:$A,'Data Summary - Urban'!$A:$A,'Raw Population Data'!$M:$M,"&gt;="&amp;'Data Summary - Urban'!$A$1)</f>
        <v>1345046</v>
      </c>
      <c r="Q37" s="7">
        <f>SUMIFS('Raw Population Data'!AA:AA,'Raw Population Data'!$A:$A,'Data Summary - Urban'!$A:$A,'Raw Population Data'!$M:$M,"&gt;="&amp;'Data Summary - Urban'!$A$1)</f>
        <v>1374020</v>
      </c>
      <c r="R37" s="7">
        <f>SUMIFS('Raw Population Data'!AB:AB,'Raw Population Data'!$A:$A,'Data Summary - Urban'!$A:$A,'Raw Population Data'!$M:$M,"&gt;="&amp;'Data Summary - Urban'!$A$1)</f>
        <v>1396226</v>
      </c>
      <c r="S37" s="7">
        <f>SUMIFS('Raw Population Data'!AC:AC,'Raw Population Data'!$A:$A,'Data Summary - Urban'!$A:$A,'Raw Population Data'!$M:$M,"&gt;="&amp;'Data Summary - Urban'!$A$1)</f>
        <v>1419528</v>
      </c>
      <c r="T37" s="7">
        <f>SUMIFS('Raw Population Data'!AD:AD,'Raw Population Data'!$A:$A,'Data Summary - Urban'!$A:$A,'Raw Population Data'!$M:$M,"&gt;="&amp;'Data Summary - Urban'!$A$1)</f>
        <v>1429923</v>
      </c>
      <c r="U37" s="7">
        <f>SUMIFS('Raw Population Data'!AE:AE,'Raw Population Data'!$A:$A,'Data Summary - Urban'!$A:$A,'Raw Population Data'!$M:$M,"&gt;="&amp;'Data Summary - Urban'!$A$1)</f>
        <v>1447592</v>
      </c>
      <c r="V37" s="7">
        <f>SUMIFS('Raw Population Data'!AF:AF,'Raw Population Data'!$A:$A,'Data Summary - Urban'!$A:$A,'Raw Population Data'!$M:$M,"&gt;="&amp;'Data Summary - Urban'!$A$1)</f>
        <v>1472237</v>
      </c>
      <c r="W37" s="7">
        <f>SUMIFS('Raw Population Data'!AG:AG,'Raw Population Data'!$A:$A,'Data Summary - Urban'!$A:$A,'Raw Population Data'!$M:$M,"&gt;="&amp;'Data Summary - Urban'!$A$1)</f>
        <v>1498116</v>
      </c>
      <c r="X37" s="7">
        <f>SUMIFS('Raw Population Data'!AH:AH,'Raw Population Data'!$A:$A,'Data Summary - Urban'!$A:$A,'Raw Population Data'!$M:$M,"&gt;="&amp;'Data Summary - Urban'!$A$1)</f>
        <v>1498307</v>
      </c>
      <c r="Y37" s="7">
        <f>SUMIFS('Raw Population Data'!AI:AI,'Raw Population Data'!$A:$A,'Data Summary - Urban'!$A:$A,'Raw Population Data'!$M:$M,"&gt;="&amp;'Data Summary - Urban'!$A$1)</f>
        <v>1513118</v>
      </c>
      <c r="Z37" s="7">
        <f>SUMIFS('Raw Population Data'!AJ:AJ,'Raw Population Data'!$A:$A,'Data Summary - Urban'!$A:$A,'Raw Population Data'!$M:$M,"&gt;="&amp;'Data Summary - Urban'!$A$1)</f>
        <v>1531886</v>
      </c>
      <c r="AA37" s="7">
        <f>SUMIFS('Raw Population Data'!AK:AK,'Raw Population Data'!$A:$A,'Data Summary - Urban'!$A:$A,'Raw Population Data'!$M:$M,"&gt;="&amp;'Data Summary - Urban'!$A$1)</f>
        <v>1549185</v>
      </c>
      <c r="AB37" s="7">
        <f>SUMIFS('Raw Population Data'!AL:AL,'Raw Population Data'!$A:$A,'Data Summary - Urban'!$A:$A,'Raw Population Data'!$M:$M,"&gt;="&amp;'Data Summary - Urban'!$A$1)</f>
        <v>1561366</v>
      </c>
      <c r="AC37" s="7">
        <f>SUMIFS('Raw Population Data'!AM:AM,'Raw Population Data'!$A:$A,'Data Summary - Urban'!$A:$A,'Raw Population Data'!$M:$M,"&gt;="&amp;'Data Summary - Urban'!$A$1)</f>
        <v>1580245</v>
      </c>
      <c r="AD37" s="7">
        <f>SUMIFS('Raw Population Data'!AN:AN,'Raw Population Data'!$A:$A,'Data Summary - Urban'!$A:$A,'Raw Population Data'!$M:$M,"&gt;="&amp;'Data Summary - Urban'!$A$1)</f>
        <v>1608695</v>
      </c>
      <c r="AE37" s="7">
        <f>SUMIFS('Raw Population Data'!AO:AO,'Raw Population Data'!$A:$A,'Data Summary - Urban'!$A:$A,'Raw Population Data'!$M:$M,"&gt;="&amp;'Data Summary - Urban'!$A$1)</f>
        <v>1637414</v>
      </c>
      <c r="AF37" s="7">
        <f>SUMIFS('Raw Population Data'!AP:AP,'Raw Population Data'!$A:$A,'Data Summary - Urban'!$A:$A,'Raw Population Data'!$M:$M,"&gt;="&amp;'Data Summary - Urban'!$A$1)</f>
        <v>1658960</v>
      </c>
      <c r="AG37" s="7">
        <f>SUMIFS('Raw Population Data'!AQ:AQ,'Raw Population Data'!$A:$A,'Data Summary - Urban'!$A:$A,'Raw Population Data'!$M:$M,"&gt;="&amp;'Data Summary - Urban'!$A$1)</f>
        <v>1671498</v>
      </c>
      <c r="AH37" s="7">
        <f>SUMIFS('Raw Population Data'!AR:AR,'Raw Population Data'!$A:$A,'Data Summary - Urban'!$A:$A,'Raw Population Data'!$M:$M,"&gt;="&amp;'Data Summary - Urban'!$A$1)</f>
        <v>1684947</v>
      </c>
      <c r="AI37" s="7">
        <f>SUMIFS('Raw Population Data'!AS:AS,'Raw Population Data'!$A:$A,'Data Summary - Urban'!$A:$A,'Raw Population Data'!$M:$M,"&gt;="&amp;'Data Summary - Urban'!$A$1)</f>
        <v>1688082</v>
      </c>
      <c r="AJ37" s="7">
        <f>SUMIFS('Raw Population Data'!AT:AT,'Raw Population Data'!$A:$A,'Data Summary - Urban'!$A:$A,'Raw Population Data'!$M:$M,"&gt;="&amp;'Data Summary - Urban'!$A$1)</f>
        <v>1669348</v>
      </c>
      <c r="AK37" s="7">
        <f>SUMIFS('Raw Population Data'!AU:AU,'Raw Population Data'!$A:$A,'Data Summary - Urban'!$A:$A,'Raw Population Data'!$M:$M,"&gt;="&amp;'Data Summary - Urban'!$A$1)</f>
        <v>1663592</v>
      </c>
      <c r="AL37" s="7">
        <f>SUMIFS('Raw Population Data'!AV:AV,'Raw Population Data'!$A:$A,'Data Summary - Urban'!$A:$A,'Raw Population Data'!$M:$M,"&gt;="&amp;'Data Summary - Urban'!$A$1)</f>
        <v>1663167</v>
      </c>
      <c r="AM37" s="7">
        <f>SUMIFS('Raw Population Data'!AW:AW,'Raw Population Data'!$A:$A,'Data Summary - Urban'!$A:$A,'Raw Population Data'!$M:$M,"&gt;="&amp;'Data Summary - Urban'!$A$1)</f>
        <v>1675312</v>
      </c>
      <c r="AN37" s="7">
        <f>SUMIFS('Raw Population Data'!AX:AX,'Raw Population Data'!$A:$A,'Data Summary - Urban'!$A:$A,'Raw Population Data'!$M:$M,"&gt;="&amp;'Data Summary - Urban'!$A$1)</f>
        <v>1691159</v>
      </c>
      <c r="AO37" s="7">
        <f>SUMIFS('Raw Population Data'!AY:AY,'Raw Population Data'!$A:$A,'Data Summary - Urban'!$A:$A,'Raw Population Data'!$M:$M,"&gt;="&amp;'Data Summary - Urban'!$A$1)</f>
        <v>1712026</v>
      </c>
      <c r="AP37" s="7">
        <f>SUMIFS('Raw Population Data'!AZ:AZ,'Raw Population Data'!$A:$A,'Data Summary - Urban'!$A:$A,'Raw Population Data'!$M:$M,"&gt;="&amp;'Data Summary - Urban'!$A$1)</f>
        <v>1740964</v>
      </c>
      <c r="AQ37" s="7">
        <f>SUMIFS('Raw Population Data'!BA:BA,'Raw Population Data'!$A:$A,'Data Summary - Urban'!$A:$A,'Raw Population Data'!$M:$M,"&gt;="&amp;'Data Summary - Urban'!$A$1)</f>
        <v>1765137</v>
      </c>
      <c r="AR37" s="7">
        <f>SUMIFS('Raw Population Data'!BB:BB,'Raw Population Data'!$A:$A,'Data Summary - Urban'!$A:$A,'Raw Population Data'!$M:$M,"&gt;="&amp;'Data Summary - Urban'!$A$1)</f>
        <v>1786542</v>
      </c>
      <c r="AS37" s="7">
        <f>SUMIFS('Raw Population Data'!BC:BC,'Raw Population Data'!$A:$A,'Data Summary - Urban'!$A:$A,'Raw Population Data'!$M:$M,"&gt;="&amp;'Data Summary - Urban'!$A$1)</f>
        <v>1813812</v>
      </c>
      <c r="AT37" s="7">
        <f>SUMIFS('Raw Population Data'!BD:BD,'Raw Population Data'!$A:$A,'Data Summary - Urban'!$A:$A,'Raw Population Data'!$M:$M,"&gt;="&amp;'Data Summary - Urban'!$A$1)</f>
        <v>1841868</v>
      </c>
      <c r="AU37" s="7">
        <f>SUMIFS('Raw Population Data'!BE:BE,'Raw Population Data'!$A:$A,'Data Summary - Urban'!$A:$A,'Raw Population Data'!$M:$M,"&gt;="&amp;'Data Summary - Urban'!$A$1)</f>
        <v>1870935</v>
      </c>
      <c r="AV37" s="7">
        <f>SUMIFS('Raw Population Data'!BF:BF,'Raw Population Data'!$A:$A,'Data Summary - Urban'!$A:$A,'Raw Population Data'!$M:$M,"&gt;="&amp;'Data Summary - Urban'!$A$1)</f>
        <v>1896246</v>
      </c>
      <c r="AW37" s="7">
        <f>SUMIFS('Raw Population Data'!BG:BG,'Raw Population Data'!$A:$A,'Data Summary - Urban'!$A:$A,'Raw Population Data'!$M:$M,"&gt;="&amp;'Data Summary - Urban'!$A$1)</f>
        <v>1919220</v>
      </c>
      <c r="AX37" s="7">
        <f>SUMIFS('Raw Population Data'!BH:BH,'Raw Population Data'!$A:$A,'Data Summary - Urban'!$A:$A,'Raw Population Data'!$M:$M,"&gt;="&amp;'Data Summary - Urban'!$A$1)</f>
        <v>1931575</v>
      </c>
      <c r="AY37" s="7">
        <f>SUMIFS('Raw Population Data'!BI:BI,'Raw Population Data'!$A:$A,'Data Summary - Urban'!$A:$A,'Raw Population Data'!$M:$M,"&gt;="&amp;'Data Summary - Urban'!$A$1)</f>
        <v>1938153</v>
      </c>
    </row>
    <row r="38" spans="1:51" x14ac:dyDescent="0.35">
      <c r="A38">
        <v>34980</v>
      </c>
      <c r="B38">
        <v>36</v>
      </c>
      <c r="C38" t="s">
        <v>1297</v>
      </c>
      <c r="D38" s="7">
        <f>SUMIFS('Raw Population Data'!N:N,'Raw Population Data'!$A:$A,'Data Summary - Urban'!$A:$A,'Raw Population Data'!$M:$M,"&gt;="&amp;'Data Summary - Urban'!$A$1)</f>
        <v>448771</v>
      </c>
      <c r="E38" s="7">
        <f>SUMIFS('Raw Population Data'!O:O,'Raw Population Data'!$A:$A,'Data Summary - Urban'!$A:$A,'Raw Population Data'!$M:$M,"&gt;="&amp;'Data Summary - Urban'!$A$1)</f>
        <v>452367</v>
      </c>
      <c r="F38" s="7">
        <f>SUMIFS('Raw Population Data'!P:P,'Raw Population Data'!$A:$A,'Data Summary - Urban'!$A:$A,'Raw Population Data'!$M:$M,"&gt;="&amp;'Data Summary - Urban'!$A$1)</f>
        <v>456279</v>
      </c>
      <c r="G38" s="7">
        <f>SUMIFS('Raw Population Data'!Q:Q,'Raw Population Data'!$A:$A,'Data Summary - Urban'!$A:$A,'Raw Population Data'!$M:$M,"&gt;="&amp;'Data Summary - Urban'!$A$1)</f>
        <v>452412</v>
      </c>
      <c r="H38" s="7">
        <f>SUMIFS('Raw Population Data'!R:R,'Raw Population Data'!$A:$A,'Data Summary - Urban'!$A:$A,'Raw Population Data'!$M:$M,"&gt;="&amp;'Data Summary - Urban'!$A$1)</f>
        <v>455292</v>
      </c>
      <c r="I38" s="7">
        <f>SUMIFS('Raw Population Data'!S:S,'Raw Population Data'!$A:$A,'Data Summary - Urban'!$A:$A,'Raw Population Data'!$M:$M,"&gt;="&amp;'Data Summary - Urban'!$A$1)</f>
        <v>462625</v>
      </c>
      <c r="J38" s="7">
        <f>SUMIFS('Raw Population Data'!T:T,'Raw Population Data'!$A:$A,'Data Summary - Urban'!$A:$A,'Raw Population Data'!$M:$M,"&gt;="&amp;'Data Summary - Urban'!$A$1)</f>
        <v>462369</v>
      </c>
      <c r="K38" s="7">
        <f>SUMIFS('Raw Population Data'!U:U,'Raw Population Data'!$A:$A,'Data Summary - Urban'!$A:$A,'Raw Population Data'!$M:$M,"&gt;="&amp;'Data Summary - Urban'!$A$1)</f>
        <v>462141</v>
      </c>
      <c r="L38" s="7">
        <f>SUMIFS('Raw Population Data'!V:V,'Raw Population Data'!$A:$A,'Data Summary - Urban'!$A:$A,'Raw Population Data'!$M:$M,"&gt;="&amp;'Data Summary - Urban'!$A$1)</f>
        <v>467723</v>
      </c>
      <c r="M38" s="7">
        <f>SUMIFS('Raw Population Data'!W:W,'Raw Population Data'!$A:$A,'Data Summary - Urban'!$A:$A,'Raw Population Data'!$M:$M,"&gt;="&amp;'Data Summary - Urban'!$A$1)</f>
        <v>473725</v>
      </c>
      <c r="N38" s="7">
        <f>SUMIFS('Raw Population Data'!X:X,'Raw Population Data'!$A:$A,'Data Summary - Urban'!$A:$A,'Raw Population Data'!$M:$M,"&gt;="&amp;'Data Summary - Urban'!$A$1)</f>
        <v>478275</v>
      </c>
      <c r="O38" s="7">
        <f>SUMIFS('Raw Population Data'!Y:Y,'Raw Population Data'!$A:$A,'Data Summary - Urban'!$A:$A,'Raw Population Data'!$M:$M,"&gt;="&amp;'Data Summary - Urban'!$A$1)</f>
        <v>479484</v>
      </c>
      <c r="P38" s="7">
        <f>SUMIFS('Raw Population Data'!Z:Z,'Raw Population Data'!$A:$A,'Data Summary - Urban'!$A:$A,'Raw Population Data'!$M:$M,"&gt;="&amp;'Data Summary - Urban'!$A$1)</f>
        <v>480693</v>
      </c>
      <c r="Q38" s="7">
        <f>SUMIFS('Raw Population Data'!AA:AA,'Raw Population Data'!$A:$A,'Data Summary - Urban'!$A:$A,'Raw Population Data'!$M:$M,"&gt;="&amp;'Data Summary - Urban'!$A$1)</f>
        <v>485908</v>
      </c>
      <c r="R38" s="7">
        <f>SUMIFS('Raw Population Data'!AB:AB,'Raw Population Data'!$A:$A,'Data Summary - Urban'!$A:$A,'Raw Population Data'!$M:$M,"&gt;="&amp;'Data Summary - Urban'!$A$1)</f>
        <v>489253</v>
      </c>
      <c r="S38" s="7">
        <f>SUMIFS('Raw Population Data'!AC:AC,'Raw Population Data'!$A:$A,'Data Summary - Urban'!$A:$A,'Raw Population Data'!$M:$M,"&gt;="&amp;'Data Summary - Urban'!$A$1)</f>
        <v>492315</v>
      </c>
      <c r="T38" s="7">
        <f>SUMIFS('Raw Population Data'!AD:AD,'Raw Population Data'!$A:$A,'Data Summary - Urban'!$A:$A,'Raw Population Data'!$M:$M,"&gt;="&amp;'Data Summary - Urban'!$A$1)</f>
        <v>499213</v>
      </c>
      <c r="U38" s="7">
        <f>SUMIFS('Raw Population Data'!AE:AE,'Raw Population Data'!$A:$A,'Data Summary - Urban'!$A:$A,'Raw Population Data'!$M:$M,"&gt;="&amp;'Data Summary - Urban'!$A$1)</f>
        <v>507247</v>
      </c>
      <c r="V38" s="7">
        <f>SUMIFS('Raw Population Data'!AF:AF,'Raw Population Data'!$A:$A,'Data Summary - Urban'!$A:$A,'Raw Population Data'!$M:$M,"&gt;="&amp;'Data Summary - Urban'!$A$1)</f>
        <v>510418</v>
      </c>
      <c r="W38" s="7">
        <f>SUMIFS('Raw Population Data'!AG:AG,'Raw Population Data'!$A:$A,'Data Summary - Urban'!$A:$A,'Raw Population Data'!$M:$M,"&gt;="&amp;'Data Summary - Urban'!$A$1)</f>
        <v>512446</v>
      </c>
      <c r="X38" s="7">
        <f>SUMIFS('Raw Population Data'!AH:AH,'Raw Population Data'!$A:$A,'Data Summary - Urban'!$A:$A,'Raw Population Data'!$M:$M,"&gt;="&amp;'Data Summary - Urban'!$A$1)</f>
        <v>512139</v>
      </c>
      <c r="Y38" s="7">
        <f>SUMIFS('Raw Population Data'!AI:AI,'Raw Population Data'!$A:$A,'Data Summary - Urban'!$A:$A,'Raw Population Data'!$M:$M,"&gt;="&amp;'Data Summary - Urban'!$A$1)</f>
        <v>516934</v>
      </c>
      <c r="Z38" s="7">
        <f>SUMIFS('Raw Population Data'!AJ:AJ,'Raw Population Data'!$A:$A,'Data Summary - Urban'!$A:$A,'Raw Population Data'!$M:$M,"&gt;="&amp;'Data Summary - Urban'!$A$1)</f>
        <v>525173</v>
      </c>
      <c r="AA38" s="7">
        <f>SUMIFS('Raw Population Data'!AK:AK,'Raw Population Data'!$A:$A,'Data Summary - Urban'!$A:$A,'Raw Population Data'!$M:$M,"&gt;="&amp;'Data Summary - Urban'!$A$1)</f>
        <v>534142</v>
      </c>
      <c r="AB38" s="7">
        <f>SUMIFS('Raw Population Data'!AL:AL,'Raw Population Data'!$A:$A,'Data Summary - Urban'!$A:$A,'Raw Population Data'!$M:$M,"&gt;="&amp;'Data Summary - Urban'!$A$1)</f>
        <v>543521</v>
      </c>
      <c r="AC38" s="7">
        <f>SUMIFS('Raw Population Data'!AM:AM,'Raw Population Data'!$A:$A,'Data Summary - Urban'!$A:$A,'Raw Population Data'!$M:$M,"&gt;="&amp;'Data Summary - Urban'!$A$1)</f>
        <v>551461</v>
      </c>
      <c r="AD38" s="7">
        <f>SUMIFS('Raw Population Data'!AN:AN,'Raw Population Data'!$A:$A,'Data Summary - Urban'!$A:$A,'Raw Population Data'!$M:$M,"&gt;="&amp;'Data Summary - Urban'!$A$1)</f>
        <v>558333</v>
      </c>
      <c r="AE38" s="7">
        <f>SUMIFS('Raw Population Data'!AO:AO,'Raw Population Data'!$A:$A,'Data Summary - Urban'!$A:$A,'Raw Population Data'!$M:$M,"&gt;="&amp;'Data Summary - Urban'!$A$1)</f>
        <v>565004</v>
      </c>
      <c r="AF38" s="7">
        <f>SUMIFS('Raw Population Data'!AP:AP,'Raw Population Data'!$A:$A,'Data Summary - Urban'!$A:$A,'Raw Population Data'!$M:$M,"&gt;="&amp;'Data Summary - Urban'!$A$1)</f>
        <v>566150</v>
      </c>
      <c r="AG38" s="7">
        <f>SUMIFS('Raw Population Data'!AQ:AQ,'Raw Population Data'!$A:$A,'Data Summary - Urban'!$A:$A,'Raw Population Data'!$M:$M,"&gt;="&amp;'Data Summary - Urban'!$A$1)</f>
        <v>567251</v>
      </c>
      <c r="AH38" s="7">
        <f>SUMIFS('Raw Population Data'!AR:AR,'Raw Population Data'!$A:$A,'Data Summary - Urban'!$A:$A,'Raw Population Data'!$M:$M,"&gt;="&amp;'Data Summary - Urban'!$A$1)</f>
        <v>570439</v>
      </c>
      <c r="AI38" s="7">
        <f>SUMIFS('Raw Population Data'!AS:AS,'Raw Population Data'!$A:$A,'Data Summary - Urban'!$A:$A,'Raw Population Data'!$M:$M,"&gt;="&amp;'Data Summary - Urban'!$A$1)</f>
        <v>574119</v>
      </c>
      <c r="AJ38" s="7">
        <f>SUMIFS('Raw Population Data'!AT:AT,'Raw Population Data'!$A:$A,'Data Summary - Urban'!$A:$A,'Raw Population Data'!$M:$M,"&gt;="&amp;'Data Summary - Urban'!$A$1)</f>
        <v>574215</v>
      </c>
      <c r="AK38" s="7">
        <f>SUMIFS('Raw Population Data'!AU:AU,'Raw Population Data'!$A:$A,'Data Summary - Urban'!$A:$A,'Raw Population Data'!$M:$M,"&gt;="&amp;'Data Summary - Urban'!$A$1)</f>
        <v>577231</v>
      </c>
      <c r="AL38" s="7">
        <f>SUMIFS('Raw Population Data'!AV:AV,'Raw Population Data'!$A:$A,'Data Summary - Urban'!$A:$A,'Raw Population Data'!$M:$M,"&gt;="&amp;'Data Summary - Urban'!$A$1)</f>
        <v>583013</v>
      </c>
      <c r="AM38" s="7">
        <f>SUMIFS('Raw Population Data'!AW:AW,'Raw Population Data'!$A:$A,'Data Summary - Urban'!$A:$A,'Raw Population Data'!$M:$M,"&gt;="&amp;'Data Summary - Urban'!$A$1)</f>
        <v>589787</v>
      </c>
      <c r="AN38" s="7">
        <f>SUMIFS('Raw Population Data'!AX:AX,'Raw Population Data'!$A:$A,'Data Summary - Urban'!$A:$A,'Raw Population Data'!$M:$M,"&gt;="&amp;'Data Summary - Urban'!$A$1)</f>
        <v>597597</v>
      </c>
      <c r="AO38" s="7">
        <f>SUMIFS('Raw Population Data'!AY:AY,'Raw Population Data'!$A:$A,'Data Summary - Urban'!$A:$A,'Raw Population Data'!$M:$M,"&gt;="&amp;'Data Summary - Urban'!$A$1)</f>
        <v>605031</v>
      </c>
      <c r="AP38" s="7">
        <f>SUMIFS('Raw Population Data'!AZ:AZ,'Raw Population Data'!$A:$A,'Data Summary - Urban'!$A:$A,'Raw Population Data'!$M:$M,"&gt;="&amp;'Data Summary - Urban'!$A$1)</f>
        <v>612649</v>
      </c>
      <c r="AQ38" s="7">
        <f>SUMIFS('Raw Population Data'!BA:BA,'Raw Population Data'!$A:$A,'Data Summary - Urban'!$A:$A,'Raw Population Data'!$M:$M,"&gt;="&amp;'Data Summary - Urban'!$A$1)</f>
        <v>621008</v>
      </c>
      <c r="AR38" s="7">
        <f>SUMIFS('Raw Population Data'!BB:BB,'Raw Population Data'!$A:$A,'Data Summary - Urban'!$A:$A,'Raw Population Data'!$M:$M,"&gt;="&amp;'Data Summary - Urban'!$A$1)</f>
        <v>627973</v>
      </c>
      <c r="AS38" s="7">
        <f>SUMIFS('Raw Population Data'!BC:BC,'Raw Population Data'!$A:$A,'Data Summary - Urban'!$A:$A,'Raw Population Data'!$M:$M,"&gt;="&amp;'Data Summary - Urban'!$A$1)</f>
        <v>635602</v>
      </c>
      <c r="AT38" s="7">
        <f>SUMIFS('Raw Population Data'!BD:BD,'Raw Population Data'!$A:$A,'Data Summary - Urban'!$A:$A,'Raw Population Data'!$M:$M,"&gt;="&amp;'Data Summary - Urban'!$A$1)</f>
        <v>649326</v>
      </c>
      <c r="AU38" s="7">
        <f>SUMIFS('Raw Population Data'!BE:BE,'Raw Population Data'!$A:$A,'Data Summary - Urban'!$A:$A,'Raw Population Data'!$M:$M,"&gt;="&amp;'Data Summary - Urban'!$A$1)</f>
        <v>659868</v>
      </c>
      <c r="AV38" s="7">
        <f>SUMIFS('Raw Population Data'!BF:BF,'Raw Population Data'!$A:$A,'Data Summary - Urban'!$A:$A,'Raw Population Data'!$M:$M,"&gt;="&amp;'Data Summary - Urban'!$A$1)</f>
        <v>670314</v>
      </c>
      <c r="AW38" s="7">
        <f>SUMIFS('Raw Population Data'!BG:BG,'Raw Population Data'!$A:$A,'Data Summary - Urban'!$A:$A,'Raw Population Data'!$M:$M,"&gt;="&amp;'Data Summary - Urban'!$A$1)</f>
        <v>681285</v>
      </c>
      <c r="AX38" s="7">
        <f>SUMIFS('Raw Population Data'!BH:BH,'Raw Population Data'!$A:$A,'Data Summary - Urban'!$A:$A,'Raw Population Data'!$M:$M,"&gt;="&amp;'Data Summary - Urban'!$A$1)</f>
        <v>688901</v>
      </c>
      <c r="AY38" s="7">
        <f>SUMIFS('Raw Population Data'!BI:BI,'Raw Population Data'!$A:$A,'Data Summary - Urban'!$A:$A,'Raw Population Data'!$M:$M,"&gt;="&amp;'Data Summary - Urban'!$A$1)</f>
        <v>691243</v>
      </c>
    </row>
    <row r="39" spans="1:51" x14ac:dyDescent="0.35">
      <c r="A39">
        <v>47260</v>
      </c>
      <c r="B39">
        <v>37</v>
      </c>
      <c r="C39" t="s">
        <v>1353</v>
      </c>
      <c r="D39" s="7">
        <f>SUMIFS('Raw Population Data'!N:N,'Raw Population Data'!$A:$A,'Data Summary - Urban'!$A:$A,'Raw Population Data'!$M:$M,"&gt;="&amp;'Data Summary - Urban'!$A$1)</f>
        <v>860202</v>
      </c>
      <c r="E39" s="7">
        <f>SUMIFS('Raw Population Data'!O:O,'Raw Population Data'!$A:$A,'Data Summary - Urban'!$A:$A,'Raw Population Data'!$M:$M,"&gt;="&amp;'Data Summary - Urban'!$A$1)</f>
        <v>864974</v>
      </c>
      <c r="F39" s="7">
        <f>SUMIFS('Raw Population Data'!P:P,'Raw Population Data'!$A:$A,'Data Summary - Urban'!$A:$A,'Raw Population Data'!$M:$M,"&gt;="&amp;'Data Summary - Urban'!$A$1)</f>
        <v>858292</v>
      </c>
      <c r="G39" s="7">
        <f>SUMIFS('Raw Population Data'!Q:Q,'Raw Population Data'!$A:$A,'Data Summary - Urban'!$A:$A,'Raw Population Data'!$M:$M,"&gt;="&amp;'Data Summary - Urban'!$A$1)</f>
        <v>874455</v>
      </c>
      <c r="H39" s="7">
        <f>SUMIFS('Raw Population Data'!R:R,'Raw Population Data'!$A:$A,'Data Summary - Urban'!$A:$A,'Raw Population Data'!$M:$M,"&gt;="&amp;'Data Summary - Urban'!$A$1)</f>
        <v>887566</v>
      </c>
      <c r="I39" s="7">
        <f>SUMIFS('Raw Population Data'!S:S,'Raw Population Data'!$A:$A,'Data Summary - Urban'!$A:$A,'Raw Population Data'!$M:$M,"&gt;="&amp;'Data Summary - Urban'!$A$1)</f>
        <v>891450</v>
      </c>
      <c r="J39" s="7">
        <f>SUMIFS('Raw Population Data'!T:T,'Raw Population Data'!$A:$A,'Data Summary - Urban'!$A:$A,'Raw Population Data'!$M:$M,"&gt;="&amp;'Data Summary - Urban'!$A$1)</f>
        <v>897119</v>
      </c>
      <c r="K39" s="7">
        <f>SUMIFS('Raw Population Data'!U:U,'Raw Population Data'!$A:$A,'Data Summary - Urban'!$A:$A,'Raw Population Data'!$M:$M,"&gt;="&amp;'Data Summary - Urban'!$A$1)</f>
        <v>909026</v>
      </c>
      <c r="L39" s="7">
        <f>SUMIFS('Raw Population Data'!V:V,'Raw Population Data'!$A:$A,'Data Summary - Urban'!$A:$A,'Raw Population Data'!$M:$M,"&gt;="&amp;'Data Summary - Urban'!$A$1)</f>
        <v>912880</v>
      </c>
      <c r="M39" s="7">
        <f>SUMIFS('Raw Population Data'!W:W,'Raw Population Data'!$A:$A,'Data Summary - Urban'!$A:$A,'Raw Population Data'!$M:$M,"&gt;="&amp;'Data Summary - Urban'!$A$1)</f>
        <v>911099</v>
      </c>
      <c r="N39" s="7">
        <f>SUMIFS('Raw Population Data'!X:X,'Raw Population Data'!$A:$A,'Data Summary - Urban'!$A:$A,'Raw Population Data'!$M:$M,"&gt;="&amp;'Data Summary - Urban'!$A$1)</f>
        <v>916921</v>
      </c>
      <c r="O39" s="7">
        <f>SUMIFS('Raw Population Data'!Y:Y,'Raw Population Data'!$A:$A,'Data Summary - Urban'!$A:$A,'Raw Population Data'!$M:$M,"&gt;="&amp;'Data Summary - Urban'!$A$1)</f>
        <v>938837</v>
      </c>
      <c r="P39" s="7">
        <f>SUMIFS('Raw Population Data'!Z:Z,'Raw Population Data'!$A:$A,'Data Summary - Urban'!$A:$A,'Raw Population Data'!$M:$M,"&gt;="&amp;'Data Summary - Urban'!$A$1)</f>
        <v>941311</v>
      </c>
      <c r="Q39" s="7">
        <f>SUMIFS('Raw Population Data'!AA:AA,'Raw Population Data'!$A:$A,'Data Summary - Urban'!$A:$A,'Raw Population Data'!$M:$M,"&gt;="&amp;'Data Summary - Urban'!$A$1)</f>
        <v>966455</v>
      </c>
      <c r="R39" s="7">
        <f>SUMIFS('Raw Population Data'!AB:AB,'Raw Population Data'!$A:$A,'Data Summary - Urban'!$A:$A,'Raw Population Data'!$M:$M,"&gt;="&amp;'Data Summary - Urban'!$A$1)</f>
        <v>985280</v>
      </c>
      <c r="S39" s="7">
        <f>SUMIFS('Raw Population Data'!AC:AC,'Raw Population Data'!$A:$A,'Data Summary - Urban'!$A:$A,'Raw Population Data'!$M:$M,"&gt;="&amp;'Data Summary - Urban'!$A$1)</f>
        <v>988439</v>
      </c>
      <c r="T39" s="7">
        <f>SUMIFS('Raw Population Data'!AD:AD,'Raw Population Data'!$A:$A,'Data Summary - Urban'!$A:$A,'Raw Population Data'!$M:$M,"&gt;="&amp;'Data Summary - Urban'!$A$1)</f>
        <v>1012862</v>
      </c>
      <c r="U39" s="7">
        <f>SUMIFS('Raw Population Data'!AE:AE,'Raw Population Data'!$A:$A,'Data Summary - Urban'!$A:$A,'Raw Population Data'!$M:$M,"&gt;="&amp;'Data Summary - Urban'!$A$1)</f>
        <v>1040663</v>
      </c>
      <c r="V39" s="7">
        <f>SUMIFS('Raw Population Data'!AF:AF,'Raw Population Data'!$A:$A,'Data Summary - Urban'!$A:$A,'Raw Population Data'!$M:$M,"&gt;="&amp;'Data Summary - Urban'!$A$1)</f>
        <v>1056740</v>
      </c>
      <c r="W39" s="7">
        <f>SUMIFS('Raw Population Data'!AG:AG,'Raw Population Data'!$A:$A,'Data Summary - Urban'!$A:$A,'Raw Population Data'!$M:$M,"&gt;="&amp;'Data Summary - Urban'!$A$1)</f>
        <v>1064903</v>
      </c>
      <c r="X39" s="7">
        <f>SUMIFS('Raw Population Data'!AH:AH,'Raw Population Data'!$A:$A,'Data Summary - Urban'!$A:$A,'Raw Population Data'!$M:$M,"&gt;="&amp;'Data Summary - Urban'!$A$1)</f>
        <v>1079070</v>
      </c>
      <c r="Y39" s="7">
        <f>SUMIFS('Raw Population Data'!AI:AI,'Raw Population Data'!$A:$A,'Data Summary - Urban'!$A:$A,'Raw Population Data'!$M:$M,"&gt;="&amp;'Data Summary - Urban'!$A$1)</f>
        <v>1082558</v>
      </c>
      <c r="Z39" s="7">
        <f>SUMIFS('Raw Population Data'!AJ:AJ,'Raw Population Data'!$A:$A,'Data Summary - Urban'!$A:$A,'Raw Population Data'!$M:$M,"&gt;="&amp;'Data Summary - Urban'!$A$1)</f>
        <v>1104999</v>
      </c>
      <c r="AA39" s="7">
        <f>SUMIFS('Raw Population Data'!AK:AK,'Raw Population Data'!$A:$A,'Data Summary - Urban'!$A:$A,'Raw Population Data'!$M:$M,"&gt;="&amp;'Data Summary - Urban'!$A$1)</f>
        <v>1112064</v>
      </c>
      <c r="AB39" s="7">
        <f>SUMIFS('Raw Population Data'!AL:AL,'Raw Population Data'!$A:$A,'Data Summary - Urban'!$A:$A,'Raw Population Data'!$M:$M,"&gt;="&amp;'Data Summary - Urban'!$A$1)</f>
        <v>1109240</v>
      </c>
      <c r="AC39" s="7">
        <f>SUMIFS('Raw Population Data'!AM:AM,'Raw Population Data'!$A:$A,'Data Summary - Urban'!$A:$A,'Raw Population Data'!$M:$M,"&gt;="&amp;'Data Summary - Urban'!$A$1)</f>
        <v>1104979</v>
      </c>
      <c r="AD39" s="7">
        <f>SUMIFS('Raw Population Data'!AN:AN,'Raw Population Data'!$A:$A,'Data Summary - Urban'!$A:$A,'Raw Population Data'!$M:$M,"&gt;="&amp;'Data Summary - Urban'!$A$1)</f>
        <v>1102403</v>
      </c>
      <c r="AE39" s="7">
        <f>SUMIFS('Raw Population Data'!AO:AO,'Raw Population Data'!$A:$A,'Data Summary - Urban'!$A:$A,'Raw Population Data'!$M:$M,"&gt;="&amp;'Data Summary - Urban'!$A$1)</f>
        <v>1098225</v>
      </c>
      <c r="AF39" s="7">
        <f>SUMIFS('Raw Population Data'!AP:AP,'Raw Population Data'!$A:$A,'Data Summary - Urban'!$A:$A,'Raw Population Data'!$M:$M,"&gt;="&amp;'Data Summary - Urban'!$A$1)</f>
        <v>1090948</v>
      </c>
      <c r="AG39" s="7">
        <f>SUMIFS('Raw Population Data'!AQ:AQ,'Raw Population Data'!$A:$A,'Data Summary - Urban'!$A:$A,'Raw Population Data'!$M:$M,"&gt;="&amp;'Data Summary - Urban'!$A$1)</f>
        <v>1094416</v>
      </c>
      <c r="AH39" s="7">
        <f>SUMIFS('Raw Population Data'!AR:AR,'Raw Population Data'!$A:$A,'Data Summary - Urban'!$A:$A,'Raw Population Data'!$M:$M,"&gt;="&amp;'Data Summary - Urban'!$A$1)</f>
        <v>1100543</v>
      </c>
      <c r="AI39" s="7">
        <f>SUMIFS('Raw Population Data'!AS:AS,'Raw Population Data'!$A:$A,'Data Summary - Urban'!$A:$A,'Raw Population Data'!$M:$M,"&gt;="&amp;'Data Summary - Urban'!$A$1)</f>
        <v>1101380</v>
      </c>
      <c r="AJ39" s="7">
        <f>SUMIFS('Raw Population Data'!AT:AT,'Raw Population Data'!$A:$A,'Data Summary - Urban'!$A:$A,'Raw Population Data'!$M:$M,"&gt;="&amp;'Data Summary - Urban'!$A$1)</f>
        <v>1106918</v>
      </c>
      <c r="AK39" s="7">
        <f>SUMIFS('Raw Population Data'!AU:AU,'Raw Population Data'!$A:$A,'Data Summary - Urban'!$A:$A,'Raw Population Data'!$M:$M,"&gt;="&amp;'Data Summary - Urban'!$A$1)</f>
        <v>1103683</v>
      </c>
      <c r="AL39" s="7">
        <f>SUMIFS('Raw Population Data'!AV:AV,'Raw Population Data'!$A:$A,'Data Summary - Urban'!$A:$A,'Raw Population Data'!$M:$M,"&gt;="&amp;'Data Summary - Urban'!$A$1)</f>
        <v>1116148</v>
      </c>
      <c r="AM39" s="7">
        <f>SUMIFS('Raw Population Data'!AW:AW,'Raw Population Data'!$A:$A,'Data Summary - Urban'!$A:$A,'Raw Population Data'!$M:$M,"&gt;="&amp;'Data Summary - Urban'!$A$1)</f>
        <v>1111294</v>
      </c>
      <c r="AN39" s="7">
        <f>SUMIFS('Raw Population Data'!AX:AX,'Raw Population Data'!$A:$A,'Data Summary - Urban'!$A:$A,'Raw Population Data'!$M:$M,"&gt;="&amp;'Data Summary - Urban'!$A$1)</f>
        <v>1117588</v>
      </c>
      <c r="AO39" s="7">
        <f>SUMIFS('Raw Population Data'!AY:AY,'Raw Population Data'!$A:$A,'Data Summary - Urban'!$A:$A,'Raw Population Data'!$M:$M,"&gt;="&amp;'Data Summary - Urban'!$A$1)</f>
        <v>1109703</v>
      </c>
      <c r="AP39" s="7">
        <f>SUMIFS('Raw Population Data'!AZ:AZ,'Raw Population Data'!$A:$A,'Data Summary - Urban'!$A:$A,'Raw Population Data'!$M:$M,"&gt;="&amp;'Data Summary - Urban'!$A$1)</f>
        <v>1103874</v>
      </c>
      <c r="AQ39" s="7">
        <f>SUMIFS('Raw Population Data'!BA:BA,'Raw Population Data'!$A:$A,'Data Summary - Urban'!$A:$A,'Raw Population Data'!$M:$M,"&gt;="&amp;'Data Summary - Urban'!$A$1)</f>
        <v>1104633</v>
      </c>
      <c r="AR39" s="7">
        <f>SUMIFS('Raw Population Data'!BB:BB,'Raw Population Data'!$A:$A,'Data Summary - Urban'!$A:$A,'Raw Population Data'!$M:$M,"&gt;="&amp;'Data Summary - Urban'!$A$1)</f>
        <v>1109386</v>
      </c>
      <c r="AS39" s="7">
        <f>SUMIFS('Raw Population Data'!BC:BC,'Raw Population Data'!$A:$A,'Data Summary - Urban'!$A:$A,'Raw Population Data'!$M:$M,"&gt;="&amp;'Data Summary - Urban'!$A$1)</f>
        <v>1113149</v>
      </c>
      <c r="AT39" s="7">
        <f>SUMIFS('Raw Population Data'!BD:BD,'Raw Population Data'!$A:$A,'Data Summary - Urban'!$A:$A,'Raw Population Data'!$M:$M,"&gt;="&amp;'Data Summary - Urban'!$A$1)</f>
        <v>1119618</v>
      </c>
      <c r="AU39" s="7">
        <f>SUMIFS('Raw Population Data'!BE:BE,'Raw Population Data'!$A:$A,'Data Summary - Urban'!$A:$A,'Raw Population Data'!$M:$M,"&gt;="&amp;'Data Summary - Urban'!$A$1)</f>
        <v>1123179</v>
      </c>
      <c r="AV39" s="7">
        <f>SUMIFS('Raw Population Data'!BF:BF,'Raw Population Data'!$A:$A,'Data Summary - Urban'!$A:$A,'Raw Population Data'!$M:$M,"&gt;="&amp;'Data Summary - Urban'!$A$1)</f>
        <v>1125678</v>
      </c>
      <c r="AW39" s="7">
        <f>SUMIFS('Raw Population Data'!BG:BG,'Raw Population Data'!$A:$A,'Data Summary - Urban'!$A:$A,'Raw Population Data'!$M:$M,"&gt;="&amp;'Data Summary - Urban'!$A$1)</f>
        <v>1125702</v>
      </c>
      <c r="AX39" s="7">
        <f>SUMIFS('Raw Population Data'!BH:BH,'Raw Population Data'!$A:$A,'Data Summary - Urban'!$A:$A,'Raw Population Data'!$M:$M,"&gt;="&amp;'Data Summary - Urban'!$A$1)</f>
        <v>1122605</v>
      </c>
      <c r="AY39" s="7">
        <f>SUMIFS('Raw Population Data'!BI:BI,'Raw Population Data'!$A:$A,'Data Summary - Urban'!$A:$A,'Raw Population Data'!$M:$M,"&gt;="&amp;'Data Summary - Urban'!$A$1)</f>
        <v>1118798</v>
      </c>
    </row>
    <row r="40" spans="1:51" x14ac:dyDescent="0.35">
      <c r="A40">
        <v>39300</v>
      </c>
      <c r="B40">
        <v>38</v>
      </c>
      <c r="C40" t="s">
        <v>1416</v>
      </c>
      <c r="D40" s="7">
        <f>SUMIFS('Raw Population Data'!N:N,'Raw Population Data'!$A:$A,'Data Summary - Urban'!$A:$A,'Raw Population Data'!$M:$M,"&gt;="&amp;'Data Summary - Urban'!$A$1)</f>
        <v>1074165</v>
      </c>
      <c r="E40" s="7">
        <f>SUMIFS('Raw Population Data'!O:O,'Raw Population Data'!$A:$A,'Data Summary - Urban'!$A:$A,'Raw Population Data'!$M:$M,"&gt;="&amp;'Data Summary - Urban'!$A$1)</f>
        <v>1084056</v>
      </c>
      <c r="F40" s="7">
        <f>SUMIFS('Raw Population Data'!P:P,'Raw Population Data'!$A:$A,'Data Summary - Urban'!$A:$A,'Raw Population Data'!$M:$M,"&gt;="&amp;'Data Summary - Urban'!$A$1)</f>
        <v>1094443</v>
      </c>
      <c r="G40" s="7">
        <f>SUMIFS('Raw Population Data'!Q:Q,'Raw Population Data'!$A:$A,'Data Summary - Urban'!$A:$A,'Raw Population Data'!$M:$M,"&gt;="&amp;'Data Summary - Urban'!$A$1)</f>
        <v>1095862</v>
      </c>
      <c r="H40" s="7">
        <f>SUMIFS('Raw Population Data'!R:R,'Raw Population Data'!$A:$A,'Data Summary - Urban'!$A:$A,'Raw Population Data'!$M:$M,"&gt;="&amp;'Data Summary - Urban'!$A$1)</f>
        <v>1096427</v>
      </c>
      <c r="I40" s="7">
        <f>SUMIFS('Raw Population Data'!S:S,'Raw Population Data'!$A:$A,'Data Summary - Urban'!$A:$A,'Raw Population Data'!$M:$M,"&gt;="&amp;'Data Summary - Urban'!$A$1)</f>
        <v>1092702</v>
      </c>
      <c r="J40" s="7">
        <f>SUMIFS('Raw Population Data'!T:T,'Raw Population Data'!$A:$A,'Data Summary - Urban'!$A:$A,'Raw Population Data'!$M:$M,"&gt;="&amp;'Data Summary - Urban'!$A$1)</f>
        <v>1095552</v>
      </c>
      <c r="K40" s="7">
        <f>SUMIFS('Raw Population Data'!U:U,'Raw Population Data'!$A:$A,'Data Summary - Urban'!$A:$A,'Raw Population Data'!$M:$M,"&gt;="&amp;'Data Summary - Urban'!$A$1)</f>
        <v>1096307</v>
      </c>
      <c r="L40" s="7">
        <f>SUMIFS('Raw Population Data'!V:V,'Raw Population Data'!$A:$A,'Data Summary - Urban'!$A:$A,'Raw Population Data'!$M:$M,"&gt;="&amp;'Data Summary - Urban'!$A$1)</f>
        <v>1097898</v>
      </c>
      <c r="M40" s="7">
        <f>SUMIFS('Raw Population Data'!W:W,'Raw Population Data'!$A:$A,'Data Summary - Urban'!$A:$A,'Raw Population Data'!$M:$M,"&gt;="&amp;'Data Summary - Urban'!$A$1)</f>
        <v>1100809</v>
      </c>
      <c r="N40" s="7">
        <f>SUMIFS('Raw Population Data'!X:X,'Raw Population Data'!$A:$A,'Data Summary - Urban'!$A:$A,'Raw Population Data'!$M:$M,"&gt;="&amp;'Data Summary - Urban'!$A$1)</f>
        <v>1095140</v>
      </c>
      <c r="O40" s="7">
        <f>SUMIFS('Raw Population Data'!Y:Y,'Raw Population Data'!$A:$A,'Data Summary - Urban'!$A:$A,'Raw Population Data'!$M:$M,"&gt;="&amp;'Data Summary - Urban'!$A$1)</f>
        <v>1098822</v>
      </c>
      <c r="P40" s="7">
        <f>SUMIFS('Raw Population Data'!Z:Z,'Raw Population Data'!$A:$A,'Data Summary - Urban'!$A:$A,'Raw Population Data'!$M:$M,"&gt;="&amp;'Data Summary - Urban'!$A$1)</f>
        <v>1098626</v>
      </c>
      <c r="Q40" s="7">
        <f>SUMIFS('Raw Population Data'!AA:AA,'Raw Population Data'!$A:$A,'Data Summary - Urban'!$A:$A,'Raw Population Data'!$M:$M,"&gt;="&amp;'Data Summary - Urban'!$A$1)</f>
        <v>1101508</v>
      </c>
      <c r="R40" s="7">
        <f>SUMIFS('Raw Population Data'!AB:AB,'Raw Population Data'!$A:$A,'Data Summary - Urban'!$A:$A,'Raw Population Data'!$M:$M,"&gt;="&amp;'Data Summary - Urban'!$A$1)</f>
        <v>1104933</v>
      </c>
      <c r="S40" s="7">
        <f>SUMIFS('Raw Population Data'!AC:AC,'Raw Population Data'!$A:$A,'Data Summary - Urban'!$A:$A,'Raw Population Data'!$M:$M,"&gt;="&amp;'Data Summary - Urban'!$A$1)</f>
        <v>1110748</v>
      </c>
      <c r="T40" s="7">
        <f>SUMIFS('Raw Population Data'!AD:AD,'Raw Population Data'!$A:$A,'Data Summary - Urban'!$A:$A,'Raw Population Data'!$M:$M,"&gt;="&amp;'Data Summary - Urban'!$A$1)</f>
        <v>1116707</v>
      </c>
      <c r="U40" s="7">
        <f>SUMIFS('Raw Population Data'!AE:AE,'Raw Population Data'!$A:$A,'Data Summary - Urban'!$A:$A,'Raw Population Data'!$M:$M,"&gt;="&amp;'Data Summary - Urban'!$A$1)</f>
        <v>1127145</v>
      </c>
      <c r="V40" s="7">
        <f>SUMIFS('Raw Population Data'!AF:AF,'Raw Population Data'!$A:$A,'Data Summary - Urban'!$A:$A,'Raw Population Data'!$M:$M,"&gt;="&amp;'Data Summary - Urban'!$A$1)</f>
        <v>1138080</v>
      </c>
      <c r="W40" s="7">
        <f>SUMIFS('Raw Population Data'!AG:AG,'Raw Population Data'!$A:$A,'Data Summary - Urban'!$A:$A,'Raw Population Data'!$M:$M,"&gt;="&amp;'Data Summary - Urban'!$A$1)</f>
        <v>1148755</v>
      </c>
      <c r="X40" s="7">
        <f>SUMIFS('Raw Population Data'!AH:AH,'Raw Population Data'!$A:$A,'Data Summary - Urban'!$A:$A,'Raw Population Data'!$M:$M,"&gt;="&amp;'Data Summary - Urban'!$A$1)</f>
        <v>1153837</v>
      </c>
      <c r="Y40" s="7">
        <f>SUMIFS('Raw Population Data'!AI:AI,'Raw Population Data'!$A:$A,'Data Summary - Urban'!$A:$A,'Raw Population Data'!$M:$M,"&gt;="&amp;'Data Summary - Urban'!$A$1)</f>
        <v>1157260</v>
      </c>
      <c r="Z40" s="7">
        <f>SUMIFS('Raw Population Data'!AJ:AJ,'Raw Population Data'!$A:$A,'Data Summary - Urban'!$A:$A,'Raw Population Data'!$M:$M,"&gt;="&amp;'Data Summary - Urban'!$A$1)</f>
        <v>1159724</v>
      </c>
      <c r="AA40" s="7">
        <f>SUMIFS('Raw Population Data'!AK:AK,'Raw Population Data'!$A:$A,'Data Summary - Urban'!$A:$A,'Raw Population Data'!$M:$M,"&gt;="&amp;'Data Summary - Urban'!$A$1)</f>
        <v>1164787</v>
      </c>
      <c r="AB40" s="7">
        <f>SUMIFS('Raw Population Data'!AL:AL,'Raw Population Data'!$A:$A,'Data Summary - Urban'!$A:$A,'Raw Population Data'!$M:$M,"&gt;="&amp;'Data Summary - Urban'!$A$1)</f>
        <v>1168489</v>
      </c>
      <c r="AC40" s="7">
        <f>SUMIFS('Raw Population Data'!AM:AM,'Raw Population Data'!$A:$A,'Data Summary - Urban'!$A:$A,'Raw Population Data'!$M:$M,"&gt;="&amp;'Data Summary - Urban'!$A$1)</f>
        <v>1171863</v>
      </c>
      <c r="AD40" s="7">
        <f>SUMIFS('Raw Population Data'!AN:AN,'Raw Population Data'!$A:$A,'Data Summary - Urban'!$A:$A,'Raw Population Data'!$M:$M,"&gt;="&amp;'Data Summary - Urban'!$A$1)</f>
        <v>1175754</v>
      </c>
      <c r="AE40" s="7">
        <f>SUMIFS('Raw Population Data'!AO:AO,'Raw Population Data'!$A:$A,'Data Summary - Urban'!$A:$A,'Raw Population Data'!$M:$M,"&gt;="&amp;'Data Summary - Urban'!$A$1)</f>
        <v>1181030</v>
      </c>
      <c r="AF40" s="7">
        <f>SUMIFS('Raw Population Data'!AP:AP,'Raw Population Data'!$A:$A,'Data Summary - Urban'!$A:$A,'Raw Population Data'!$M:$M,"&gt;="&amp;'Data Summary - Urban'!$A$1)</f>
        <v>1188774</v>
      </c>
      <c r="AG40" s="7">
        <f>SUMIFS('Raw Population Data'!AQ:AQ,'Raw Population Data'!$A:$A,'Data Summary - Urban'!$A:$A,'Raw Population Data'!$M:$M,"&gt;="&amp;'Data Summary - Urban'!$A$1)</f>
        <v>1198281</v>
      </c>
      <c r="AH40" s="7">
        <f>SUMIFS('Raw Population Data'!AR:AR,'Raw Population Data'!$A:$A,'Data Summary - Urban'!$A:$A,'Raw Population Data'!$M:$M,"&gt;="&amp;'Data Summary - Urban'!$A$1)</f>
        <v>1208892</v>
      </c>
      <c r="AI40" s="7">
        <f>SUMIFS('Raw Population Data'!AS:AS,'Raw Population Data'!$A:$A,'Data Summary - Urban'!$A:$A,'Raw Population Data'!$M:$M,"&gt;="&amp;'Data Summary - Urban'!$A$1)</f>
        <v>1216159</v>
      </c>
      <c r="AJ40" s="7">
        <f>SUMIFS('Raw Population Data'!AT:AT,'Raw Population Data'!$A:$A,'Data Summary - Urban'!$A:$A,'Raw Population Data'!$M:$M,"&gt;="&amp;'Data Summary - Urban'!$A$1)</f>
        <v>1226823</v>
      </c>
      <c r="AK40" s="7">
        <f>SUMIFS('Raw Population Data'!AU:AU,'Raw Population Data'!$A:$A,'Data Summary - Urban'!$A:$A,'Raw Population Data'!$M:$M,"&gt;="&amp;'Data Summary - Urban'!$A$1)</f>
        <v>1234088</v>
      </c>
      <c r="AL40" s="7">
        <f>SUMIFS('Raw Population Data'!AV:AV,'Raw Population Data'!$A:$A,'Data Summary - Urban'!$A:$A,'Raw Population Data'!$M:$M,"&gt;="&amp;'Data Summary - Urban'!$A$1)</f>
        <v>1236559</v>
      </c>
      <c r="AM40" s="7">
        <f>SUMIFS('Raw Population Data'!AW:AW,'Raw Population Data'!$A:$A,'Data Summary - Urban'!$A:$A,'Raw Population Data'!$M:$M,"&gt;="&amp;'Data Summary - Urban'!$A$1)</f>
        <v>1232164</v>
      </c>
      <c r="AN40" s="7">
        <f>SUMIFS('Raw Population Data'!AX:AX,'Raw Population Data'!$A:$A,'Data Summary - Urban'!$A:$A,'Raw Population Data'!$M:$M,"&gt;="&amp;'Data Summary - Urban'!$A$1)</f>
        <v>1227174</v>
      </c>
      <c r="AO40" s="7">
        <f>SUMIFS('Raw Population Data'!AY:AY,'Raw Population Data'!$A:$A,'Data Summary - Urban'!$A:$A,'Raw Population Data'!$M:$M,"&gt;="&amp;'Data Summary - Urban'!$A$1)</f>
        <v>1225312</v>
      </c>
      <c r="AP40" s="7">
        <f>SUMIFS('Raw Population Data'!AZ:AZ,'Raw Population Data'!$A:$A,'Data Summary - Urban'!$A:$A,'Raw Population Data'!$M:$M,"&gt;="&amp;'Data Summary - Urban'!$A$1)</f>
        <v>1225013</v>
      </c>
      <c r="AQ40" s="7">
        <f>SUMIFS('Raw Population Data'!BA:BA,'Raw Population Data'!$A:$A,'Data Summary - Urban'!$A:$A,'Raw Population Data'!$M:$M,"&gt;="&amp;'Data Summary - Urban'!$A$1)</f>
        <v>1223703</v>
      </c>
      <c r="AR40" s="7">
        <f>SUMIFS('Raw Population Data'!BB:BB,'Raw Population Data'!$A:$A,'Data Summary - Urban'!$A:$A,'Raw Population Data'!$M:$M,"&gt;="&amp;'Data Summary - Urban'!$A$1)</f>
        <v>1226121</v>
      </c>
      <c r="AS40" s="7">
        <f>SUMIFS('Raw Population Data'!BC:BC,'Raw Population Data'!$A:$A,'Data Summary - Urban'!$A:$A,'Raw Population Data'!$M:$M,"&gt;="&amp;'Data Summary - Urban'!$A$1)</f>
        <v>1226669</v>
      </c>
      <c r="AT40" s="7">
        <f>SUMIFS('Raw Population Data'!BD:BD,'Raw Population Data'!$A:$A,'Data Summary - Urban'!$A:$A,'Raw Population Data'!$M:$M,"&gt;="&amp;'Data Summary - Urban'!$A$1)</f>
        <v>1230061</v>
      </c>
      <c r="AU40" s="7">
        <f>SUMIFS('Raw Population Data'!BE:BE,'Raw Population Data'!$A:$A,'Data Summary - Urban'!$A:$A,'Raw Population Data'!$M:$M,"&gt;="&amp;'Data Summary - Urban'!$A$1)</f>
        <v>1231894</v>
      </c>
      <c r="AV40" s="7">
        <f>SUMIFS('Raw Population Data'!BF:BF,'Raw Population Data'!$A:$A,'Data Summary - Urban'!$A:$A,'Raw Population Data'!$M:$M,"&gt;="&amp;'Data Summary - Urban'!$A$1)</f>
        <v>1236525</v>
      </c>
      <c r="AW40" s="7">
        <f>SUMIFS('Raw Population Data'!BG:BG,'Raw Population Data'!$A:$A,'Data Summary - Urban'!$A:$A,'Raw Population Data'!$M:$M,"&gt;="&amp;'Data Summary - Urban'!$A$1)</f>
        <v>1239854</v>
      </c>
      <c r="AX40" s="7">
        <f>SUMIFS('Raw Population Data'!BH:BH,'Raw Population Data'!$A:$A,'Data Summary - Urban'!$A:$A,'Raw Population Data'!$M:$M,"&gt;="&amp;'Data Summary - Urban'!$A$1)</f>
        <v>1242712</v>
      </c>
      <c r="AY40" s="7">
        <f>SUMIFS('Raw Population Data'!BI:BI,'Raw Population Data'!$A:$A,'Data Summary - Urban'!$A:$A,'Raw Population Data'!$M:$M,"&gt;="&amp;'Data Summary - Urban'!$A$1)</f>
        <v>1247752</v>
      </c>
    </row>
    <row r="41" spans="1:51" x14ac:dyDescent="0.35">
      <c r="A41">
        <v>33340</v>
      </c>
      <c r="B41">
        <v>39</v>
      </c>
      <c r="C41" t="s">
        <v>1439</v>
      </c>
      <c r="D41" s="7">
        <f>SUMIFS('Raw Population Data'!N:N,'Raw Population Data'!$A:$A,'Data Summary - Urban'!$A:$A,'Raw Population Data'!$M:$M,"&gt;="&amp;'Data Summary - Urban'!$A$1)</f>
        <v>1053871</v>
      </c>
      <c r="E41" s="7">
        <f>SUMIFS('Raw Population Data'!O:O,'Raw Population Data'!$A:$A,'Data Summary - Urban'!$A:$A,'Raw Population Data'!$M:$M,"&gt;="&amp;'Data Summary - Urban'!$A$1)</f>
        <v>1052386</v>
      </c>
      <c r="F41" s="7">
        <f>SUMIFS('Raw Population Data'!P:P,'Raw Population Data'!$A:$A,'Data Summary - Urban'!$A:$A,'Raw Population Data'!$M:$M,"&gt;="&amp;'Data Summary - Urban'!$A$1)</f>
        <v>1058599</v>
      </c>
      <c r="G41" s="7">
        <f>SUMIFS('Raw Population Data'!Q:Q,'Raw Population Data'!$A:$A,'Data Summary - Urban'!$A:$A,'Raw Population Data'!$M:$M,"&gt;="&amp;'Data Summary - Urban'!$A$1)</f>
        <v>1042060</v>
      </c>
      <c r="H41" s="7">
        <f>SUMIFS('Raw Population Data'!R:R,'Raw Population Data'!$A:$A,'Data Summary - Urban'!$A:$A,'Raw Population Data'!$M:$M,"&gt;="&amp;'Data Summary - Urban'!$A$1)</f>
        <v>1036127</v>
      </c>
      <c r="I41" s="7">
        <f>SUMIFS('Raw Population Data'!S:S,'Raw Population Data'!$A:$A,'Data Summary - Urban'!$A:$A,'Raw Population Data'!$M:$M,"&gt;="&amp;'Data Summary - Urban'!$A$1)</f>
        <v>1011862</v>
      </c>
      <c r="J41" s="7">
        <f>SUMIFS('Raw Population Data'!T:T,'Raw Population Data'!$A:$A,'Data Summary - Urban'!$A:$A,'Raw Population Data'!$M:$M,"&gt;="&amp;'Data Summary - Urban'!$A$1)</f>
        <v>1010814</v>
      </c>
      <c r="K41" s="7">
        <f>SUMIFS('Raw Population Data'!U:U,'Raw Population Data'!$A:$A,'Data Summary - Urban'!$A:$A,'Raw Population Data'!$M:$M,"&gt;="&amp;'Data Summary - Urban'!$A$1)</f>
        <v>993840</v>
      </c>
      <c r="L41" s="7">
        <f>SUMIFS('Raw Population Data'!V:V,'Raw Population Data'!$A:$A,'Data Summary - Urban'!$A:$A,'Raw Population Data'!$M:$M,"&gt;="&amp;'Data Summary - Urban'!$A$1)</f>
        <v>974298</v>
      </c>
      <c r="M41" s="7">
        <f>SUMIFS('Raw Population Data'!W:W,'Raw Population Data'!$A:$A,'Data Summary - Urban'!$A:$A,'Raw Population Data'!$M:$M,"&gt;="&amp;'Data Summary - Urban'!$A$1)</f>
        <v>972045</v>
      </c>
      <c r="N41" s="7">
        <f>SUMIFS('Raw Population Data'!X:X,'Raw Population Data'!$A:$A,'Data Summary - Urban'!$A:$A,'Raw Population Data'!$M:$M,"&gt;="&amp;'Data Summary - Urban'!$A$1)</f>
        <v>964507</v>
      </c>
      <c r="O41" s="7">
        <f>SUMIFS('Raw Population Data'!Y:Y,'Raw Population Data'!$A:$A,'Data Summary - Urban'!$A:$A,'Raw Population Data'!$M:$M,"&gt;="&amp;'Data Summary - Urban'!$A$1)</f>
        <v>960670</v>
      </c>
      <c r="P41" s="7">
        <f>SUMIFS('Raw Population Data'!Z:Z,'Raw Population Data'!$A:$A,'Data Summary - Urban'!$A:$A,'Raw Population Data'!$M:$M,"&gt;="&amp;'Data Summary - Urban'!$A$1)</f>
        <v>960664</v>
      </c>
      <c r="Q41" s="7">
        <f>SUMIFS('Raw Population Data'!AA:AA,'Raw Population Data'!$A:$A,'Data Summary - Urban'!$A:$A,'Raw Population Data'!$M:$M,"&gt;="&amp;'Data Summary - Urban'!$A$1)</f>
        <v>957459</v>
      </c>
      <c r="R41" s="7">
        <f>SUMIFS('Raw Population Data'!AB:AB,'Raw Population Data'!$A:$A,'Data Summary - Urban'!$A:$A,'Raw Population Data'!$M:$M,"&gt;="&amp;'Data Summary - Urban'!$A$1)</f>
        <v>951594</v>
      </c>
      <c r="S41" s="7">
        <f>SUMIFS('Raw Population Data'!AC:AC,'Raw Population Data'!$A:$A,'Data Summary - Urban'!$A:$A,'Raw Population Data'!$M:$M,"&gt;="&amp;'Data Summary - Urban'!$A$1)</f>
        <v>952896</v>
      </c>
      <c r="T41" s="7">
        <f>SUMIFS('Raw Population Data'!AD:AD,'Raw Population Data'!$A:$A,'Data Summary - Urban'!$A:$A,'Raw Population Data'!$M:$M,"&gt;="&amp;'Data Summary - Urban'!$A$1)</f>
        <v>951490</v>
      </c>
      <c r="U41" s="7">
        <f>SUMIFS('Raw Population Data'!AE:AE,'Raw Population Data'!$A:$A,'Data Summary - Urban'!$A:$A,'Raw Population Data'!$M:$M,"&gt;="&amp;'Data Summary - Urban'!$A$1)</f>
        <v>951028</v>
      </c>
      <c r="V41" s="7">
        <f>SUMIFS('Raw Population Data'!AF:AF,'Raw Population Data'!$A:$A,'Data Summary - Urban'!$A:$A,'Raw Population Data'!$M:$M,"&gt;="&amp;'Data Summary - Urban'!$A$1)</f>
        <v>952320</v>
      </c>
      <c r="W41" s="7">
        <f>SUMIFS('Raw Population Data'!AG:AG,'Raw Population Data'!$A:$A,'Data Summary - Urban'!$A:$A,'Raw Population Data'!$M:$M,"&gt;="&amp;'Data Summary - Urban'!$A$1)</f>
        <v>957084</v>
      </c>
      <c r="X41" s="7">
        <f>SUMIFS('Raw Population Data'!AH:AH,'Raw Population Data'!$A:$A,'Data Summary - Urban'!$A:$A,'Raw Population Data'!$M:$M,"&gt;="&amp;'Data Summary - Urban'!$A$1)</f>
        <v>959963</v>
      </c>
      <c r="Y41" s="7">
        <f>SUMIFS('Raw Population Data'!AI:AI,'Raw Population Data'!$A:$A,'Data Summary - Urban'!$A:$A,'Raw Population Data'!$M:$M,"&gt;="&amp;'Data Summary - Urban'!$A$1)</f>
        <v>963990</v>
      </c>
      <c r="Z41" s="7">
        <f>SUMIFS('Raw Population Data'!AJ:AJ,'Raw Population Data'!$A:$A,'Data Summary - Urban'!$A:$A,'Raw Population Data'!$M:$M,"&gt;="&amp;'Data Summary - Urban'!$A$1)</f>
        <v>966433</v>
      </c>
      <c r="AA41" s="7">
        <f>SUMIFS('Raw Population Data'!AK:AK,'Raw Population Data'!$A:$A,'Data Summary - Urban'!$A:$A,'Raw Population Data'!$M:$M,"&gt;="&amp;'Data Summary - Urban'!$A$1)</f>
        <v>964231</v>
      </c>
      <c r="AB41" s="7">
        <f>SUMIFS('Raw Population Data'!AL:AL,'Raw Population Data'!$A:$A,'Data Summary - Urban'!$A:$A,'Raw Population Data'!$M:$M,"&gt;="&amp;'Data Summary - Urban'!$A$1)</f>
        <v>959029</v>
      </c>
      <c r="AC41" s="7">
        <f>SUMIFS('Raw Population Data'!AM:AM,'Raw Population Data'!$A:$A,'Data Summary - Urban'!$A:$A,'Raw Population Data'!$M:$M,"&gt;="&amp;'Data Summary - Urban'!$A$1)</f>
        <v>954978</v>
      </c>
      <c r="AD41" s="7">
        <f>SUMIFS('Raw Population Data'!AN:AN,'Raw Population Data'!$A:$A,'Data Summary - Urban'!$A:$A,'Raw Population Data'!$M:$M,"&gt;="&amp;'Data Summary - Urban'!$A$1)</f>
        <v>950969</v>
      </c>
      <c r="AE41" s="7">
        <f>SUMIFS('Raw Population Data'!AO:AO,'Raw Population Data'!$A:$A,'Data Summary - Urban'!$A:$A,'Raw Population Data'!$M:$M,"&gt;="&amp;'Data Summary - Urban'!$A$1)</f>
        <v>945453</v>
      </c>
      <c r="AF41" s="7">
        <f>SUMIFS('Raw Population Data'!AP:AP,'Raw Population Data'!$A:$A,'Data Summary - Urban'!$A:$A,'Raw Population Data'!$M:$M,"&gt;="&amp;'Data Summary - Urban'!$A$1)</f>
        <v>942430</v>
      </c>
      <c r="AG41" s="7">
        <f>SUMIFS('Raw Population Data'!AQ:AQ,'Raw Population Data'!$A:$A,'Data Summary - Urban'!$A:$A,'Raw Population Data'!$M:$M,"&gt;="&amp;'Data Summary - Urban'!$A$1)</f>
        <v>940529</v>
      </c>
      <c r="AH41" s="7">
        <f>SUMIFS('Raw Population Data'!AR:AR,'Raw Population Data'!$A:$A,'Data Summary - Urban'!$A:$A,'Raw Population Data'!$M:$M,"&gt;="&amp;'Data Summary - Urban'!$A$1)</f>
        <v>939769</v>
      </c>
      <c r="AI41" s="7">
        <f>SUMIFS('Raw Population Data'!AS:AS,'Raw Population Data'!$A:$A,'Data Summary - Urban'!$A:$A,'Raw Population Data'!$M:$M,"&gt;="&amp;'Data Summary - Urban'!$A$1)</f>
        <v>939305</v>
      </c>
      <c r="AJ41" s="7">
        <f>SUMIFS('Raw Population Data'!AT:AT,'Raw Population Data'!$A:$A,'Data Summary - Urban'!$A:$A,'Raw Population Data'!$M:$M,"&gt;="&amp;'Data Summary - Urban'!$A$1)</f>
        <v>939854</v>
      </c>
      <c r="AK41" s="7">
        <f>SUMIFS('Raw Population Data'!AU:AU,'Raw Population Data'!$A:$A,'Data Summary - Urban'!$A:$A,'Raw Population Data'!$M:$M,"&gt;="&amp;'Data Summary - Urban'!$A$1)</f>
        <v>939513</v>
      </c>
      <c r="AL41" s="7">
        <f>SUMIFS('Raw Population Data'!AV:AV,'Raw Population Data'!$A:$A,'Data Summary - Urban'!$A:$A,'Raw Population Data'!$M:$M,"&gt;="&amp;'Data Summary - Urban'!$A$1)</f>
        <v>936914</v>
      </c>
      <c r="AM41" s="7">
        <f>SUMIFS('Raw Population Data'!AW:AW,'Raw Population Data'!$A:$A,'Data Summary - Urban'!$A:$A,'Raw Population Data'!$M:$M,"&gt;="&amp;'Data Summary - Urban'!$A$1)</f>
        <v>932540</v>
      </c>
      <c r="AN41" s="7">
        <f>SUMIFS('Raw Population Data'!AX:AX,'Raw Population Data'!$A:$A,'Data Summary - Urban'!$A:$A,'Raw Population Data'!$M:$M,"&gt;="&amp;'Data Summary - Urban'!$A$1)</f>
        <v>930263</v>
      </c>
      <c r="AO41" s="7">
        <f>SUMIFS('Raw Population Data'!AY:AY,'Raw Population Data'!$A:$A,'Data Summary - Urban'!$A:$A,'Raw Population Data'!$M:$M,"&gt;="&amp;'Data Summary - Urban'!$A$1)</f>
        <v>931453</v>
      </c>
      <c r="AP41" s="7">
        <f>SUMIFS('Raw Population Data'!AZ:AZ,'Raw Population Data'!$A:$A,'Data Summary - Urban'!$A:$A,'Raw Population Data'!$M:$M,"&gt;="&amp;'Data Summary - Urban'!$A$1)</f>
        <v>934752</v>
      </c>
      <c r="AQ41" s="7">
        <f>SUMIFS('Raw Population Data'!BA:BA,'Raw Population Data'!$A:$A,'Data Summary - Urban'!$A:$A,'Raw Population Data'!$M:$M,"&gt;="&amp;'Data Summary - Urban'!$A$1)</f>
        <v>942668</v>
      </c>
      <c r="AR41" s="7">
        <f>SUMIFS('Raw Population Data'!BB:BB,'Raw Population Data'!$A:$A,'Data Summary - Urban'!$A:$A,'Raw Population Data'!$M:$M,"&gt;="&amp;'Data Summary - Urban'!$A$1)</f>
        <v>948302</v>
      </c>
      <c r="AS41" s="7">
        <f>SUMIFS('Raw Population Data'!BC:BC,'Raw Population Data'!$A:$A,'Data Summary - Urban'!$A:$A,'Raw Population Data'!$M:$M,"&gt;="&amp;'Data Summary - Urban'!$A$1)</f>
        <v>951730</v>
      </c>
      <c r="AT41" s="7">
        <f>SUMIFS('Raw Population Data'!BD:BD,'Raw Population Data'!$A:$A,'Data Summary - Urban'!$A:$A,'Raw Population Data'!$M:$M,"&gt;="&amp;'Data Summary - Urban'!$A$1)</f>
        <v>955237</v>
      </c>
      <c r="AU41" s="7">
        <f>SUMIFS('Raw Population Data'!BE:BE,'Raw Population Data'!$A:$A,'Data Summary - Urban'!$A:$A,'Raw Population Data'!$M:$M,"&gt;="&amp;'Data Summary - Urban'!$A$1)</f>
        <v>957751</v>
      </c>
      <c r="AV41" s="7">
        <f>SUMIFS('Raw Population Data'!BF:BF,'Raw Population Data'!$A:$A,'Data Summary - Urban'!$A:$A,'Raw Population Data'!$M:$M,"&gt;="&amp;'Data Summary - Urban'!$A$1)</f>
        <v>958864</v>
      </c>
      <c r="AW41" s="7">
        <f>SUMIFS('Raw Population Data'!BG:BG,'Raw Population Data'!$A:$A,'Data Summary - Urban'!$A:$A,'Raw Population Data'!$M:$M,"&gt;="&amp;'Data Summary - Urban'!$A$1)</f>
        <v>958859</v>
      </c>
      <c r="AX41" s="7">
        <f>SUMIFS('Raw Population Data'!BH:BH,'Raw Population Data'!$A:$A,'Data Summary - Urban'!$A:$A,'Raw Population Data'!$M:$M,"&gt;="&amp;'Data Summary - Urban'!$A$1)</f>
        <v>955369</v>
      </c>
      <c r="AY41" s="7">
        <f>SUMIFS('Raw Population Data'!BI:BI,'Raw Population Data'!$A:$A,'Data Summary - Urban'!$A:$A,'Raw Population Data'!$M:$M,"&gt;="&amp;'Data Summary - Urban'!$A$1)</f>
        <v>952085</v>
      </c>
    </row>
    <row r="42" spans="1:51" x14ac:dyDescent="0.35">
      <c r="A42">
        <v>27260</v>
      </c>
      <c r="B42">
        <v>40</v>
      </c>
      <c r="C42" t="s">
        <v>1451</v>
      </c>
      <c r="D42" s="7">
        <f>SUMIFS('Raw Population Data'!N:N,'Raw Population Data'!$A:$A,'Data Summary - Urban'!$A:$A,'Raw Population Data'!$M:$M,"&gt;="&amp;'Data Summary - Urban'!$A$1)</f>
        <v>551112</v>
      </c>
      <c r="E42" s="7">
        <f>SUMIFS('Raw Population Data'!O:O,'Raw Population Data'!$A:$A,'Data Summary - Urban'!$A:$A,'Raw Population Data'!$M:$M,"&gt;="&amp;'Data Summary - Urban'!$A$1)</f>
        <v>557628</v>
      </c>
      <c r="F42" s="7">
        <f>SUMIFS('Raw Population Data'!P:P,'Raw Population Data'!$A:$A,'Data Summary - Urban'!$A:$A,'Raw Population Data'!$M:$M,"&gt;="&amp;'Data Summary - Urban'!$A$1)</f>
        <v>564297</v>
      </c>
      <c r="G42" s="7">
        <f>SUMIFS('Raw Population Data'!Q:Q,'Raw Population Data'!$A:$A,'Data Summary - Urban'!$A:$A,'Raw Population Data'!$M:$M,"&gt;="&amp;'Data Summary - Urban'!$A$1)</f>
        <v>570792</v>
      </c>
      <c r="H42" s="7">
        <f>SUMIFS('Raw Population Data'!R:R,'Raw Population Data'!$A:$A,'Data Summary - Urban'!$A:$A,'Raw Population Data'!$M:$M,"&gt;="&amp;'Data Summary - Urban'!$A$1)</f>
        <v>589000</v>
      </c>
      <c r="I42" s="7">
        <f>SUMIFS('Raw Population Data'!S:S,'Raw Population Data'!$A:$A,'Data Summary - Urban'!$A:$A,'Raw Population Data'!$M:$M,"&gt;="&amp;'Data Summary - Urban'!$A$1)</f>
        <v>587351</v>
      </c>
      <c r="J42" s="7">
        <f>SUMIFS('Raw Population Data'!T:T,'Raw Population Data'!$A:$A,'Data Summary - Urban'!$A:$A,'Raw Population Data'!$M:$M,"&gt;="&amp;'Data Summary - Urban'!$A$1)</f>
        <v>590847</v>
      </c>
      <c r="K42" s="7">
        <f>SUMIFS('Raw Population Data'!U:U,'Raw Population Data'!$A:$A,'Data Summary - Urban'!$A:$A,'Raw Population Data'!$M:$M,"&gt;="&amp;'Data Summary - Urban'!$A$1)</f>
        <v>590428</v>
      </c>
      <c r="L42" s="7">
        <f>SUMIFS('Raw Population Data'!V:V,'Raw Population Data'!$A:$A,'Data Summary - Urban'!$A:$A,'Raw Population Data'!$M:$M,"&gt;="&amp;'Data Summary - Urban'!$A$1)</f>
        <v>594224</v>
      </c>
      <c r="M42" s="7">
        <f>SUMIFS('Raw Population Data'!W:W,'Raw Population Data'!$A:$A,'Data Summary - Urban'!$A:$A,'Raw Population Data'!$M:$M,"&gt;="&amp;'Data Summary - Urban'!$A$1)</f>
        <v>593737</v>
      </c>
      <c r="N42" s="7">
        <f>SUMIFS('Raw Population Data'!X:X,'Raw Population Data'!$A:$A,'Data Summary - Urban'!$A:$A,'Raw Population Data'!$M:$M,"&gt;="&amp;'Data Summary - Urban'!$A$1)</f>
        <v>606091</v>
      </c>
      <c r="O42" s="7">
        <f>SUMIFS('Raw Population Data'!Y:Y,'Raw Population Data'!$A:$A,'Data Summary - Urban'!$A:$A,'Raw Population Data'!$M:$M,"&gt;="&amp;'Data Summary - Urban'!$A$1)</f>
        <v>614470</v>
      </c>
      <c r="P42" s="7">
        <f>SUMIFS('Raw Population Data'!Z:Z,'Raw Population Data'!$A:$A,'Data Summary - Urban'!$A:$A,'Raw Population Data'!$M:$M,"&gt;="&amp;'Data Summary - Urban'!$A$1)</f>
        <v>621777</v>
      </c>
      <c r="Q42" s="7">
        <f>SUMIFS('Raw Population Data'!AA:AA,'Raw Population Data'!$A:$A,'Data Summary - Urban'!$A:$A,'Raw Population Data'!$M:$M,"&gt;="&amp;'Data Summary - Urban'!$A$1)</f>
        <v>630855</v>
      </c>
      <c r="R42" s="7">
        <f>SUMIFS('Raw Population Data'!AB:AB,'Raw Population Data'!$A:$A,'Data Summary - Urban'!$A:$A,'Raw Population Data'!$M:$M,"&gt;="&amp;'Data Summary - Urban'!$A$1)</f>
        <v>643226</v>
      </c>
      <c r="S42" s="7">
        <f>SUMIFS('Raw Population Data'!AC:AC,'Raw Population Data'!$A:$A,'Data Summary - Urban'!$A:$A,'Raw Population Data'!$M:$M,"&gt;="&amp;'Data Summary - Urban'!$A$1)</f>
        <v>657598</v>
      </c>
      <c r="T42" s="7">
        <f>SUMIFS('Raw Population Data'!AD:AD,'Raw Population Data'!$A:$A,'Data Summary - Urban'!$A:$A,'Raw Population Data'!$M:$M,"&gt;="&amp;'Data Summary - Urban'!$A$1)</f>
        <v>674991</v>
      </c>
      <c r="U42" s="7">
        <f>SUMIFS('Raw Population Data'!AE:AE,'Raw Population Data'!$A:$A,'Data Summary - Urban'!$A:$A,'Raw Population Data'!$M:$M,"&gt;="&amp;'Data Summary - Urban'!$A$1)</f>
        <v>689283</v>
      </c>
      <c r="V42" s="7">
        <f>SUMIFS('Raw Population Data'!AF:AF,'Raw Population Data'!$A:$A,'Data Summary - Urban'!$A:$A,'Raw Population Data'!$M:$M,"&gt;="&amp;'Data Summary - Urban'!$A$1)</f>
        <v>703028</v>
      </c>
      <c r="W42" s="7">
        <f>SUMIFS('Raw Population Data'!AG:AG,'Raw Population Data'!$A:$A,'Data Summary - Urban'!$A:$A,'Raw Population Data'!$M:$M,"&gt;="&amp;'Data Summary - Urban'!$A$1)</f>
        <v>702478</v>
      </c>
      <c r="X42" s="7">
        <f>SUMIFS('Raw Population Data'!AH:AH,'Raw Population Data'!$A:$A,'Data Summary - Urban'!$A:$A,'Raw Population Data'!$M:$M,"&gt;="&amp;'Data Summary - Urban'!$A$1)</f>
        <v>721998</v>
      </c>
      <c r="Y42" s="7">
        <f>SUMIFS('Raw Population Data'!AI:AI,'Raw Population Data'!$A:$A,'Data Summary - Urban'!$A:$A,'Raw Population Data'!$M:$M,"&gt;="&amp;'Data Summary - Urban'!$A$1)</f>
        <v>738949</v>
      </c>
      <c r="Z42" s="7">
        <f>SUMIFS('Raw Population Data'!AJ:AJ,'Raw Population Data'!$A:$A,'Data Summary - Urban'!$A:$A,'Raw Population Data'!$M:$M,"&gt;="&amp;'Data Summary - Urban'!$A$1)</f>
        <v>754697</v>
      </c>
      <c r="AA42" s="7">
        <f>SUMIFS('Raw Population Data'!AK:AK,'Raw Population Data'!$A:$A,'Data Summary - Urban'!$A:$A,'Raw Population Data'!$M:$M,"&gt;="&amp;'Data Summary - Urban'!$A$1)</f>
        <v>760049</v>
      </c>
      <c r="AB42" s="7">
        <f>SUMIFS('Raw Population Data'!AL:AL,'Raw Population Data'!$A:$A,'Data Summary - Urban'!$A:$A,'Raw Population Data'!$M:$M,"&gt;="&amp;'Data Summary - Urban'!$A$1)</f>
        <v>766768</v>
      </c>
      <c r="AC42" s="7">
        <f>SUMIFS('Raw Population Data'!AM:AM,'Raw Population Data'!$A:$A,'Data Summary - Urban'!$A:$A,'Raw Population Data'!$M:$M,"&gt;="&amp;'Data Summary - Urban'!$A$1)</f>
        <v>775231</v>
      </c>
      <c r="AD42" s="7">
        <f>SUMIFS('Raw Population Data'!AN:AN,'Raw Population Data'!$A:$A,'Data Summary - Urban'!$A:$A,'Raw Population Data'!$M:$M,"&gt;="&amp;'Data Summary - Urban'!$A$1)</f>
        <v>796985</v>
      </c>
      <c r="AE42" s="7">
        <f>SUMIFS('Raw Population Data'!AO:AO,'Raw Population Data'!$A:$A,'Data Summary - Urban'!$A:$A,'Raw Population Data'!$M:$M,"&gt;="&amp;'Data Summary - Urban'!$A$1)</f>
        <v>811968</v>
      </c>
      <c r="AF42" s="7">
        <f>SUMIFS('Raw Population Data'!AP:AP,'Raw Population Data'!$A:$A,'Data Summary - Urban'!$A:$A,'Raw Population Data'!$M:$M,"&gt;="&amp;'Data Summary - Urban'!$A$1)</f>
        <v>821836</v>
      </c>
      <c r="AG42" s="7">
        <f>SUMIFS('Raw Population Data'!AQ:AQ,'Raw Population Data'!$A:$A,'Data Summary - Urban'!$A:$A,'Raw Population Data'!$M:$M,"&gt;="&amp;'Data Summary - Urban'!$A$1)</f>
        <v>830026</v>
      </c>
      <c r="AH42" s="7">
        <f>SUMIFS('Raw Population Data'!AR:AR,'Raw Population Data'!$A:$A,'Data Summary - Urban'!$A:$A,'Raw Population Data'!$M:$M,"&gt;="&amp;'Data Summary - Urban'!$A$1)</f>
        <v>837757</v>
      </c>
      <c r="AI42" s="7">
        <f>SUMIFS('Raw Population Data'!AS:AS,'Raw Population Data'!$A:$A,'Data Summary - Urban'!$A:$A,'Raw Population Data'!$M:$M,"&gt;="&amp;'Data Summary - Urban'!$A$1)</f>
        <v>849981</v>
      </c>
      <c r="AJ42" s="7">
        <f>SUMIFS('Raw Population Data'!AT:AT,'Raw Population Data'!$A:$A,'Data Summary - Urban'!$A:$A,'Raw Population Data'!$M:$M,"&gt;="&amp;'Data Summary - Urban'!$A$1)</f>
        <v>861348</v>
      </c>
      <c r="AK42" s="7">
        <f>SUMIFS('Raw Population Data'!AU:AU,'Raw Population Data'!$A:$A,'Data Summary - Urban'!$A:$A,'Raw Population Data'!$M:$M,"&gt;="&amp;'Data Summary - Urban'!$A$1)</f>
        <v>871702</v>
      </c>
      <c r="AL42" s="7">
        <f>SUMIFS('Raw Population Data'!AV:AV,'Raw Population Data'!$A:$A,'Data Summary - Urban'!$A:$A,'Raw Population Data'!$M:$M,"&gt;="&amp;'Data Summary - Urban'!$A$1)</f>
        <v>883769</v>
      </c>
      <c r="AM42" s="7">
        <f>SUMIFS('Raw Population Data'!AW:AW,'Raw Population Data'!$A:$A,'Data Summary - Urban'!$A:$A,'Raw Population Data'!$M:$M,"&gt;="&amp;'Data Summary - Urban'!$A$1)</f>
        <v>894556</v>
      </c>
      <c r="AN42" s="7">
        <f>SUMIFS('Raw Population Data'!AX:AX,'Raw Population Data'!$A:$A,'Data Summary - Urban'!$A:$A,'Raw Population Data'!$M:$M,"&gt;="&amp;'Data Summary - Urban'!$A$1)</f>
        <v>909921</v>
      </c>
      <c r="AO42" s="7">
        <f>SUMIFS('Raw Population Data'!AY:AY,'Raw Population Data'!$A:$A,'Data Summary - Urban'!$A:$A,'Raw Population Data'!$M:$M,"&gt;="&amp;'Data Summary - Urban'!$A$1)</f>
        <v>921002</v>
      </c>
      <c r="AP42" s="7">
        <f>SUMIFS('Raw Population Data'!AZ:AZ,'Raw Population Data'!$A:$A,'Data Summary - Urban'!$A:$A,'Raw Population Data'!$M:$M,"&gt;="&amp;'Data Summary - Urban'!$A$1)</f>
        <v>926994</v>
      </c>
      <c r="AQ42" s="7">
        <f>SUMIFS('Raw Population Data'!BA:BA,'Raw Population Data'!$A:$A,'Data Summary - Urban'!$A:$A,'Raw Population Data'!$M:$M,"&gt;="&amp;'Data Summary - Urban'!$A$1)</f>
        <v>932466</v>
      </c>
      <c r="AR42" s="7">
        <f>SUMIFS('Raw Population Data'!BB:BB,'Raw Population Data'!$A:$A,'Data Summary - Urban'!$A:$A,'Raw Population Data'!$M:$M,"&gt;="&amp;'Data Summary - Urban'!$A$1)</f>
        <v>939179</v>
      </c>
      <c r="AS42" s="7">
        <f>SUMIFS('Raw Population Data'!BC:BC,'Raw Population Data'!$A:$A,'Data Summary - Urban'!$A:$A,'Raw Population Data'!$M:$M,"&gt;="&amp;'Data Summary - Urban'!$A$1)</f>
        <v>946551</v>
      </c>
      <c r="AT42" s="7">
        <f>SUMIFS('Raw Population Data'!BD:BD,'Raw Population Data'!$A:$A,'Data Summary - Urban'!$A:$A,'Raw Population Data'!$M:$M,"&gt;="&amp;'Data Summary - Urban'!$A$1)</f>
        <v>955047</v>
      </c>
      <c r="AU42" s="7">
        <f>SUMIFS('Raw Population Data'!BE:BE,'Raw Population Data'!$A:$A,'Data Summary - Urban'!$A:$A,'Raw Population Data'!$M:$M,"&gt;="&amp;'Data Summary - Urban'!$A$1)</f>
        <v>961992</v>
      </c>
      <c r="AV42" s="7">
        <f>SUMIFS('Raw Population Data'!BF:BF,'Raw Population Data'!$A:$A,'Data Summary - Urban'!$A:$A,'Raw Population Data'!$M:$M,"&gt;="&amp;'Data Summary - Urban'!$A$1)</f>
        <v>973921</v>
      </c>
      <c r="AW42" s="7">
        <f>SUMIFS('Raw Population Data'!BG:BG,'Raw Population Data'!$A:$A,'Data Summary - Urban'!$A:$A,'Raw Population Data'!$M:$M,"&gt;="&amp;'Data Summary - Urban'!$A$1)</f>
        <v>989517</v>
      </c>
      <c r="AX42" s="7">
        <f>SUMIFS('Raw Population Data'!BH:BH,'Raw Population Data'!$A:$A,'Data Summary - Urban'!$A:$A,'Raw Population Data'!$M:$M,"&gt;="&amp;'Data Summary - Urban'!$A$1)</f>
        <v>1006302</v>
      </c>
      <c r="AY42" s="7">
        <f>SUMIFS('Raw Population Data'!BI:BI,'Raw Population Data'!$A:$A,'Data Summary - Urban'!$A:$A,'Raw Population Data'!$M:$M,"&gt;="&amp;'Data Summary - Urban'!$A$1)</f>
        <v>1020655</v>
      </c>
    </row>
    <row r="43" spans="1:51" x14ac:dyDescent="0.35">
      <c r="A43">
        <v>36420</v>
      </c>
      <c r="B43">
        <v>41</v>
      </c>
      <c r="C43" t="s">
        <v>1470</v>
      </c>
      <c r="D43" s="7">
        <f>SUMIFS('Raw Population Data'!N:N,'Raw Population Data'!$A:$A,'Data Summary - Urban'!$A:$A,'Raw Population Data'!$M:$M,"&gt;="&amp;'Data Summary - Urban'!$A$1)</f>
        <v>530698</v>
      </c>
      <c r="E43" s="7">
        <f>SUMIFS('Raw Population Data'!O:O,'Raw Population Data'!$A:$A,'Data Summary - Urban'!$A:$A,'Raw Population Data'!$M:$M,"&gt;="&amp;'Data Summary - Urban'!$A$1)</f>
        <v>542615</v>
      </c>
      <c r="F43" s="7">
        <f>SUMIFS('Raw Population Data'!P:P,'Raw Population Data'!$A:$A,'Data Summary - Urban'!$A:$A,'Raw Population Data'!$M:$M,"&gt;="&amp;'Data Summary - Urban'!$A$1)</f>
        <v>549170</v>
      </c>
      <c r="G43" s="7">
        <f>SUMIFS('Raw Population Data'!Q:Q,'Raw Population Data'!$A:$A,'Data Summary - Urban'!$A:$A,'Raw Population Data'!$M:$M,"&gt;="&amp;'Data Summary - Urban'!$A$1)</f>
        <v>551107</v>
      </c>
      <c r="H43" s="7">
        <f>SUMIFS('Raw Population Data'!R:R,'Raw Population Data'!$A:$A,'Data Summary - Urban'!$A:$A,'Raw Population Data'!$M:$M,"&gt;="&amp;'Data Summary - Urban'!$A$1)</f>
        <v>546854</v>
      </c>
      <c r="I43" s="7">
        <f>SUMIFS('Raw Population Data'!S:S,'Raw Population Data'!$A:$A,'Data Summary - Urban'!$A:$A,'Raw Population Data'!$M:$M,"&gt;="&amp;'Data Summary - Urban'!$A$1)</f>
        <v>549893</v>
      </c>
      <c r="J43" s="7">
        <f>SUMIFS('Raw Population Data'!T:T,'Raw Population Data'!$A:$A,'Data Summary - Urban'!$A:$A,'Raw Population Data'!$M:$M,"&gt;="&amp;'Data Summary - Urban'!$A$1)</f>
        <v>552331</v>
      </c>
      <c r="K43" s="7">
        <f>SUMIFS('Raw Population Data'!U:U,'Raw Population Data'!$A:$A,'Data Summary - Urban'!$A:$A,'Raw Population Data'!$M:$M,"&gt;="&amp;'Data Summary - Urban'!$A$1)</f>
        <v>554017</v>
      </c>
      <c r="L43" s="7">
        <f>SUMIFS('Raw Population Data'!V:V,'Raw Population Data'!$A:$A,'Data Summary - Urban'!$A:$A,'Raw Population Data'!$M:$M,"&gt;="&amp;'Data Summary - Urban'!$A$1)</f>
        <v>560247</v>
      </c>
      <c r="M43" s="7">
        <f>SUMIFS('Raw Population Data'!W:W,'Raw Population Data'!$A:$A,'Data Summary - Urban'!$A:$A,'Raw Population Data'!$M:$M,"&gt;="&amp;'Data Summary - Urban'!$A$1)</f>
        <v>559668</v>
      </c>
      <c r="N43" s="7">
        <f>SUMIFS('Raw Population Data'!X:X,'Raw Population Data'!$A:$A,'Data Summary - Urban'!$A:$A,'Raw Population Data'!$M:$M,"&gt;="&amp;'Data Summary - Urban'!$A$1)</f>
        <v>571518</v>
      </c>
      <c r="O43" s="7">
        <f>SUMIFS('Raw Population Data'!Y:Y,'Raw Population Data'!$A:$A,'Data Summary - Urban'!$A:$A,'Raw Population Data'!$M:$M,"&gt;="&amp;'Data Summary - Urban'!$A$1)</f>
        <v>581205</v>
      </c>
      <c r="P43" s="7">
        <f>SUMIFS('Raw Population Data'!Z:Z,'Raw Population Data'!$A:$A,'Data Summary - Urban'!$A:$A,'Raw Population Data'!$M:$M,"&gt;="&amp;'Data Summary - Urban'!$A$1)</f>
        <v>601963</v>
      </c>
      <c r="Q43" s="7">
        <f>SUMIFS('Raw Population Data'!AA:AA,'Raw Population Data'!$A:$A,'Data Summary - Urban'!$A:$A,'Raw Population Data'!$M:$M,"&gt;="&amp;'Data Summary - Urban'!$A$1)</f>
        <v>619779</v>
      </c>
      <c r="R43" s="7">
        <f>SUMIFS('Raw Population Data'!AB:AB,'Raw Population Data'!$A:$A,'Data Summary - Urban'!$A:$A,'Raw Population Data'!$M:$M,"&gt;="&amp;'Data Summary - Urban'!$A$1)</f>
        <v>621490</v>
      </c>
      <c r="S43" s="7">
        <f>SUMIFS('Raw Population Data'!AC:AC,'Raw Population Data'!$A:$A,'Data Summary - Urban'!$A:$A,'Raw Population Data'!$M:$M,"&gt;="&amp;'Data Summary - Urban'!$A$1)</f>
        <v>620961</v>
      </c>
      <c r="T43" s="7">
        <f>SUMIFS('Raw Population Data'!AD:AD,'Raw Population Data'!$A:$A,'Data Summary - Urban'!$A:$A,'Raw Population Data'!$M:$M,"&gt;="&amp;'Data Summary - Urban'!$A$1)</f>
        <v>614465</v>
      </c>
      <c r="U43" s="7">
        <f>SUMIFS('Raw Population Data'!AE:AE,'Raw Population Data'!$A:$A,'Data Summary - Urban'!$A:$A,'Raw Population Data'!$M:$M,"&gt;="&amp;'Data Summary - Urban'!$A$1)</f>
        <v>601241</v>
      </c>
      <c r="V43" s="7">
        <f>SUMIFS('Raw Population Data'!AF:AF,'Raw Population Data'!$A:$A,'Data Summary - Urban'!$A:$A,'Raw Population Data'!$M:$M,"&gt;="&amp;'Data Summary - Urban'!$A$1)</f>
        <v>599681</v>
      </c>
      <c r="W43" s="7">
        <f>SUMIFS('Raw Population Data'!AG:AG,'Raw Population Data'!$A:$A,'Data Summary - Urban'!$A:$A,'Raw Population Data'!$M:$M,"&gt;="&amp;'Data Summary - Urban'!$A$1)</f>
        <v>601068</v>
      </c>
      <c r="X43" s="7">
        <f>SUMIFS('Raw Population Data'!AH:AH,'Raw Population Data'!$A:$A,'Data Summary - Urban'!$A:$A,'Raw Population Data'!$M:$M,"&gt;="&amp;'Data Summary - Urban'!$A$1)</f>
        <v>600398</v>
      </c>
      <c r="Y43" s="7">
        <f>SUMIFS('Raw Population Data'!AI:AI,'Raw Population Data'!$A:$A,'Data Summary - Urban'!$A:$A,'Raw Population Data'!$M:$M,"&gt;="&amp;'Data Summary - Urban'!$A$1)</f>
        <v>606535</v>
      </c>
      <c r="Z43" s="7">
        <f>SUMIFS('Raw Population Data'!AJ:AJ,'Raw Population Data'!$A:$A,'Data Summary - Urban'!$A:$A,'Raw Population Data'!$M:$M,"&gt;="&amp;'Data Summary - Urban'!$A$1)</f>
        <v>615216</v>
      </c>
      <c r="AA43" s="7">
        <f>SUMIFS('Raw Population Data'!AK:AK,'Raw Population Data'!$A:$A,'Data Summary - Urban'!$A:$A,'Raw Population Data'!$M:$M,"&gt;="&amp;'Data Summary - Urban'!$A$1)</f>
        <v>623640</v>
      </c>
      <c r="AB43" s="7">
        <f>SUMIFS('Raw Population Data'!AL:AL,'Raw Population Data'!$A:$A,'Data Summary - Urban'!$A:$A,'Raw Population Data'!$M:$M,"&gt;="&amp;'Data Summary - Urban'!$A$1)</f>
        <v>631136</v>
      </c>
      <c r="AC43" s="7">
        <f>SUMIFS('Raw Population Data'!AM:AM,'Raw Population Data'!$A:$A,'Data Summary - Urban'!$A:$A,'Raw Population Data'!$M:$M,"&gt;="&amp;'Data Summary - Urban'!$A$1)</f>
        <v>634374</v>
      </c>
      <c r="AD43" s="7">
        <f>SUMIFS('Raw Population Data'!AN:AN,'Raw Population Data'!$A:$A,'Data Summary - Urban'!$A:$A,'Raw Population Data'!$M:$M,"&gt;="&amp;'Data Summary - Urban'!$A$1)</f>
        <v>640451</v>
      </c>
      <c r="AE43" s="7">
        <f>SUMIFS('Raw Population Data'!AO:AO,'Raw Population Data'!$A:$A,'Data Summary - Urban'!$A:$A,'Raw Population Data'!$M:$M,"&gt;="&amp;'Data Summary - Urban'!$A$1)</f>
        <v>646277</v>
      </c>
      <c r="AF43" s="7">
        <f>SUMIFS('Raw Population Data'!AP:AP,'Raw Population Data'!$A:$A,'Data Summary - Urban'!$A:$A,'Raw Population Data'!$M:$M,"&gt;="&amp;'Data Summary - Urban'!$A$1)</f>
        <v>650289</v>
      </c>
      <c r="AG43" s="7">
        <f>SUMIFS('Raw Population Data'!AQ:AQ,'Raw Population Data'!$A:$A,'Data Summary - Urban'!$A:$A,'Raw Population Data'!$M:$M,"&gt;="&amp;'Data Summary - Urban'!$A$1)</f>
        <v>657182</v>
      </c>
      <c r="AH43" s="7">
        <f>SUMIFS('Raw Population Data'!AR:AR,'Raw Population Data'!$A:$A,'Data Summary - Urban'!$A:$A,'Raw Population Data'!$M:$M,"&gt;="&amp;'Data Summary - Urban'!$A$1)</f>
        <v>661769</v>
      </c>
      <c r="AI43" s="7">
        <f>SUMIFS('Raw Population Data'!AS:AS,'Raw Population Data'!$A:$A,'Data Summary - Urban'!$A:$A,'Raw Population Data'!$M:$M,"&gt;="&amp;'Data Summary - Urban'!$A$1)</f>
        <v>664836</v>
      </c>
      <c r="AJ43" s="7">
        <f>SUMIFS('Raw Population Data'!AT:AT,'Raw Population Data'!$A:$A,'Data Summary - Urban'!$A:$A,'Raw Population Data'!$M:$M,"&gt;="&amp;'Data Summary - Urban'!$A$1)</f>
        <v>671120</v>
      </c>
      <c r="AK43" s="7">
        <f>SUMIFS('Raw Population Data'!AU:AU,'Raw Population Data'!$A:$A,'Data Summary - Urban'!$A:$A,'Raw Population Data'!$M:$M,"&gt;="&amp;'Data Summary - Urban'!$A$1)</f>
        <v>674571</v>
      </c>
      <c r="AL43" s="7">
        <f>SUMIFS('Raw Population Data'!AV:AV,'Raw Population Data'!$A:$A,'Data Summary - Urban'!$A:$A,'Raw Population Data'!$M:$M,"&gt;="&amp;'Data Summary - Urban'!$A$1)</f>
        <v>677742</v>
      </c>
      <c r="AM43" s="7">
        <f>SUMIFS('Raw Population Data'!AW:AW,'Raw Population Data'!$A:$A,'Data Summary - Urban'!$A:$A,'Raw Population Data'!$M:$M,"&gt;="&amp;'Data Summary - Urban'!$A$1)</f>
        <v>683299</v>
      </c>
      <c r="AN43" s="7">
        <f>SUMIFS('Raw Population Data'!AX:AX,'Raw Population Data'!$A:$A,'Data Summary - Urban'!$A:$A,'Raw Population Data'!$M:$M,"&gt;="&amp;'Data Summary - Urban'!$A$1)</f>
        <v>690153</v>
      </c>
      <c r="AO43" s="7">
        <f>SUMIFS('Raw Population Data'!AY:AY,'Raw Population Data'!$A:$A,'Data Summary - Urban'!$A:$A,'Raw Population Data'!$M:$M,"&gt;="&amp;'Data Summary - Urban'!$A$1)</f>
        <v>695706</v>
      </c>
      <c r="AP43" s="7">
        <f>SUMIFS('Raw Population Data'!AZ:AZ,'Raw Population Data'!$A:$A,'Data Summary - Urban'!$A:$A,'Raw Population Data'!$M:$M,"&gt;="&amp;'Data Summary - Urban'!$A$1)</f>
        <v>701484</v>
      </c>
      <c r="AQ43" s="7">
        <f>SUMIFS('Raw Population Data'!BA:BA,'Raw Population Data'!$A:$A,'Data Summary - Urban'!$A:$A,'Raw Population Data'!$M:$M,"&gt;="&amp;'Data Summary - Urban'!$A$1)</f>
        <v>711595</v>
      </c>
      <c r="AR43" s="7">
        <f>SUMIFS('Raw Population Data'!BB:BB,'Raw Population Data'!$A:$A,'Data Summary - Urban'!$A:$A,'Raw Population Data'!$M:$M,"&gt;="&amp;'Data Summary - Urban'!$A$1)</f>
        <v>720724</v>
      </c>
      <c r="AS43" s="7">
        <f>SUMIFS('Raw Population Data'!BC:BC,'Raw Population Data'!$A:$A,'Data Summary - Urban'!$A:$A,'Raw Population Data'!$M:$M,"&gt;="&amp;'Data Summary - Urban'!$A$1)</f>
        <v>730176</v>
      </c>
      <c r="AT43" s="7">
        <f>SUMIFS('Raw Population Data'!BD:BD,'Raw Population Data'!$A:$A,'Data Summary - Urban'!$A:$A,'Raw Population Data'!$M:$M,"&gt;="&amp;'Data Summary - Urban'!$A$1)</f>
        <v>742727</v>
      </c>
      <c r="AU43" s="7">
        <f>SUMIFS('Raw Population Data'!BE:BE,'Raw Population Data'!$A:$A,'Data Summary - Urban'!$A:$A,'Raw Population Data'!$M:$M,"&gt;="&amp;'Data Summary - Urban'!$A$1)</f>
        <v>755703</v>
      </c>
      <c r="AV43" s="7">
        <f>SUMIFS('Raw Population Data'!BF:BF,'Raw Population Data'!$A:$A,'Data Summary - Urban'!$A:$A,'Raw Population Data'!$M:$M,"&gt;="&amp;'Data Summary - Urban'!$A$1)</f>
        <v>766502</v>
      </c>
      <c r="AW43" s="7">
        <f>SUMIFS('Raw Population Data'!BG:BG,'Raw Population Data'!$A:$A,'Data Summary - Urban'!$A:$A,'Raw Population Data'!$M:$M,"&gt;="&amp;'Data Summary - Urban'!$A$1)</f>
        <v>776643</v>
      </c>
      <c r="AX43" s="7">
        <f>SUMIFS('Raw Population Data'!BH:BH,'Raw Population Data'!$A:$A,'Data Summary - Urban'!$A:$A,'Raw Population Data'!$M:$M,"&gt;="&amp;'Data Summary - Urban'!$A$1)</f>
        <v>784208</v>
      </c>
      <c r="AY43" s="7">
        <f>SUMIFS('Raw Population Data'!BI:BI,'Raw Population Data'!$A:$A,'Data Summary - Urban'!$A:$A,'Raw Population Data'!$M:$M,"&gt;="&amp;'Data Summary - Urban'!$A$1)</f>
        <v>787958</v>
      </c>
    </row>
    <row r="44" spans="1:51" x14ac:dyDescent="0.35">
      <c r="A44">
        <v>32820</v>
      </c>
      <c r="B44">
        <v>42</v>
      </c>
      <c r="C44" t="s">
        <v>1499</v>
      </c>
      <c r="D44" s="7">
        <f>SUMIFS('Raw Population Data'!N:N,'Raw Population Data'!$A:$A,'Data Summary - Urban'!$A:$A,'Raw Population Data'!$M:$M,"&gt;="&amp;'Data Summary - Urban'!$A$1)</f>
        <v>746883</v>
      </c>
      <c r="E44" s="7">
        <f>SUMIFS('Raw Population Data'!O:O,'Raw Population Data'!$A:$A,'Data Summary - Urban'!$A:$A,'Raw Population Data'!$M:$M,"&gt;="&amp;'Data Summary - Urban'!$A$1)</f>
        <v>755273</v>
      </c>
      <c r="F44" s="7">
        <f>SUMIFS('Raw Population Data'!P:P,'Raw Population Data'!$A:$A,'Data Summary - Urban'!$A:$A,'Raw Population Data'!$M:$M,"&gt;="&amp;'Data Summary - Urban'!$A$1)</f>
        <v>763625</v>
      </c>
      <c r="G44" s="7">
        <f>SUMIFS('Raw Population Data'!Q:Q,'Raw Population Data'!$A:$A,'Data Summary - Urban'!$A:$A,'Raw Population Data'!$M:$M,"&gt;="&amp;'Data Summary - Urban'!$A$1)</f>
        <v>757675</v>
      </c>
      <c r="H44" s="7">
        <f>SUMIFS('Raw Population Data'!R:R,'Raw Population Data'!$A:$A,'Data Summary - Urban'!$A:$A,'Raw Population Data'!$M:$M,"&gt;="&amp;'Data Summary - Urban'!$A$1)</f>
        <v>766617</v>
      </c>
      <c r="I44" s="7">
        <f>SUMIFS('Raw Population Data'!S:S,'Raw Population Data'!$A:$A,'Data Summary - Urban'!$A:$A,'Raw Population Data'!$M:$M,"&gt;="&amp;'Data Summary - Urban'!$A$1)</f>
        <v>767050</v>
      </c>
      <c r="J44" s="7">
        <f>SUMIFS('Raw Population Data'!T:T,'Raw Population Data'!$A:$A,'Data Summary - Urban'!$A:$A,'Raw Population Data'!$M:$M,"&gt;="&amp;'Data Summary - Urban'!$A$1)</f>
        <v>771983</v>
      </c>
      <c r="K44" s="7">
        <f>SUMIFS('Raw Population Data'!U:U,'Raw Population Data'!$A:$A,'Data Summary - Urban'!$A:$A,'Raw Population Data'!$M:$M,"&gt;="&amp;'Data Summary - Urban'!$A$1)</f>
        <v>776582</v>
      </c>
      <c r="L44" s="7">
        <f>SUMIFS('Raw Population Data'!V:V,'Raw Population Data'!$A:$A,'Data Summary - Urban'!$A:$A,'Raw Population Data'!$M:$M,"&gt;="&amp;'Data Summary - Urban'!$A$1)</f>
        <v>783396</v>
      </c>
      <c r="M44" s="7">
        <f>SUMIFS('Raw Population Data'!W:W,'Raw Population Data'!$A:$A,'Data Summary - Urban'!$A:$A,'Raw Population Data'!$M:$M,"&gt;="&amp;'Data Summary - Urban'!$A$1)</f>
        <v>793903</v>
      </c>
      <c r="N44" s="7">
        <f>SUMIFS('Raw Population Data'!X:X,'Raw Population Data'!$A:$A,'Data Summary - Urban'!$A:$A,'Raw Population Data'!$M:$M,"&gt;="&amp;'Data Summary - Urban'!$A$1)</f>
        <v>801173</v>
      </c>
      <c r="O44" s="7">
        <f>SUMIFS('Raw Population Data'!Y:Y,'Raw Population Data'!$A:$A,'Data Summary - Urban'!$A:$A,'Raw Population Data'!$M:$M,"&gt;="&amp;'Data Summary - Urban'!$A$1)</f>
        <v>797847</v>
      </c>
      <c r="P44" s="7">
        <f>SUMIFS('Raw Population Data'!Z:Z,'Raw Population Data'!$A:$A,'Data Summary - Urban'!$A:$A,'Raw Population Data'!$M:$M,"&gt;="&amp;'Data Summary - Urban'!$A$1)</f>
        <v>800341</v>
      </c>
      <c r="Q44" s="7">
        <f>SUMIFS('Raw Population Data'!AA:AA,'Raw Population Data'!$A:$A,'Data Summary - Urban'!$A:$A,'Raw Population Data'!$M:$M,"&gt;="&amp;'Data Summary - Urban'!$A$1)</f>
        <v>803694</v>
      </c>
      <c r="R44" s="7">
        <f>SUMIFS('Raw Population Data'!AB:AB,'Raw Population Data'!$A:$A,'Data Summary - Urban'!$A:$A,'Raw Population Data'!$M:$M,"&gt;="&amp;'Data Summary - Urban'!$A$1)</f>
        <v>806735</v>
      </c>
      <c r="S44" s="7">
        <f>SUMIFS('Raw Population Data'!AC:AC,'Raw Population Data'!$A:$A,'Data Summary - Urban'!$A:$A,'Raw Population Data'!$M:$M,"&gt;="&amp;'Data Summary - Urban'!$A$1)</f>
        <v>815225</v>
      </c>
      <c r="T44" s="7">
        <f>SUMIFS('Raw Population Data'!AD:AD,'Raw Population Data'!$A:$A,'Data Summary - Urban'!$A:$A,'Raw Population Data'!$M:$M,"&gt;="&amp;'Data Summary - Urban'!$A$1)</f>
        <v>823242</v>
      </c>
      <c r="U44" s="7">
        <f>SUMIFS('Raw Population Data'!AE:AE,'Raw Population Data'!$A:$A,'Data Summary - Urban'!$A:$A,'Raw Population Data'!$M:$M,"&gt;="&amp;'Data Summary - Urban'!$A$1)</f>
        <v>832474</v>
      </c>
      <c r="V44" s="7">
        <f>SUMIFS('Raw Population Data'!AF:AF,'Raw Population Data'!$A:$A,'Data Summary - Urban'!$A:$A,'Raw Population Data'!$M:$M,"&gt;="&amp;'Data Summary - Urban'!$A$1)</f>
        <v>843257</v>
      </c>
      <c r="W44" s="7">
        <f>SUMIFS('Raw Population Data'!AG:AG,'Raw Population Data'!$A:$A,'Data Summary - Urban'!$A:$A,'Raw Population Data'!$M:$M,"&gt;="&amp;'Data Summary - Urban'!$A$1)</f>
        <v>849794</v>
      </c>
      <c r="X44" s="7">
        <f>SUMIFS('Raw Population Data'!AH:AH,'Raw Population Data'!$A:$A,'Data Summary - Urban'!$A:$A,'Raw Population Data'!$M:$M,"&gt;="&amp;'Data Summary - Urban'!$A$1)</f>
        <v>853995</v>
      </c>
      <c r="Y44" s="7">
        <f>SUMIFS('Raw Population Data'!AI:AI,'Raw Population Data'!$A:$A,'Data Summary - Urban'!$A:$A,'Raw Population Data'!$M:$M,"&gt;="&amp;'Data Summary - Urban'!$A$1)</f>
        <v>862931</v>
      </c>
      <c r="Z44" s="7">
        <f>SUMIFS('Raw Population Data'!AJ:AJ,'Raw Population Data'!$A:$A,'Data Summary - Urban'!$A:$A,'Raw Population Data'!$M:$M,"&gt;="&amp;'Data Summary - Urban'!$A$1)</f>
        <v>871666</v>
      </c>
      <c r="AA44" s="7">
        <f>SUMIFS('Raw Population Data'!AK:AK,'Raw Population Data'!$A:$A,'Data Summary - Urban'!$A:$A,'Raw Population Data'!$M:$M,"&gt;="&amp;'Data Summary - Urban'!$A$1)</f>
        <v>878604</v>
      </c>
      <c r="AB44" s="7">
        <f>SUMIFS('Raw Population Data'!AL:AL,'Raw Population Data'!$A:$A,'Data Summary - Urban'!$A:$A,'Raw Population Data'!$M:$M,"&gt;="&amp;'Data Summary - Urban'!$A$1)</f>
        <v>888328</v>
      </c>
      <c r="AC44" s="7">
        <f>SUMIFS('Raw Population Data'!AM:AM,'Raw Population Data'!$A:$A,'Data Summary - Urban'!$A:$A,'Raw Population Data'!$M:$M,"&gt;="&amp;'Data Summary - Urban'!$A$1)</f>
        <v>897387</v>
      </c>
      <c r="AD44" s="7">
        <f>SUMIFS('Raw Population Data'!AN:AN,'Raw Population Data'!$A:$A,'Data Summary - Urban'!$A:$A,'Raw Population Data'!$M:$M,"&gt;="&amp;'Data Summary - Urban'!$A$1)</f>
        <v>904052</v>
      </c>
      <c r="AE44" s="7">
        <f>SUMIFS('Raw Population Data'!AO:AO,'Raw Population Data'!$A:$A,'Data Summary - Urban'!$A:$A,'Raw Population Data'!$M:$M,"&gt;="&amp;'Data Summary - Urban'!$A$1)</f>
        <v>907698</v>
      </c>
      <c r="AF44" s="7">
        <f>SUMIFS('Raw Population Data'!AP:AP,'Raw Population Data'!$A:$A,'Data Summary - Urban'!$A:$A,'Raw Population Data'!$M:$M,"&gt;="&amp;'Data Summary - Urban'!$A$1)</f>
        <v>913472</v>
      </c>
      <c r="AG44" s="7">
        <f>SUMIFS('Raw Population Data'!AQ:AQ,'Raw Population Data'!$A:$A,'Data Summary - Urban'!$A:$A,'Raw Population Data'!$M:$M,"&gt;="&amp;'Data Summary - Urban'!$A$1)</f>
        <v>921874</v>
      </c>
      <c r="AH44" s="7">
        <f>SUMIFS('Raw Population Data'!AR:AR,'Raw Population Data'!$A:$A,'Data Summary - Urban'!$A:$A,'Raw Population Data'!$M:$M,"&gt;="&amp;'Data Summary - Urban'!$A$1)</f>
        <v>927294</v>
      </c>
      <c r="AI44" s="7">
        <f>SUMIFS('Raw Population Data'!AS:AS,'Raw Population Data'!$A:$A,'Data Summary - Urban'!$A:$A,'Raw Population Data'!$M:$M,"&gt;="&amp;'Data Summary - Urban'!$A$1)</f>
        <v>929484</v>
      </c>
      <c r="AJ44" s="7">
        <f>SUMIFS('Raw Population Data'!AT:AT,'Raw Population Data'!$A:$A,'Data Summary - Urban'!$A:$A,'Raw Population Data'!$M:$M,"&gt;="&amp;'Data Summary - Urban'!$A$1)</f>
        <v>933570</v>
      </c>
      <c r="AK44" s="7">
        <f>SUMIFS('Raw Population Data'!AU:AU,'Raw Population Data'!$A:$A,'Data Summary - Urban'!$A:$A,'Raw Population Data'!$M:$M,"&gt;="&amp;'Data Summary - Urban'!$A$1)</f>
        <v>938662</v>
      </c>
      <c r="AL44" s="7">
        <f>SUMIFS('Raw Population Data'!AV:AV,'Raw Population Data'!$A:$A,'Data Summary - Urban'!$A:$A,'Raw Population Data'!$M:$M,"&gt;="&amp;'Data Summary - Urban'!$A$1)</f>
        <v>942648</v>
      </c>
      <c r="AM44" s="7">
        <f>SUMIFS('Raw Population Data'!AW:AW,'Raw Population Data'!$A:$A,'Data Summary - Urban'!$A:$A,'Raw Population Data'!$M:$M,"&gt;="&amp;'Data Summary - Urban'!$A$1)</f>
        <v>947032</v>
      </c>
      <c r="AN44" s="7">
        <f>SUMIFS('Raw Population Data'!AX:AX,'Raw Population Data'!$A:$A,'Data Summary - Urban'!$A:$A,'Raw Population Data'!$M:$M,"&gt;="&amp;'Data Summary - Urban'!$A$1)</f>
        <v>955773</v>
      </c>
      <c r="AO44" s="7">
        <f>SUMIFS('Raw Population Data'!AY:AY,'Raw Population Data'!$A:$A,'Data Summary - Urban'!$A:$A,'Raw Population Data'!$M:$M,"&gt;="&amp;'Data Summary - Urban'!$A$1)</f>
        <v>958072</v>
      </c>
      <c r="AP44" s="7">
        <f>SUMIFS('Raw Population Data'!AZ:AZ,'Raw Population Data'!$A:$A,'Data Summary - Urban'!$A:$A,'Raw Population Data'!$M:$M,"&gt;="&amp;'Data Summary - Urban'!$A$1)</f>
        <v>958536</v>
      </c>
      <c r="AQ44" s="7">
        <f>SUMIFS('Raw Population Data'!BA:BA,'Raw Population Data'!$A:$A,'Data Summary - Urban'!$A:$A,'Raw Population Data'!$M:$M,"&gt;="&amp;'Data Summary - Urban'!$A$1)</f>
        <v>960927</v>
      </c>
      <c r="AR44" s="7">
        <f>SUMIFS('Raw Population Data'!BB:BB,'Raw Population Data'!$A:$A,'Data Summary - Urban'!$A:$A,'Raw Population Data'!$M:$M,"&gt;="&amp;'Data Summary - Urban'!$A$1)</f>
        <v>966981</v>
      </c>
      <c r="AS44" s="7">
        <f>SUMIFS('Raw Population Data'!BC:BC,'Raw Population Data'!$A:$A,'Data Summary - Urban'!$A:$A,'Raw Population Data'!$M:$M,"&gt;="&amp;'Data Summary - Urban'!$A$1)</f>
        <v>971834</v>
      </c>
      <c r="AT44" s="7">
        <f>SUMIFS('Raw Population Data'!BD:BD,'Raw Population Data'!$A:$A,'Data Summary - Urban'!$A:$A,'Raw Population Data'!$M:$M,"&gt;="&amp;'Data Summary - Urban'!$A$1)</f>
        <v>978096</v>
      </c>
      <c r="AU44" s="7">
        <f>SUMIFS('Raw Population Data'!BE:BE,'Raw Population Data'!$A:$A,'Data Summary - Urban'!$A:$A,'Raw Population Data'!$M:$M,"&gt;="&amp;'Data Summary - Urban'!$A$1)</f>
        <v>977646</v>
      </c>
      <c r="AV44" s="7">
        <f>SUMIFS('Raw Population Data'!BF:BF,'Raw Population Data'!$A:$A,'Data Summary - Urban'!$A:$A,'Raw Population Data'!$M:$M,"&gt;="&amp;'Data Summary - Urban'!$A$1)</f>
        <v>977465</v>
      </c>
      <c r="AW44" s="7">
        <f>SUMIFS('Raw Population Data'!BG:BG,'Raw Population Data'!$A:$A,'Data Summary - Urban'!$A:$A,'Raw Population Data'!$M:$M,"&gt;="&amp;'Data Summary - Urban'!$A$1)</f>
        <v>977103</v>
      </c>
      <c r="AX44" s="7">
        <f>SUMIFS('Raw Population Data'!BH:BH,'Raw Population Data'!$A:$A,'Data Summary - Urban'!$A:$A,'Raw Population Data'!$M:$M,"&gt;="&amp;'Data Summary - Urban'!$A$1)</f>
        <v>976705</v>
      </c>
      <c r="AY44" s="7">
        <f>SUMIFS('Raw Population Data'!BI:BI,'Raw Population Data'!$A:$A,'Data Summary - Urban'!$A:$A,'Raw Population Data'!$M:$M,"&gt;="&amp;'Data Summary - Urban'!$A$1)</f>
        <v>976997</v>
      </c>
    </row>
    <row r="45" spans="1:51" x14ac:dyDescent="0.35">
      <c r="A45">
        <v>39580</v>
      </c>
      <c r="B45">
        <v>43</v>
      </c>
      <c r="C45" t="s">
        <v>1536</v>
      </c>
      <c r="D45" s="7">
        <f>SUMIFS('Raw Population Data'!N:N,'Raw Population Data'!$A:$A,'Data Summary - Urban'!$A:$A,'Raw Population Data'!$M:$M,"&gt;="&amp;'Data Summary - Urban'!$A$1)</f>
        <v>257810</v>
      </c>
      <c r="E45" s="7">
        <f>SUMIFS('Raw Population Data'!O:O,'Raw Population Data'!$A:$A,'Data Summary - Urban'!$A:$A,'Raw Population Data'!$M:$M,"&gt;="&amp;'Data Summary - Urban'!$A$1)</f>
        <v>265814</v>
      </c>
      <c r="F45" s="7">
        <f>SUMIFS('Raw Population Data'!P:P,'Raw Population Data'!$A:$A,'Data Summary - Urban'!$A:$A,'Raw Population Data'!$M:$M,"&gt;="&amp;'Data Summary - Urban'!$A$1)</f>
        <v>273592</v>
      </c>
      <c r="G45" s="7">
        <f>SUMIFS('Raw Population Data'!Q:Q,'Raw Population Data'!$A:$A,'Data Summary - Urban'!$A:$A,'Raw Population Data'!$M:$M,"&gt;="&amp;'Data Summary - Urban'!$A$1)</f>
        <v>282616</v>
      </c>
      <c r="H45" s="7">
        <f>SUMIFS('Raw Population Data'!R:R,'Raw Population Data'!$A:$A,'Data Summary - Urban'!$A:$A,'Raw Population Data'!$M:$M,"&gt;="&amp;'Data Summary - Urban'!$A$1)</f>
        <v>291400</v>
      </c>
      <c r="I45" s="7">
        <f>SUMIFS('Raw Population Data'!S:S,'Raw Population Data'!$A:$A,'Data Summary - Urban'!$A:$A,'Raw Population Data'!$M:$M,"&gt;="&amp;'Data Summary - Urban'!$A$1)</f>
        <v>296039</v>
      </c>
      <c r="J45" s="7">
        <f>SUMIFS('Raw Population Data'!T:T,'Raw Population Data'!$A:$A,'Data Summary - Urban'!$A:$A,'Raw Population Data'!$M:$M,"&gt;="&amp;'Data Summary - Urban'!$A$1)</f>
        <v>301274</v>
      </c>
      <c r="K45" s="7">
        <f>SUMIFS('Raw Population Data'!U:U,'Raw Population Data'!$A:$A,'Data Summary - Urban'!$A:$A,'Raw Population Data'!$M:$M,"&gt;="&amp;'Data Summary - Urban'!$A$1)</f>
        <v>309031</v>
      </c>
      <c r="L45" s="7">
        <f>SUMIFS('Raw Population Data'!V:V,'Raw Population Data'!$A:$A,'Data Summary - Urban'!$A:$A,'Raw Population Data'!$M:$M,"&gt;="&amp;'Data Summary - Urban'!$A$1)</f>
        <v>315621</v>
      </c>
      <c r="M45" s="7">
        <f>SUMIFS('Raw Population Data'!W:W,'Raw Population Data'!$A:$A,'Data Summary - Urban'!$A:$A,'Raw Population Data'!$M:$M,"&gt;="&amp;'Data Summary - Urban'!$A$1)</f>
        <v>323237</v>
      </c>
      <c r="N45" s="7">
        <f>SUMIFS('Raw Population Data'!X:X,'Raw Population Data'!$A:$A,'Data Summary - Urban'!$A:$A,'Raw Population Data'!$M:$M,"&gt;="&amp;'Data Summary - Urban'!$A$1)</f>
        <v>333348</v>
      </c>
      <c r="O45" s="7">
        <f>SUMIFS('Raw Population Data'!Y:Y,'Raw Population Data'!$A:$A,'Data Summary - Urban'!$A:$A,'Raw Population Data'!$M:$M,"&gt;="&amp;'Data Summary - Urban'!$A$1)</f>
        <v>340543</v>
      </c>
      <c r="P45" s="7">
        <f>SUMIFS('Raw Population Data'!Z:Z,'Raw Population Data'!$A:$A,'Data Summary - Urban'!$A:$A,'Raw Population Data'!$M:$M,"&gt;="&amp;'Data Summary - Urban'!$A$1)</f>
        <v>347736</v>
      </c>
      <c r="Q45" s="7">
        <f>SUMIFS('Raw Population Data'!AA:AA,'Raw Population Data'!$A:$A,'Data Summary - Urban'!$A:$A,'Raw Population Data'!$M:$M,"&gt;="&amp;'Data Summary - Urban'!$A$1)</f>
        <v>358842</v>
      </c>
      <c r="R45" s="7">
        <f>SUMIFS('Raw Population Data'!AB:AB,'Raw Population Data'!$A:$A,'Data Summary - Urban'!$A:$A,'Raw Population Data'!$M:$M,"&gt;="&amp;'Data Summary - Urban'!$A$1)</f>
        <v>374025</v>
      </c>
      <c r="S45" s="7">
        <f>SUMIFS('Raw Population Data'!AC:AC,'Raw Population Data'!$A:$A,'Data Summary - Urban'!$A:$A,'Raw Population Data'!$M:$M,"&gt;="&amp;'Data Summary - Urban'!$A$1)</f>
        <v>391872</v>
      </c>
      <c r="T45" s="7">
        <f>SUMIFS('Raw Population Data'!AD:AD,'Raw Population Data'!$A:$A,'Data Summary - Urban'!$A:$A,'Raw Population Data'!$M:$M,"&gt;="&amp;'Data Summary - Urban'!$A$1)</f>
        <v>406137</v>
      </c>
      <c r="U45" s="7">
        <f>SUMIFS('Raw Population Data'!AE:AE,'Raw Population Data'!$A:$A,'Data Summary - Urban'!$A:$A,'Raw Population Data'!$M:$M,"&gt;="&amp;'Data Summary - Urban'!$A$1)</f>
        <v>416575</v>
      </c>
      <c r="V45" s="7">
        <f>SUMIFS('Raw Population Data'!AF:AF,'Raw Population Data'!$A:$A,'Data Summary - Urban'!$A:$A,'Raw Population Data'!$M:$M,"&gt;="&amp;'Data Summary - Urban'!$A$1)</f>
        <v>432280</v>
      </c>
      <c r="W45" s="7">
        <f>SUMIFS('Raw Population Data'!AG:AG,'Raw Population Data'!$A:$A,'Data Summary - Urban'!$A:$A,'Raw Population Data'!$M:$M,"&gt;="&amp;'Data Summary - Urban'!$A$1)</f>
        <v>447345</v>
      </c>
      <c r="X45" s="7">
        <f>SUMIFS('Raw Population Data'!AH:AH,'Raw Population Data'!$A:$A,'Data Summary - Urban'!$A:$A,'Raw Population Data'!$M:$M,"&gt;="&amp;'Data Summary - Urban'!$A$1)</f>
        <v>466949</v>
      </c>
      <c r="Y45" s="7">
        <f>SUMIFS('Raw Population Data'!AI:AI,'Raw Population Data'!$A:$A,'Data Summary - Urban'!$A:$A,'Raw Population Data'!$M:$M,"&gt;="&amp;'Data Summary - Urban'!$A$1)</f>
        <v>483598</v>
      </c>
      <c r="Z45" s="7">
        <f>SUMIFS('Raw Population Data'!AJ:AJ,'Raw Population Data'!$A:$A,'Data Summary - Urban'!$A:$A,'Raw Population Data'!$M:$M,"&gt;="&amp;'Data Summary - Urban'!$A$1)</f>
        <v>501398</v>
      </c>
      <c r="AA45" s="7">
        <f>SUMIFS('Raw Population Data'!AK:AK,'Raw Population Data'!$A:$A,'Data Summary - Urban'!$A:$A,'Raw Population Data'!$M:$M,"&gt;="&amp;'Data Summary - Urban'!$A$1)</f>
        <v>522291</v>
      </c>
      <c r="AB45" s="7">
        <f>SUMIFS('Raw Population Data'!AL:AL,'Raw Population Data'!$A:$A,'Data Summary - Urban'!$A:$A,'Raw Population Data'!$M:$M,"&gt;="&amp;'Data Summary - Urban'!$A$1)</f>
        <v>544756</v>
      </c>
      <c r="AC45" s="7">
        <f>SUMIFS('Raw Population Data'!AM:AM,'Raw Population Data'!$A:$A,'Data Summary - Urban'!$A:$A,'Raw Population Data'!$M:$M,"&gt;="&amp;'Data Summary - Urban'!$A$1)</f>
        <v>568403</v>
      </c>
      <c r="AD45" s="7">
        <f>SUMIFS('Raw Population Data'!AN:AN,'Raw Population Data'!$A:$A,'Data Summary - Urban'!$A:$A,'Raw Population Data'!$M:$M,"&gt;="&amp;'Data Summary - Urban'!$A$1)</f>
        <v>592144</v>
      </c>
      <c r="AE45" s="7">
        <f>SUMIFS('Raw Population Data'!AO:AO,'Raw Population Data'!$A:$A,'Data Summary - Urban'!$A:$A,'Raw Population Data'!$M:$M,"&gt;="&amp;'Data Summary - Urban'!$A$1)</f>
        <v>614623</v>
      </c>
      <c r="AF45" s="7">
        <f>SUMIFS('Raw Population Data'!AP:AP,'Raw Population Data'!$A:$A,'Data Summary - Urban'!$A:$A,'Raw Population Data'!$M:$M,"&gt;="&amp;'Data Summary - Urban'!$A$1)</f>
        <v>637685</v>
      </c>
      <c r="AG45" s="7">
        <f>SUMIFS('Raw Population Data'!AQ:AQ,'Raw Population Data'!$A:$A,'Data Summary - Urban'!$A:$A,'Raw Population Data'!$M:$M,"&gt;="&amp;'Data Summary - Urban'!$A$1)</f>
        <v>659021</v>
      </c>
      <c r="AH45" s="7">
        <f>SUMIFS('Raw Population Data'!AR:AR,'Raw Population Data'!$A:$A,'Data Summary - Urban'!$A:$A,'Raw Population Data'!$M:$M,"&gt;="&amp;'Data Summary - Urban'!$A$1)</f>
        <v>680878</v>
      </c>
      <c r="AI45" s="7">
        <f>SUMIFS('Raw Population Data'!AS:AS,'Raw Population Data'!$A:$A,'Data Summary - Urban'!$A:$A,'Raw Population Data'!$M:$M,"&gt;="&amp;'Data Summary - Urban'!$A$1)</f>
        <v>705613</v>
      </c>
      <c r="AJ45" s="7">
        <f>SUMIFS('Raw Population Data'!AT:AT,'Raw Population Data'!$A:$A,'Data Summary - Urban'!$A:$A,'Raw Population Data'!$M:$M,"&gt;="&amp;'Data Summary - Urban'!$A$1)</f>
        <v>727014</v>
      </c>
      <c r="AK45" s="7">
        <f>SUMIFS('Raw Population Data'!AU:AU,'Raw Population Data'!$A:$A,'Data Summary - Urban'!$A:$A,'Raw Population Data'!$M:$M,"&gt;="&amp;'Data Summary - Urban'!$A$1)</f>
        <v>747705</v>
      </c>
      <c r="AL45" s="7">
        <f>SUMIFS('Raw Population Data'!AV:AV,'Raw Population Data'!$A:$A,'Data Summary - Urban'!$A:$A,'Raw Population Data'!$M:$M,"&gt;="&amp;'Data Summary - Urban'!$A$1)</f>
        <v>769455</v>
      </c>
      <c r="AM45" s="7">
        <f>SUMIFS('Raw Population Data'!AW:AW,'Raw Population Data'!$A:$A,'Data Summary - Urban'!$A:$A,'Raw Population Data'!$M:$M,"&gt;="&amp;'Data Summary - Urban'!$A$1)</f>
        <v>800308</v>
      </c>
      <c r="AN45" s="7">
        <f>SUMIFS('Raw Population Data'!AX:AX,'Raw Population Data'!$A:$A,'Data Summary - Urban'!$A:$A,'Raw Population Data'!$M:$M,"&gt;="&amp;'Data Summary - Urban'!$A$1)</f>
        <v>839498</v>
      </c>
      <c r="AO45" s="7">
        <f>SUMIFS('Raw Population Data'!AY:AY,'Raw Population Data'!$A:$A,'Data Summary - Urban'!$A:$A,'Raw Population Data'!$M:$M,"&gt;="&amp;'Data Summary - Urban'!$A$1)</f>
        <v>878781</v>
      </c>
      <c r="AP45" s="7">
        <f>SUMIFS('Raw Population Data'!AZ:AZ,'Raw Population Data'!$A:$A,'Data Summary - Urban'!$A:$A,'Raw Population Data'!$M:$M,"&gt;="&amp;'Data Summary - Urban'!$A$1)</f>
        <v>915417</v>
      </c>
      <c r="AQ45" s="7">
        <f>SUMIFS('Raw Population Data'!BA:BA,'Raw Population Data'!$A:$A,'Data Summary - Urban'!$A:$A,'Raw Population Data'!$M:$M,"&gt;="&amp;'Data Summary - Urban'!$A$1)</f>
        <v>943583</v>
      </c>
      <c r="AR45" s="7">
        <f>SUMIFS('Raw Population Data'!BB:BB,'Raw Population Data'!$A:$A,'Data Summary - Urban'!$A:$A,'Raw Population Data'!$M:$M,"&gt;="&amp;'Data Summary - Urban'!$A$1)</f>
        <v>967709</v>
      </c>
      <c r="AS45" s="7">
        <f>SUMIFS('Raw Population Data'!BC:BC,'Raw Population Data'!$A:$A,'Data Summary - Urban'!$A:$A,'Raw Population Data'!$M:$M,"&gt;="&amp;'Data Summary - Urban'!$A$1)</f>
        <v>990809</v>
      </c>
      <c r="AT45" s="7">
        <f>SUMIFS('Raw Population Data'!BD:BD,'Raw Population Data'!$A:$A,'Data Summary - Urban'!$A:$A,'Raw Population Data'!$M:$M,"&gt;="&amp;'Data Summary - Urban'!$A$1)</f>
        <v>1014399</v>
      </c>
      <c r="AU45" s="7">
        <f>SUMIFS('Raw Population Data'!BE:BE,'Raw Population Data'!$A:$A,'Data Summary - Urban'!$A:$A,'Raw Population Data'!$M:$M,"&gt;="&amp;'Data Summary - Urban'!$A$1)</f>
        <v>1037043</v>
      </c>
      <c r="AV45" s="7">
        <f>SUMIFS('Raw Population Data'!BF:BF,'Raw Population Data'!$A:$A,'Data Summary - Urban'!$A:$A,'Raw Population Data'!$M:$M,"&gt;="&amp;'Data Summary - Urban'!$A$1)</f>
        <v>1061652</v>
      </c>
      <c r="AW45" s="7">
        <f>SUMIFS('Raw Population Data'!BG:BG,'Raw Population Data'!$A:$A,'Data Summary - Urban'!$A:$A,'Raw Population Data'!$M:$M,"&gt;="&amp;'Data Summary - Urban'!$A$1)</f>
        <v>1087518</v>
      </c>
      <c r="AX45" s="7">
        <f>SUMIFS('Raw Population Data'!BH:BH,'Raw Population Data'!$A:$A,'Data Summary - Urban'!$A:$A,'Raw Population Data'!$M:$M,"&gt;="&amp;'Data Summary - Urban'!$A$1)</f>
        <v>1113802</v>
      </c>
      <c r="AY45" s="7">
        <f>SUMIFS('Raw Population Data'!BI:BI,'Raw Population Data'!$A:$A,'Data Summary - Urban'!$A:$A,'Raw Population Data'!$M:$M,"&gt;="&amp;'Data Summary - Urban'!$A$1)</f>
        <v>1138371</v>
      </c>
    </row>
    <row r="46" spans="1:51" x14ac:dyDescent="0.35">
      <c r="A46">
        <v>31140</v>
      </c>
      <c r="B46">
        <v>44</v>
      </c>
      <c r="C46" t="s">
        <v>1548</v>
      </c>
      <c r="D46" s="7">
        <f>SUMIFS('Raw Population Data'!N:N,'Raw Population Data'!$A:$A,'Data Summary - Urban'!$A:$A,'Raw Population Data'!$M:$M,"&gt;="&amp;'Data Summary - Urban'!$A$1)</f>
        <v>716230</v>
      </c>
      <c r="E46" s="7">
        <f>SUMIFS('Raw Population Data'!O:O,'Raw Population Data'!$A:$A,'Data Summary - Urban'!$A:$A,'Raw Population Data'!$M:$M,"&gt;="&amp;'Data Summary - Urban'!$A$1)</f>
        <v>724954</v>
      </c>
      <c r="F46" s="7">
        <f>SUMIFS('Raw Population Data'!P:P,'Raw Population Data'!$A:$A,'Data Summary - Urban'!$A:$A,'Raw Population Data'!$M:$M,"&gt;="&amp;'Data Summary - Urban'!$A$1)</f>
        <v>722974</v>
      </c>
      <c r="G46" s="7">
        <f>SUMIFS('Raw Population Data'!Q:Q,'Raw Population Data'!$A:$A,'Data Summary - Urban'!$A:$A,'Raw Population Data'!$M:$M,"&gt;="&amp;'Data Summary - Urban'!$A$1)</f>
        <v>729553</v>
      </c>
      <c r="H46" s="7">
        <f>SUMIFS('Raw Population Data'!R:R,'Raw Population Data'!$A:$A,'Data Summary - Urban'!$A:$A,'Raw Population Data'!$M:$M,"&gt;="&amp;'Data Summary - Urban'!$A$1)</f>
        <v>731792</v>
      </c>
      <c r="I46" s="7">
        <f>SUMIFS('Raw Population Data'!S:S,'Raw Population Data'!$A:$A,'Data Summary - Urban'!$A:$A,'Raw Population Data'!$M:$M,"&gt;="&amp;'Data Summary - Urban'!$A$1)</f>
        <v>728701</v>
      </c>
      <c r="J46" s="7">
        <f>SUMIFS('Raw Population Data'!T:T,'Raw Population Data'!$A:$A,'Data Summary - Urban'!$A:$A,'Raw Population Data'!$M:$M,"&gt;="&amp;'Data Summary - Urban'!$A$1)</f>
        <v>725994</v>
      </c>
      <c r="K46" s="7">
        <f>SUMIFS('Raw Population Data'!U:U,'Raw Population Data'!$A:$A,'Data Summary - Urban'!$A:$A,'Raw Population Data'!$M:$M,"&gt;="&amp;'Data Summary - Urban'!$A$1)</f>
        <v>719760</v>
      </c>
      <c r="L46" s="7">
        <f>SUMIFS('Raw Population Data'!V:V,'Raw Population Data'!$A:$A,'Data Summary - Urban'!$A:$A,'Raw Population Data'!$M:$M,"&gt;="&amp;'Data Summary - Urban'!$A$1)</f>
        <v>718026</v>
      </c>
      <c r="M46" s="7">
        <f>SUMIFS('Raw Population Data'!W:W,'Raw Population Data'!$A:$A,'Data Summary - Urban'!$A:$A,'Raw Population Data'!$M:$M,"&gt;="&amp;'Data Summary - Urban'!$A$1)</f>
        <v>714970</v>
      </c>
      <c r="N46" s="7">
        <f>SUMIFS('Raw Population Data'!X:X,'Raw Population Data'!$A:$A,'Data Summary - Urban'!$A:$A,'Raw Population Data'!$M:$M,"&gt;="&amp;'Data Summary - Urban'!$A$1)</f>
        <v>707685</v>
      </c>
      <c r="O46" s="7">
        <f>SUMIFS('Raw Population Data'!Y:Y,'Raw Population Data'!$A:$A,'Data Summary - Urban'!$A:$A,'Raw Population Data'!$M:$M,"&gt;="&amp;'Data Summary - Urban'!$A$1)</f>
        <v>704691</v>
      </c>
      <c r="P46" s="7">
        <f>SUMIFS('Raw Population Data'!Z:Z,'Raw Population Data'!$A:$A,'Data Summary - Urban'!$A:$A,'Raw Population Data'!$M:$M,"&gt;="&amp;'Data Summary - Urban'!$A$1)</f>
        <v>705608</v>
      </c>
      <c r="Q46" s="7">
        <f>SUMIFS('Raw Population Data'!AA:AA,'Raw Population Data'!$A:$A,'Data Summary - Urban'!$A:$A,'Raw Population Data'!$M:$M,"&gt;="&amp;'Data Summary - Urban'!$A$1)</f>
        <v>703958</v>
      </c>
      <c r="R46" s="7">
        <f>SUMIFS('Raw Population Data'!AB:AB,'Raw Population Data'!$A:$A,'Data Summary - Urban'!$A:$A,'Raw Population Data'!$M:$M,"&gt;="&amp;'Data Summary - Urban'!$A$1)</f>
        <v>701558</v>
      </c>
      <c r="S46" s="7">
        <f>SUMIFS('Raw Population Data'!AC:AC,'Raw Population Data'!$A:$A,'Data Summary - Urban'!$A:$A,'Raw Population Data'!$M:$M,"&gt;="&amp;'Data Summary - Urban'!$A$1)</f>
        <v>699005</v>
      </c>
      <c r="T46" s="7">
        <f>SUMIFS('Raw Population Data'!AD:AD,'Raw Population Data'!$A:$A,'Data Summary - Urban'!$A:$A,'Raw Population Data'!$M:$M,"&gt;="&amp;'Data Summary - Urban'!$A$1)</f>
        <v>697359</v>
      </c>
      <c r="U46" s="7">
        <f>SUMIFS('Raw Population Data'!AE:AE,'Raw Population Data'!$A:$A,'Data Summary - Urban'!$A:$A,'Raw Population Data'!$M:$M,"&gt;="&amp;'Data Summary - Urban'!$A$1)</f>
        <v>696104</v>
      </c>
      <c r="V46" s="7">
        <f>SUMIFS('Raw Population Data'!AF:AF,'Raw Population Data'!$A:$A,'Data Summary - Urban'!$A:$A,'Raw Population Data'!$M:$M,"&gt;="&amp;'Data Summary - Urban'!$A$1)</f>
        <v>691704</v>
      </c>
      <c r="W46" s="7">
        <f>SUMIFS('Raw Population Data'!AG:AG,'Raw Population Data'!$A:$A,'Data Summary - Urban'!$A:$A,'Raw Population Data'!$M:$M,"&gt;="&amp;'Data Summary - Urban'!$A$1)</f>
        <v>690401</v>
      </c>
      <c r="X46" s="7">
        <f>SUMIFS('Raw Population Data'!AH:AH,'Raw Population Data'!$A:$A,'Data Summary - Urban'!$A:$A,'Raw Population Data'!$M:$M,"&gt;="&amp;'Data Summary - Urban'!$A$1)</f>
        <v>691066</v>
      </c>
      <c r="Y46" s="7">
        <f>SUMIFS('Raw Population Data'!AI:AI,'Raw Population Data'!$A:$A,'Data Summary - Urban'!$A:$A,'Raw Population Data'!$M:$M,"&gt;="&amp;'Data Summary - Urban'!$A$1)</f>
        <v>694956</v>
      </c>
      <c r="Z46" s="7">
        <f>SUMIFS('Raw Population Data'!AJ:AJ,'Raw Population Data'!$A:$A,'Data Summary - Urban'!$A:$A,'Raw Population Data'!$M:$M,"&gt;="&amp;'Data Summary - Urban'!$A$1)</f>
        <v>700013</v>
      </c>
      <c r="AA46" s="7">
        <f>SUMIFS('Raw Population Data'!AK:AK,'Raw Population Data'!$A:$A,'Data Summary - Urban'!$A:$A,'Raw Population Data'!$M:$M,"&gt;="&amp;'Data Summary - Urban'!$A$1)</f>
        <v>703614</v>
      </c>
      <c r="AB46" s="7">
        <f>SUMIFS('Raw Population Data'!AL:AL,'Raw Population Data'!$A:$A,'Data Summary - Urban'!$A:$A,'Raw Population Data'!$M:$M,"&gt;="&amp;'Data Summary - Urban'!$A$1)</f>
        <v>707009</v>
      </c>
      <c r="AC46" s="7">
        <f>SUMIFS('Raw Population Data'!AM:AM,'Raw Population Data'!$A:$A,'Data Summary - Urban'!$A:$A,'Raw Population Data'!$M:$M,"&gt;="&amp;'Data Summary - Urban'!$A$1)</f>
        <v>710791</v>
      </c>
      <c r="AD46" s="7">
        <f>SUMIFS('Raw Population Data'!AN:AN,'Raw Population Data'!$A:$A,'Data Summary - Urban'!$A:$A,'Raw Population Data'!$M:$M,"&gt;="&amp;'Data Summary - Urban'!$A$1)</f>
        <v>713357</v>
      </c>
      <c r="AE46" s="7">
        <f>SUMIFS('Raw Population Data'!AO:AO,'Raw Population Data'!$A:$A,'Data Summary - Urban'!$A:$A,'Raw Population Data'!$M:$M,"&gt;="&amp;'Data Summary - Urban'!$A$1)</f>
        <v>716612</v>
      </c>
      <c r="AF46" s="7">
        <f>SUMIFS('Raw Population Data'!AP:AP,'Raw Population Data'!$A:$A,'Data Summary - Urban'!$A:$A,'Raw Population Data'!$M:$M,"&gt;="&amp;'Data Summary - Urban'!$A$1)</f>
        <v>719948</v>
      </c>
      <c r="AG46" s="7">
        <f>SUMIFS('Raw Population Data'!AQ:AQ,'Raw Population Data'!$A:$A,'Data Summary - Urban'!$A:$A,'Raw Population Data'!$M:$M,"&gt;="&amp;'Data Summary - Urban'!$A$1)</f>
        <v>724464</v>
      </c>
      <c r="AH46" s="7">
        <f>SUMIFS('Raw Population Data'!AR:AR,'Raw Population Data'!$A:$A,'Data Summary - Urban'!$A:$A,'Raw Population Data'!$M:$M,"&gt;="&amp;'Data Summary - Urban'!$A$1)</f>
        <v>727973</v>
      </c>
      <c r="AI46" s="7">
        <f>SUMIFS('Raw Population Data'!AS:AS,'Raw Population Data'!$A:$A,'Data Summary - Urban'!$A:$A,'Raw Population Data'!$M:$M,"&gt;="&amp;'Data Summary - Urban'!$A$1)</f>
        <v>731206</v>
      </c>
      <c r="AJ46" s="7">
        <f>SUMIFS('Raw Population Data'!AT:AT,'Raw Population Data'!$A:$A,'Data Summary - Urban'!$A:$A,'Raw Population Data'!$M:$M,"&gt;="&amp;'Data Summary - Urban'!$A$1)</f>
        <v>734564</v>
      </c>
      <c r="AK46" s="7">
        <f>SUMIFS('Raw Population Data'!AU:AU,'Raw Population Data'!$A:$A,'Data Summary - Urban'!$A:$A,'Raw Population Data'!$M:$M,"&gt;="&amp;'Data Summary - Urban'!$A$1)</f>
        <v>739676</v>
      </c>
      <c r="AL46" s="7">
        <f>SUMIFS('Raw Population Data'!AV:AV,'Raw Population Data'!$A:$A,'Data Summary - Urban'!$A:$A,'Raw Population Data'!$M:$M,"&gt;="&amp;'Data Summary - Urban'!$A$1)</f>
        <v>743510</v>
      </c>
      <c r="AM46" s="7">
        <f>SUMIFS('Raw Population Data'!AW:AW,'Raw Population Data'!$A:$A,'Data Summary - Urban'!$A:$A,'Raw Population Data'!$M:$M,"&gt;="&amp;'Data Summary - Urban'!$A$1)</f>
        <v>747818</v>
      </c>
      <c r="AN46" s="7">
        <f>SUMIFS('Raw Population Data'!AX:AX,'Raw Population Data'!$A:$A,'Data Summary - Urban'!$A:$A,'Raw Population Data'!$M:$M,"&gt;="&amp;'Data Summary - Urban'!$A$1)</f>
        <v>754432</v>
      </c>
      <c r="AO46" s="7">
        <f>SUMIFS('Raw Population Data'!AY:AY,'Raw Population Data'!$A:$A,'Data Summary - Urban'!$A:$A,'Raw Population Data'!$M:$M,"&gt;="&amp;'Data Summary - Urban'!$A$1)</f>
        <v>763375</v>
      </c>
      <c r="AP46" s="7">
        <f>SUMIFS('Raw Population Data'!AZ:AZ,'Raw Population Data'!$A:$A,'Data Summary - Urban'!$A:$A,'Raw Population Data'!$M:$M,"&gt;="&amp;'Data Summary - Urban'!$A$1)</f>
        <v>771238</v>
      </c>
      <c r="AQ46" s="7">
        <f>SUMIFS('Raw Population Data'!BA:BA,'Raw Population Data'!$A:$A,'Data Summary - Urban'!$A:$A,'Raw Population Data'!$M:$M,"&gt;="&amp;'Data Summary - Urban'!$A$1)</f>
        <v>778281</v>
      </c>
      <c r="AR46" s="7">
        <f>SUMIFS('Raw Population Data'!BB:BB,'Raw Population Data'!$A:$A,'Data Summary - Urban'!$A:$A,'Raw Population Data'!$M:$M,"&gt;="&amp;'Data Summary - Urban'!$A$1)</f>
        <v>784276</v>
      </c>
      <c r="AS46" s="7">
        <f>SUMIFS('Raw Population Data'!BC:BC,'Raw Population Data'!$A:$A,'Data Summary - Urban'!$A:$A,'Raw Population Data'!$M:$M,"&gt;="&amp;'Data Summary - Urban'!$A$1)</f>
        <v>789206</v>
      </c>
      <c r="AT46" s="7">
        <f>SUMIFS('Raw Population Data'!BD:BD,'Raw Population Data'!$A:$A,'Data Summary - Urban'!$A:$A,'Raw Population Data'!$M:$M,"&gt;="&amp;'Data Summary - Urban'!$A$1)</f>
        <v>794996</v>
      </c>
      <c r="AU46" s="7">
        <f>SUMIFS('Raw Population Data'!BE:BE,'Raw Population Data'!$A:$A,'Data Summary - Urban'!$A:$A,'Raw Population Data'!$M:$M,"&gt;="&amp;'Data Summary - Urban'!$A$1)</f>
        <v>802317</v>
      </c>
      <c r="AV46" s="7">
        <f>SUMIFS('Raw Population Data'!BF:BF,'Raw Population Data'!$A:$A,'Data Summary - Urban'!$A:$A,'Raw Population Data'!$M:$M,"&gt;="&amp;'Data Summary - Urban'!$A$1)</f>
        <v>806126</v>
      </c>
      <c r="AW46" s="7">
        <f>SUMIFS('Raw Population Data'!BG:BG,'Raw Population Data'!$A:$A,'Data Summary - Urban'!$A:$A,'Raw Population Data'!$M:$M,"&gt;="&amp;'Data Summary - Urban'!$A$1)</f>
        <v>810093</v>
      </c>
      <c r="AX46" s="7">
        <f>SUMIFS('Raw Population Data'!BH:BH,'Raw Population Data'!$A:$A,'Data Summary - Urban'!$A:$A,'Raw Population Data'!$M:$M,"&gt;="&amp;'Data Summary - Urban'!$A$1)</f>
        <v>813927</v>
      </c>
      <c r="AY46" s="7">
        <f>SUMIFS('Raw Population Data'!BI:BI,'Raw Population Data'!$A:$A,'Data Summary - Urban'!$A:$A,'Raw Population Data'!$M:$M,"&gt;="&amp;'Data Summary - Urban'!$A$1)</f>
        <v>818579</v>
      </c>
    </row>
    <row r="47" spans="1:51" x14ac:dyDescent="0.35">
      <c r="A47">
        <v>40060</v>
      </c>
      <c r="B47">
        <v>45</v>
      </c>
      <c r="C47" t="s">
        <v>1591</v>
      </c>
      <c r="D47" s="7">
        <f>SUMIFS('Raw Population Data'!N:N,'Raw Population Data'!$A:$A,'Data Summary - Urban'!$A:$A,'Raw Population Data'!$M:$M,"&gt;="&amp;'Data Summary - Urban'!$A$1)</f>
        <v>485844</v>
      </c>
      <c r="E47" s="7">
        <f>SUMIFS('Raw Population Data'!O:O,'Raw Population Data'!$A:$A,'Data Summary - Urban'!$A:$A,'Raw Population Data'!$M:$M,"&gt;="&amp;'Data Summary - Urban'!$A$1)</f>
        <v>482981</v>
      </c>
      <c r="F47" s="7">
        <f>SUMIFS('Raw Population Data'!P:P,'Raw Population Data'!$A:$A,'Data Summary - Urban'!$A:$A,'Raw Population Data'!$M:$M,"&gt;="&amp;'Data Summary - Urban'!$A$1)</f>
        <v>486558</v>
      </c>
      <c r="G47" s="7">
        <f>SUMIFS('Raw Population Data'!Q:Q,'Raw Population Data'!$A:$A,'Data Summary - Urban'!$A:$A,'Raw Population Data'!$M:$M,"&gt;="&amp;'Data Summary - Urban'!$A$1)</f>
        <v>488622</v>
      </c>
      <c r="H47" s="7">
        <f>SUMIFS('Raw Population Data'!R:R,'Raw Population Data'!$A:$A,'Data Summary - Urban'!$A:$A,'Raw Population Data'!$M:$M,"&gt;="&amp;'Data Summary - Urban'!$A$1)</f>
        <v>489649</v>
      </c>
      <c r="I47" s="7">
        <f>SUMIFS('Raw Population Data'!S:S,'Raw Population Data'!$A:$A,'Data Summary - Urban'!$A:$A,'Raw Population Data'!$M:$M,"&gt;="&amp;'Data Summary - Urban'!$A$1)</f>
        <v>489861</v>
      </c>
      <c r="J47" s="7">
        <f>SUMIFS('Raw Population Data'!T:T,'Raw Population Data'!$A:$A,'Data Summary - Urban'!$A:$A,'Raw Population Data'!$M:$M,"&gt;="&amp;'Data Summary - Urban'!$A$1)</f>
        <v>491603</v>
      </c>
      <c r="K47" s="7">
        <f>SUMIFS('Raw Population Data'!U:U,'Raw Population Data'!$A:$A,'Data Summary - Urban'!$A:$A,'Raw Population Data'!$M:$M,"&gt;="&amp;'Data Summary - Urban'!$A$1)</f>
        <v>485258</v>
      </c>
      <c r="L47" s="7">
        <f>SUMIFS('Raw Population Data'!V:V,'Raw Population Data'!$A:$A,'Data Summary - Urban'!$A:$A,'Raw Population Data'!$M:$M,"&gt;="&amp;'Data Summary - Urban'!$A$1)</f>
        <v>483823</v>
      </c>
      <c r="M47" s="7">
        <f>SUMIFS('Raw Population Data'!W:W,'Raw Population Data'!$A:$A,'Data Summary - Urban'!$A:$A,'Raw Population Data'!$M:$M,"&gt;="&amp;'Data Summary - Urban'!$A$1)</f>
        <v>484038</v>
      </c>
      <c r="N47" s="7">
        <f>SUMIFS('Raw Population Data'!X:X,'Raw Population Data'!$A:$A,'Data Summary - Urban'!$A:$A,'Raw Population Data'!$M:$M,"&gt;="&amp;'Data Summary - Urban'!$A$1)</f>
        <v>481242</v>
      </c>
      <c r="O47" s="7">
        <f>SUMIFS('Raw Population Data'!Y:Y,'Raw Population Data'!$A:$A,'Data Summary - Urban'!$A:$A,'Raw Population Data'!$M:$M,"&gt;="&amp;'Data Summary - Urban'!$A$1)</f>
        <v>483141</v>
      </c>
      <c r="P47" s="7">
        <f>SUMIFS('Raw Population Data'!Z:Z,'Raw Population Data'!$A:$A,'Data Summary - Urban'!$A:$A,'Raw Population Data'!$M:$M,"&gt;="&amp;'Data Summary - Urban'!$A$1)</f>
        <v>485462</v>
      </c>
      <c r="Q47" s="7">
        <f>SUMIFS('Raw Population Data'!AA:AA,'Raw Population Data'!$A:$A,'Data Summary - Urban'!$A:$A,'Raw Population Data'!$M:$M,"&gt;="&amp;'Data Summary - Urban'!$A$1)</f>
        <v>489072</v>
      </c>
      <c r="R47" s="7">
        <f>SUMIFS('Raw Population Data'!AB:AB,'Raw Population Data'!$A:$A,'Data Summary - Urban'!$A:$A,'Raw Population Data'!$M:$M,"&gt;="&amp;'Data Summary - Urban'!$A$1)</f>
        <v>489593</v>
      </c>
      <c r="S47" s="7">
        <f>SUMIFS('Raw Population Data'!AC:AC,'Raw Population Data'!$A:$A,'Data Summary - Urban'!$A:$A,'Raw Population Data'!$M:$M,"&gt;="&amp;'Data Summary - Urban'!$A$1)</f>
        <v>490570</v>
      </c>
      <c r="T47" s="7">
        <f>SUMIFS('Raw Population Data'!AD:AD,'Raw Population Data'!$A:$A,'Data Summary - Urban'!$A:$A,'Raw Population Data'!$M:$M,"&gt;="&amp;'Data Summary - Urban'!$A$1)</f>
        <v>491622</v>
      </c>
      <c r="U47" s="7">
        <f>SUMIFS('Raw Population Data'!AE:AE,'Raw Population Data'!$A:$A,'Data Summary - Urban'!$A:$A,'Raw Population Data'!$M:$M,"&gt;="&amp;'Data Summary - Urban'!$A$1)</f>
        <v>494032</v>
      </c>
      <c r="V47" s="7">
        <f>SUMIFS('Raw Population Data'!AF:AF,'Raw Population Data'!$A:$A,'Data Summary - Urban'!$A:$A,'Raw Population Data'!$M:$M,"&gt;="&amp;'Data Summary - Urban'!$A$1)</f>
        <v>497327</v>
      </c>
      <c r="W47" s="7">
        <f>SUMIFS('Raw Population Data'!AG:AG,'Raw Population Data'!$A:$A,'Data Summary - Urban'!$A:$A,'Raw Population Data'!$M:$M,"&gt;="&amp;'Data Summary - Urban'!$A$1)</f>
        <v>498615</v>
      </c>
      <c r="X47" s="7">
        <f>SUMIFS('Raw Population Data'!AH:AH,'Raw Population Data'!$A:$A,'Data Summary - Urban'!$A:$A,'Raw Population Data'!$M:$M,"&gt;="&amp;'Data Summary - Urban'!$A$1)</f>
        <v>498306</v>
      </c>
      <c r="Y47" s="7">
        <f>SUMIFS('Raw Population Data'!AI:AI,'Raw Population Data'!$A:$A,'Data Summary - Urban'!$A:$A,'Raw Population Data'!$M:$M,"&gt;="&amp;'Data Summary - Urban'!$A$1)</f>
        <v>502930</v>
      </c>
      <c r="Z47" s="7">
        <f>SUMIFS('Raw Population Data'!AJ:AJ,'Raw Population Data'!$A:$A,'Data Summary - Urban'!$A:$A,'Raw Population Data'!$M:$M,"&gt;="&amp;'Data Summary - Urban'!$A$1)</f>
        <v>508362</v>
      </c>
      <c r="AA47" s="7">
        <f>SUMIFS('Raw Population Data'!AK:AK,'Raw Population Data'!$A:$A,'Data Summary - Urban'!$A:$A,'Raw Population Data'!$M:$M,"&gt;="&amp;'Data Summary - Urban'!$A$1)</f>
        <v>512724</v>
      </c>
      <c r="AB47" s="7">
        <f>SUMIFS('Raw Population Data'!AL:AL,'Raw Population Data'!$A:$A,'Data Summary - Urban'!$A:$A,'Raw Population Data'!$M:$M,"&gt;="&amp;'Data Summary - Urban'!$A$1)</f>
        <v>516600</v>
      </c>
      <c r="AC47" s="7">
        <f>SUMIFS('Raw Population Data'!AM:AM,'Raw Population Data'!$A:$A,'Data Summary - Urban'!$A:$A,'Raw Population Data'!$M:$M,"&gt;="&amp;'Data Summary - Urban'!$A$1)</f>
        <v>516840</v>
      </c>
      <c r="AD47" s="7">
        <f>SUMIFS('Raw Population Data'!AN:AN,'Raw Population Data'!$A:$A,'Data Summary - Urban'!$A:$A,'Raw Population Data'!$M:$M,"&gt;="&amp;'Data Summary - Urban'!$A$1)</f>
        <v>519440</v>
      </c>
      <c r="AE47" s="7">
        <f>SUMIFS('Raw Population Data'!AO:AO,'Raw Population Data'!$A:$A,'Data Summary - Urban'!$A:$A,'Raw Population Data'!$M:$M,"&gt;="&amp;'Data Summary - Urban'!$A$1)</f>
        <v>524041</v>
      </c>
      <c r="AF47" s="7">
        <f>SUMIFS('Raw Population Data'!AP:AP,'Raw Population Data'!$A:$A,'Data Summary - Urban'!$A:$A,'Raw Population Data'!$M:$M,"&gt;="&amp;'Data Summary - Urban'!$A$1)</f>
        <v>527073</v>
      </c>
      <c r="AG47" s="7">
        <f>SUMIFS('Raw Population Data'!AQ:AQ,'Raw Population Data'!$A:$A,'Data Summary - Urban'!$A:$A,'Raw Population Data'!$M:$M,"&gt;="&amp;'Data Summary - Urban'!$A$1)</f>
        <v>530253</v>
      </c>
      <c r="AH47" s="7">
        <f>SUMIFS('Raw Population Data'!AR:AR,'Raw Population Data'!$A:$A,'Data Summary - Urban'!$A:$A,'Raw Population Data'!$M:$M,"&gt;="&amp;'Data Summary - Urban'!$A$1)</f>
        <v>533910</v>
      </c>
      <c r="AI47" s="7">
        <f>SUMIFS('Raw Population Data'!AS:AS,'Raw Population Data'!$A:$A,'Data Summary - Urban'!$A:$A,'Raw Population Data'!$M:$M,"&gt;="&amp;'Data Summary - Urban'!$A$1)</f>
        <v>537629</v>
      </c>
      <c r="AJ47" s="7">
        <f>SUMIFS('Raw Population Data'!AT:AT,'Raw Population Data'!$A:$A,'Data Summary - Urban'!$A:$A,'Raw Population Data'!$M:$M,"&gt;="&amp;'Data Summary - Urban'!$A$1)</f>
        <v>540241</v>
      </c>
      <c r="AK47" s="7">
        <f>SUMIFS('Raw Population Data'!AU:AU,'Raw Population Data'!$A:$A,'Data Summary - Urban'!$A:$A,'Raw Population Data'!$M:$M,"&gt;="&amp;'Data Summary - Urban'!$A$1)</f>
        <v>543608</v>
      </c>
      <c r="AL47" s="7">
        <f>SUMIFS('Raw Population Data'!AV:AV,'Raw Population Data'!$A:$A,'Data Summary - Urban'!$A:$A,'Raw Population Data'!$M:$M,"&gt;="&amp;'Data Summary - Urban'!$A$1)</f>
        <v>548754</v>
      </c>
      <c r="AM47" s="7">
        <f>SUMIFS('Raw Population Data'!AW:AW,'Raw Population Data'!$A:$A,'Data Summary - Urban'!$A:$A,'Raw Population Data'!$M:$M,"&gt;="&amp;'Data Summary - Urban'!$A$1)</f>
        <v>555315</v>
      </c>
      <c r="AN47" s="7">
        <f>SUMIFS('Raw Population Data'!AX:AX,'Raw Population Data'!$A:$A,'Data Summary - Urban'!$A:$A,'Raw Population Data'!$M:$M,"&gt;="&amp;'Data Summary - Urban'!$A$1)</f>
        <v>562158</v>
      </c>
      <c r="AO47" s="7">
        <f>SUMIFS('Raw Population Data'!AY:AY,'Raw Population Data'!$A:$A,'Data Summary - Urban'!$A:$A,'Raw Population Data'!$M:$M,"&gt;="&amp;'Data Summary - Urban'!$A$1)</f>
        <v>568938</v>
      </c>
      <c r="AP47" s="7">
        <f>SUMIFS('Raw Population Data'!AZ:AZ,'Raw Population Data'!$A:$A,'Data Summary - Urban'!$A:$A,'Raw Population Data'!$M:$M,"&gt;="&amp;'Data Summary - Urban'!$A$1)</f>
        <v>574736</v>
      </c>
      <c r="AQ47" s="7">
        <f>SUMIFS('Raw Population Data'!BA:BA,'Raw Population Data'!$A:$A,'Data Summary - Urban'!$A:$A,'Raw Population Data'!$M:$M,"&gt;="&amp;'Data Summary - Urban'!$A$1)</f>
        <v>580589</v>
      </c>
      <c r="AR47" s="7">
        <f>SUMIFS('Raw Population Data'!BB:BB,'Raw Population Data'!$A:$A,'Data Summary - Urban'!$A:$A,'Raw Population Data'!$M:$M,"&gt;="&amp;'Data Summary - Urban'!$A$1)</f>
        <v>584159</v>
      </c>
      <c r="AS47" s="7">
        <f>SUMIFS('Raw Population Data'!BC:BC,'Raw Population Data'!$A:$A,'Data Summary - Urban'!$A:$A,'Raw Population Data'!$M:$M,"&gt;="&amp;'Data Summary - Urban'!$A$1)</f>
        <v>589092</v>
      </c>
      <c r="AT47" s="7">
        <f>SUMIFS('Raw Population Data'!BD:BD,'Raw Population Data'!$A:$A,'Data Summary - Urban'!$A:$A,'Raw Population Data'!$M:$M,"&gt;="&amp;'Data Summary - Urban'!$A$1)</f>
        <v>598361</v>
      </c>
      <c r="AU47" s="7">
        <f>SUMIFS('Raw Population Data'!BE:BE,'Raw Population Data'!$A:$A,'Data Summary - Urban'!$A:$A,'Raw Population Data'!$M:$M,"&gt;="&amp;'Data Summary - Urban'!$A$1)</f>
        <v>605183</v>
      </c>
      <c r="AV47" s="7">
        <f>SUMIFS('Raw Population Data'!BF:BF,'Raw Population Data'!$A:$A,'Data Summary - Urban'!$A:$A,'Raw Population Data'!$M:$M,"&gt;="&amp;'Data Summary - Urban'!$A$1)</f>
        <v>611385</v>
      </c>
      <c r="AW47" s="7">
        <f>SUMIFS('Raw Population Data'!BG:BG,'Raw Population Data'!$A:$A,'Data Summary - Urban'!$A:$A,'Raw Population Data'!$M:$M,"&gt;="&amp;'Data Summary - Urban'!$A$1)</f>
        <v>617438</v>
      </c>
      <c r="AX47" s="7">
        <f>SUMIFS('Raw Population Data'!BH:BH,'Raw Population Data'!$A:$A,'Data Summary - Urban'!$A:$A,'Raw Population Data'!$M:$M,"&gt;="&amp;'Data Summary - Urban'!$A$1)</f>
        <v>623546</v>
      </c>
      <c r="AY47" s="7">
        <f>SUMIFS('Raw Population Data'!BI:BI,'Raw Population Data'!$A:$A,'Data Summary - Urban'!$A:$A,'Raw Population Data'!$M:$M,"&gt;="&amp;'Data Summary - Urban'!$A$1)</f>
        <v>627131</v>
      </c>
    </row>
    <row r="48" spans="1:51" x14ac:dyDescent="0.35">
      <c r="A48">
        <v>35380</v>
      </c>
      <c r="B48">
        <v>46</v>
      </c>
      <c r="C48" t="s">
        <v>1659</v>
      </c>
      <c r="D48" s="7">
        <f>SUMIFS('Raw Population Data'!N:N,'Raw Population Data'!$A:$A,'Data Summary - Urban'!$A:$A,'Raw Population Data'!$M:$M,"&gt;="&amp;'Data Summary - Urban'!$A$1)</f>
        <v>935268</v>
      </c>
      <c r="E48" s="7">
        <f>SUMIFS('Raw Population Data'!O:O,'Raw Population Data'!$A:$A,'Data Summary - Urban'!$A:$A,'Raw Population Data'!$M:$M,"&gt;="&amp;'Data Summary - Urban'!$A$1)</f>
        <v>949580</v>
      </c>
      <c r="F48" s="7">
        <f>SUMIFS('Raw Population Data'!P:P,'Raw Population Data'!$A:$A,'Data Summary - Urban'!$A:$A,'Raw Population Data'!$M:$M,"&gt;="&amp;'Data Summary - Urban'!$A$1)</f>
        <v>963892</v>
      </c>
      <c r="G48" s="7">
        <f>SUMIFS('Raw Population Data'!Q:Q,'Raw Population Data'!$A:$A,'Data Summary - Urban'!$A:$A,'Raw Population Data'!$M:$M,"&gt;="&amp;'Data Summary - Urban'!$A$1)</f>
        <v>966543</v>
      </c>
      <c r="H48" s="7">
        <f>SUMIFS('Raw Population Data'!R:R,'Raw Population Data'!$A:$A,'Data Summary - Urban'!$A:$A,'Raw Population Data'!$M:$M,"&gt;="&amp;'Data Summary - Urban'!$A$1)</f>
        <v>967695</v>
      </c>
      <c r="I48" s="7">
        <f>SUMIFS('Raw Population Data'!S:S,'Raw Population Data'!$A:$A,'Data Summary - Urban'!$A:$A,'Raw Population Data'!$M:$M,"&gt;="&amp;'Data Summary - Urban'!$A$1)</f>
        <v>975635</v>
      </c>
      <c r="J48" s="7">
        <f>SUMIFS('Raw Population Data'!T:T,'Raw Population Data'!$A:$A,'Data Summary - Urban'!$A:$A,'Raw Population Data'!$M:$M,"&gt;="&amp;'Data Summary - Urban'!$A$1)</f>
        <v>989764</v>
      </c>
      <c r="K48" s="7">
        <f>SUMIFS('Raw Population Data'!U:U,'Raw Population Data'!$A:$A,'Data Summary - Urban'!$A:$A,'Raw Population Data'!$M:$M,"&gt;="&amp;'Data Summary - Urban'!$A$1)</f>
        <v>996112</v>
      </c>
      <c r="L48" s="7">
        <f>SUMIFS('Raw Population Data'!V:V,'Raw Population Data'!$A:$A,'Data Summary - Urban'!$A:$A,'Raw Population Data'!$M:$M,"&gt;="&amp;'Data Summary - Urban'!$A$1)</f>
        <v>999305</v>
      </c>
      <c r="M48" s="7">
        <f>SUMIFS('Raw Population Data'!W:W,'Raw Population Data'!$A:$A,'Data Summary - Urban'!$A:$A,'Raw Population Data'!$M:$M,"&gt;="&amp;'Data Summary - Urban'!$A$1)</f>
        <v>1003863</v>
      </c>
      <c r="N48" s="7">
        <f>SUMIFS('Raw Population Data'!X:X,'Raw Population Data'!$A:$A,'Data Summary - Urban'!$A:$A,'Raw Population Data'!$M:$M,"&gt;="&amp;'Data Summary - Urban'!$A$1)</f>
        <v>1013828</v>
      </c>
      <c r="O48" s="7">
        <f>SUMIFS('Raw Population Data'!Y:Y,'Raw Population Data'!$A:$A,'Data Summary - Urban'!$A:$A,'Raw Population Data'!$M:$M,"&gt;="&amp;'Data Summary - Urban'!$A$1)</f>
        <v>1020884</v>
      </c>
      <c r="P48" s="7">
        <f>SUMIFS('Raw Population Data'!Z:Z,'Raw Population Data'!$A:$A,'Data Summary - Urban'!$A:$A,'Raw Population Data'!$M:$M,"&gt;="&amp;'Data Summary - Urban'!$A$1)</f>
        <v>1028843</v>
      </c>
      <c r="Q48" s="7">
        <f>SUMIFS('Raw Population Data'!AA:AA,'Raw Population Data'!$A:$A,'Data Summary - Urban'!$A:$A,'Raw Population Data'!$M:$M,"&gt;="&amp;'Data Summary - Urban'!$A$1)</f>
        <v>1029746</v>
      </c>
      <c r="R48" s="7">
        <f>SUMIFS('Raw Population Data'!AB:AB,'Raw Population Data'!$A:$A,'Data Summary - Urban'!$A:$A,'Raw Population Data'!$M:$M,"&gt;="&amp;'Data Summary - Urban'!$A$1)</f>
        <v>1021788</v>
      </c>
      <c r="S48" s="7">
        <f>SUMIFS('Raw Population Data'!AC:AC,'Raw Population Data'!$A:$A,'Data Summary - Urban'!$A:$A,'Raw Population Data'!$M:$M,"&gt;="&amp;'Data Summary - Urban'!$A$1)</f>
        <v>1015568</v>
      </c>
      <c r="T48" s="7">
        <f>SUMIFS('Raw Population Data'!AD:AD,'Raw Population Data'!$A:$A,'Data Summary - Urban'!$A:$A,'Raw Population Data'!$M:$M,"&gt;="&amp;'Data Summary - Urban'!$A$1)</f>
        <v>1006815</v>
      </c>
      <c r="U48" s="7">
        <f>SUMIFS('Raw Population Data'!AE:AE,'Raw Population Data'!$A:$A,'Data Summary - Urban'!$A:$A,'Raw Population Data'!$M:$M,"&gt;="&amp;'Data Summary - Urban'!$A$1)</f>
        <v>987176</v>
      </c>
      <c r="V48" s="7">
        <f>SUMIFS('Raw Population Data'!AF:AF,'Raw Population Data'!$A:$A,'Data Summary - Urban'!$A:$A,'Raw Population Data'!$M:$M,"&gt;="&amp;'Data Summary - Urban'!$A$1)</f>
        <v>970477</v>
      </c>
      <c r="W48" s="7">
        <f>SUMIFS('Raw Population Data'!AG:AG,'Raw Population Data'!$A:$A,'Data Summary - Urban'!$A:$A,'Raw Population Data'!$M:$M,"&gt;="&amp;'Data Summary - Urban'!$A$1)</f>
        <v>957766</v>
      </c>
      <c r="X48" s="7">
        <f>SUMIFS('Raw Population Data'!AH:AH,'Raw Population Data'!$A:$A,'Data Summary - Urban'!$A:$A,'Raw Population Data'!$M:$M,"&gt;="&amp;'Data Summary - Urban'!$A$1)</f>
        <v>944312</v>
      </c>
      <c r="Y48" s="7">
        <f>SUMIFS('Raw Population Data'!AI:AI,'Raw Population Data'!$A:$A,'Data Summary - Urban'!$A:$A,'Raw Population Data'!$M:$M,"&gt;="&amp;'Data Summary - Urban'!$A$1)</f>
        <v>948433</v>
      </c>
      <c r="Z48" s="7">
        <f>SUMIFS('Raw Population Data'!AJ:AJ,'Raw Population Data'!$A:$A,'Data Summary - Urban'!$A:$A,'Raw Population Data'!$M:$M,"&gt;="&amp;'Data Summary - Urban'!$A$1)</f>
        <v>953969</v>
      </c>
      <c r="AA48" s="7">
        <f>SUMIFS('Raw Population Data'!AK:AK,'Raw Population Data'!$A:$A,'Data Summary - Urban'!$A:$A,'Raw Population Data'!$M:$M,"&gt;="&amp;'Data Summary - Urban'!$A$1)</f>
        <v>955280</v>
      </c>
      <c r="AB48" s="7">
        <f>SUMIFS('Raw Population Data'!AL:AL,'Raw Population Data'!$A:$A,'Data Summary - Urban'!$A:$A,'Raw Population Data'!$M:$M,"&gt;="&amp;'Data Summary - Urban'!$A$1)</f>
        <v>956221</v>
      </c>
      <c r="AC48" s="7">
        <f>SUMIFS('Raw Population Data'!AM:AM,'Raw Population Data'!$A:$A,'Data Summary - Urban'!$A:$A,'Raw Population Data'!$M:$M,"&gt;="&amp;'Data Summary - Urban'!$A$1)</f>
        <v>956194</v>
      </c>
      <c r="AD48" s="7">
        <f>SUMIFS('Raw Population Data'!AN:AN,'Raw Population Data'!$A:$A,'Data Summary - Urban'!$A:$A,'Raw Population Data'!$M:$M,"&gt;="&amp;'Data Summary - Urban'!$A$1)</f>
        <v>951043</v>
      </c>
      <c r="AE48" s="7">
        <f>SUMIFS('Raw Population Data'!AO:AO,'Raw Population Data'!$A:$A,'Data Summary - Urban'!$A:$A,'Raw Population Data'!$M:$M,"&gt;="&amp;'Data Summary - Urban'!$A$1)</f>
        <v>947268</v>
      </c>
      <c r="AF48" s="7">
        <f>SUMIFS('Raw Population Data'!AP:AP,'Raw Population Data'!$A:$A,'Data Summary - Urban'!$A:$A,'Raw Population Data'!$M:$M,"&gt;="&amp;'Data Summary - Urban'!$A$1)</f>
        <v>944376</v>
      </c>
      <c r="AG48" s="7">
        <f>SUMIFS('Raw Population Data'!AQ:AQ,'Raw Population Data'!$A:$A,'Data Summary - Urban'!$A:$A,'Raw Population Data'!$M:$M,"&gt;="&amp;'Data Summary - Urban'!$A$1)</f>
        <v>943082</v>
      </c>
      <c r="AH48" s="7">
        <f>SUMIFS('Raw Population Data'!AR:AR,'Raw Population Data'!$A:$A,'Data Summary - Urban'!$A:$A,'Raw Population Data'!$M:$M,"&gt;="&amp;'Data Summary - Urban'!$A$1)</f>
        <v>940546</v>
      </c>
      <c r="AI48" s="7">
        <f>SUMIFS('Raw Population Data'!AS:AS,'Raw Population Data'!$A:$A,'Data Summary - Urban'!$A:$A,'Raw Population Data'!$M:$M,"&gt;="&amp;'Data Summary - Urban'!$A$1)</f>
        <v>940517</v>
      </c>
      <c r="AJ48" s="7">
        <f>SUMIFS('Raw Population Data'!AT:AT,'Raw Population Data'!$A:$A,'Data Summary - Urban'!$A:$A,'Raw Population Data'!$M:$M,"&gt;="&amp;'Data Summary - Urban'!$A$1)</f>
        <v>943151</v>
      </c>
      <c r="AK48" s="7">
        <f>SUMIFS('Raw Population Data'!AU:AU,'Raw Population Data'!$A:$A,'Data Summary - Urban'!$A:$A,'Raw Population Data'!$M:$M,"&gt;="&amp;'Data Summary - Urban'!$A$1)</f>
        <v>946720</v>
      </c>
      <c r="AL48" s="7">
        <f>SUMIFS('Raw Population Data'!AV:AV,'Raw Population Data'!$A:$A,'Data Summary - Urban'!$A:$A,'Raw Population Data'!$M:$M,"&gt;="&amp;'Data Summary - Urban'!$A$1)</f>
        <v>950367</v>
      </c>
      <c r="AM48" s="7">
        <f>SUMIFS('Raw Population Data'!AW:AW,'Raw Population Data'!$A:$A,'Data Summary - Urban'!$A:$A,'Raw Population Data'!$M:$M,"&gt;="&amp;'Data Summary - Urban'!$A$1)</f>
        <v>950848</v>
      </c>
      <c r="AN48" s="7">
        <f>SUMIFS('Raw Population Data'!AX:AX,'Raw Population Data'!$A:$A,'Data Summary - Urban'!$A:$A,'Raw Population Data'!$M:$M,"&gt;="&amp;'Data Summary - Urban'!$A$1)</f>
        <v>656457</v>
      </c>
      <c r="AO48" s="7">
        <f>SUMIFS('Raw Population Data'!AY:AY,'Raw Population Data'!$A:$A,'Data Summary - Urban'!$A:$A,'Raw Population Data'!$M:$M,"&gt;="&amp;'Data Summary - Urban'!$A$1)</f>
        <v>701434</v>
      </c>
      <c r="AP48" s="7">
        <f>SUMIFS('Raw Population Data'!AZ:AZ,'Raw Population Data'!$A:$A,'Data Summary - Urban'!$A:$A,'Raw Population Data'!$M:$M,"&gt;="&amp;'Data Summary - Urban'!$A$1)</f>
        <v>733601</v>
      </c>
      <c r="AQ48" s="7">
        <f>SUMIFS('Raw Population Data'!BA:BA,'Raw Population Data'!$A:$A,'Data Summary - Urban'!$A:$A,'Raw Population Data'!$M:$M,"&gt;="&amp;'Data Summary - Urban'!$A$1)</f>
        <v>759724</v>
      </c>
      <c r="AR48" s="7">
        <f>SUMIFS('Raw Population Data'!BB:BB,'Raw Population Data'!$A:$A,'Data Summary - Urban'!$A:$A,'Raw Population Data'!$M:$M,"&gt;="&amp;'Data Summary - Urban'!$A$1)</f>
        <v>780503</v>
      </c>
      <c r="AS48" s="7">
        <f>SUMIFS('Raw Population Data'!BC:BC,'Raw Population Data'!$A:$A,'Data Summary - Urban'!$A:$A,'Raw Population Data'!$M:$M,"&gt;="&amp;'Data Summary - Urban'!$A$1)</f>
        <v>794695</v>
      </c>
      <c r="AT48" s="7">
        <f>SUMIFS('Raw Population Data'!BD:BD,'Raw Population Data'!$A:$A,'Data Summary - Urban'!$A:$A,'Raw Population Data'!$M:$M,"&gt;="&amp;'Data Summary - Urban'!$A$1)</f>
        <v>804639</v>
      </c>
      <c r="AU48" s="7">
        <f>SUMIFS('Raw Population Data'!BE:BE,'Raw Population Data'!$A:$A,'Data Summary - Urban'!$A:$A,'Raw Population Data'!$M:$M,"&gt;="&amp;'Data Summary - Urban'!$A$1)</f>
        <v>814322</v>
      </c>
      <c r="AV48" s="7">
        <f>SUMIFS('Raw Population Data'!BF:BF,'Raw Population Data'!$A:$A,'Data Summary - Urban'!$A:$A,'Raw Population Data'!$M:$M,"&gt;="&amp;'Data Summary - Urban'!$A$1)</f>
        <v>820348</v>
      </c>
      <c r="AW48" s="7">
        <f>SUMIFS('Raw Population Data'!BG:BG,'Raw Population Data'!$A:$A,'Data Summary - Urban'!$A:$A,'Raw Population Data'!$M:$M,"&gt;="&amp;'Data Summary - Urban'!$A$1)</f>
        <v>827599</v>
      </c>
      <c r="AX48" s="7">
        <f>SUMIFS('Raw Population Data'!BH:BH,'Raw Population Data'!$A:$A,'Data Summary - Urban'!$A:$A,'Raw Population Data'!$M:$M,"&gt;="&amp;'Data Summary - Urban'!$A$1)</f>
        <v>831506</v>
      </c>
      <c r="AY48" s="7">
        <f>SUMIFS('Raw Population Data'!BI:BI,'Raw Population Data'!$A:$A,'Data Summary - Urban'!$A:$A,'Raw Population Data'!$M:$M,"&gt;="&amp;'Data Summary - Urban'!$A$1)</f>
        <v>832328</v>
      </c>
    </row>
    <row r="49" spans="1:51" x14ac:dyDescent="0.35">
      <c r="A49">
        <v>25540</v>
      </c>
      <c r="B49">
        <v>47</v>
      </c>
      <c r="C49" t="s">
        <v>1693</v>
      </c>
      <c r="D49" s="7">
        <f>SUMIFS('Raw Population Data'!N:N,'Raw Population Data'!$A:$A,'Data Summary - Urban'!$A:$A,'Raw Population Data'!$M:$M,"&gt;="&amp;'Data Summary - Urban'!$A$1)</f>
        <v>933631</v>
      </c>
      <c r="E49" s="7">
        <f>SUMIFS('Raw Population Data'!O:O,'Raw Population Data'!$A:$A,'Data Summary - Urban'!$A:$A,'Raw Population Data'!$M:$M,"&gt;="&amp;'Data Summary - Urban'!$A$1)</f>
        <v>941174</v>
      </c>
      <c r="F49" s="7">
        <f>SUMIFS('Raw Population Data'!P:P,'Raw Population Data'!$A:$A,'Data Summary - Urban'!$A:$A,'Raw Population Data'!$M:$M,"&gt;="&amp;'Data Summary - Urban'!$A$1)</f>
        <v>940797</v>
      </c>
      <c r="G49" s="7">
        <f>SUMIFS('Raw Population Data'!Q:Q,'Raw Population Data'!$A:$A,'Data Summary - Urban'!$A:$A,'Raw Population Data'!$M:$M,"&gt;="&amp;'Data Summary - Urban'!$A$1)</f>
        <v>940934</v>
      </c>
      <c r="H49" s="7">
        <f>SUMIFS('Raw Population Data'!R:R,'Raw Population Data'!$A:$A,'Data Summary - Urban'!$A:$A,'Raw Population Data'!$M:$M,"&gt;="&amp;'Data Summary - Urban'!$A$1)</f>
        <v>942540</v>
      </c>
      <c r="I49" s="7">
        <f>SUMIFS('Raw Population Data'!S:S,'Raw Population Data'!$A:$A,'Data Summary - Urban'!$A:$A,'Raw Population Data'!$M:$M,"&gt;="&amp;'Data Summary - Urban'!$A$1)</f>
        <v>939075</v>
      </c>
      <c r="J49" s="7">
        <f>SUMIFS('Raw Population Data'!T:T,'Raw Population Data'!$A:$A,'Data Summary - Urban'!$A:$A,'Raw Population Data'!$M:$M,"&gt;="&amp;'Data Summary - Urban'!$A$1)</f>
        <v>935947</v>
      </c>
      <c r="K49" s="7">
        <f>SUMIFS('Raw Population Data'!U:U,'Raw Population Data'!$A:$A,'Data Summary - Urban'!$A:$A,'Raw Population Data'!$M:$M,"&gt;="&amp;'Data Summary - Urban'!$A$1)</f>
        <v>931098</v>
      </c>
      <c r="L49" s="7">
        <f>SUMIFS('Raw Population Data'!V:V,'Raw Population Data'!$A:$A,'Data Summary - Urban'!$A:$A,'Raw Population Data'!$M:$M,"&gt;="&amp;'Data Summary - Urban'!$A$1)</f>
        <v>932676</v>
      </c>
      <c r="M49" s="7">
        <f>SUMIFS('Raw Population Data'!W:W,'Raw Population Data'!$A:$A,'Data Summary - Urban'!$A:$A,'Raw Population Data'!$M:$M,"&gt;="&amp;'Data Summary - Urban'!$A$1)</f>
        <v>933888</v>
      </c>
      <c r="N49" s="7">
        <f>SUMIFS('Raw Population Data'!X:X,'Raw Population Data'!$A:$A,'Data Summary - Urban'!$A:$A,'Raw Population Data'!$M:$M,"&gt;="&amp;'Data Summary - Urban'!$A$1)</f>
        <v>938519</v>
      </c>
      <c r="O49" s="7">
        <f>SUMIFS('Raw Population Data'!Y:Y,'Raw Population Data'!$A:$A,'Data Summary - Urban'!$A:$A,'Raw Population Data'!$M:$M,"&gt;="&amp;'Data Summary - Urban'!$A$1)</f>
        <v>941954</v>
      </c>
      <c r="P49" s="7">
        <f>SUMIFS('Raw Population Data'!Z:Z,'Raw Population Data'!$A:$A,'Data Summary - Urban'!$A:$A,'Raw Population Data'!$M:$M,"&gt;="&amp;'Data Summary - Urban'!$A$1)</f>
        <v>942475</v>
      </c>
      <c r="Q49" s="7">
        <f>SUMIFS('Raw Population Data'!AA:AA,'Raw Population Data'!$A:$A,'Data Summary - Urban'!$A:$A,'Raw Population Data'!$M:$M,"&gt;="&amp;'Data Summary - Urban'!$A$1)</f>
        <v>949537</v>
      </c>
      <c r="R49" s="7">
        <f>SUMIFS('Raw Population Data'!AB:AB,'Raw Population Data'!$A:$A,'Data Summary - Urban'!$A:$A,'Raw Population Data'!$M:$M,"&gt;="&amp;'Data Summary - Urban'!$A$1)</f>
        <v>954643</v>
      </c>
      <c r="S49" s="7">
        <f>SUMIFS('Raw Population Data'!AC:AC,'Raw Population Data'!$A:$A,'Data Summary - Urban'!$A:$A,'Raw Population Data'!$M:$M,"&gt;="&amp;'Data Summary - Urban'!$A$1)</f>
        <v>960567</v>
      </c>
      <c r="T49" s="7">
        <f>SUMIFS('Raw Population Data'!AD:AD,'Raw Population Data'!$A:$A,'Data Summary - Urban'!$A:$A,'Raw Population Data'!$M:$M,"&gt;="&amp;'Data Summary - Urban'!$A$1)</f>
        <v>969935</v>
      </c>
      <c r="U49" s="7">
        <f>SUMIFS('Raw Population Data'!AE:AE,'Raw Population Data'!$A:$A,'Data Summary - Urban'!$A:$A,'Raw Population Data'!$M:$M,"&gt;="&amp;'Data Summary - Urban'!$A$1)</f>
        <v>981596</v>
      </c>
      <c r="V49" s="7">
        <f>SUMIFS('Raw Population Data'!AF:AF,'Raw Population Data'!$A:$A,'Data Summary - Urban'!$A:$A,'Raw Population Data'!$M:$M,"&gt;="&amp;'Data Summary - Urban'!$A$1)</f>
        <v>993745</v>
      </c>
      <c r="W49" s="7">
        <f>SUMIFS('Raw Population Data'!AG:AG,'Raw Population Data'!$A:$A,'Data Summary - Urban'!$A:$A,'Raw Population Data'!$M:$M,"&gt;="&amp;'Data Summary - Urban'!$A$1)</f>
        <v>995454</v>
      </c>
      <c r="X49" s="7">
        <f>SUMIFS('Raw Population Data'!AH:AH,'Raw Population Data'!$A:$A,'Data Summary - Urban'!$A:$A,'Raw Population Data'!$M:$M,"&gt;="&amp;'Data Summary - Urban'!$A$1)</f>
        <v>996081</v>
      </c>
      <c r="Y49" s="7">
        <f>SUMIFS('Raw Population Data'!AI:AI,'Raw Population Data'!$A:$A,'Data Summary - Urban'!$A:$A,'Raw Population Data'!$M:$M,"&gt;="&amp;'Data Summary - Urban'!$A$1)</f>
        <v>998462</v>
      </c>
      <c r="Z49" s="7">
        <f>SUMIFS('Raw Population Data'!AJ:AJ,'Raw Population Data'!$A:$A,'Data Summary - Urban'!$A:$A,'Raw Population Data'!$M:$M,"&gt;="&amp;'Data Summary - Urban'!$A$1)</f>
        <v>995990</v>
      </c>
      <c r="AA49" s="7">
        <f>SUMIFS('Raw Population Data'!AK:AK,'Raw Population Data'!$A:$A,'Data Summary - Urban'!$A:$A,'Raw Population Data'!$M:$M,"&gt;="&amp;'Data Summary - Urban'!$A$1)</f>
        <v>996625</v>
      </c>
      <c r="AB49" s="7">
        <f>SUMIFS('Raw Population Data'!AL:AL,'Raw Population Data'!$A:$A,'Data Summary - Urban'!$A:$A,'Raw Population Data'!$M:$M,"&gt;="&amp;'Data Summary - Urban'!$A$1)</f>
        <v>996284</v>
      </c>
      <c r="AC49" s="7">
        <f>SUMIFS('Raw Population Data'!AM:AM,'Raw Population Data'!$A:$A,'Data Summary - Urban'!$A:$A,'Raw Population Data'!$M:$M,"&gt;="&amp;'Data Summary - Urban'!$A$1)</f>
        <v>994254</v>
      </c>
      <c r="AD49" s="7">
        <f>SUMIFS('Raw Population Data'!AN:AN,'Raw Population Data'!$A:$A,'Data Summary - Urban'!$A:$A,'Raw Population Data'!$M:$M,"&gt;="&amp;'Data Summary - Urban'!$A$1)</f>
        <v>995151</v>
      </c>
      <c r="AE49" s="7">
        <f>SUMIFS('Raw Population Data'!AO:AO,'Raw Population Data'!$A:$A,'Data Summary - Urban'!$A:$A,'Raw Population Data'!$M:$M,"&gt;="&amp;'Data Summary - Urban'!$A$1)</f>
        <v>996378</v>
      </c>
      <c r="AF49" s="7">
        <f>SUMIFS('Raw Population Data'!AP:AP,'Raw Population Data'!$A:$A,'Data Summary - Urban'!$A:$A,'Raw Population Data'!$M:$M,"&gt;="&amp;'Data Summary - Urban'!$A$1)</f>
        <v>1000812</v>
      </c>
      <c r="AG49" s="7">
        <f>SUMIFS('Raw Population Data'!AQ:AQ,'Raw Population Data'!$A:$A,'Data Summary - Urban'!$A:$A,'Raw Population Data'!$M:$M,"&gt;="&amp;'Data Summary - Urban'!$A$1)</f>
        <v>1006379</v>
      </c>
      <c r="AH49" s="7">
        <f>SUMIFS('Raw Population Data'!AR:AR,'Raw Population Data'!$A:$A,'Data Summary - Urban'!$A:$A,'Raw Population Data'!$M:$M,"&gt;="&amp;'Data Summary - Urban'!$A$1)</f>
        <v>1014009</v>
      </c>
      <c r="AI49" s="7">
        <f>SUMIFS('Raw Population Data'!AS:AS,'Raw Population Data'!$A:$A,'Data Summary - Urban'!$A:$A,'Raw Population Data'!$M:$M,"&gt;="&amp;'Data Summary - Urban'!$A$1)</f>
        <v>1019579</v>
      </c>
      <c r="AJ49" s="7">
        <f>SUMIFS('Raw Population Data'!AT:AT,'Raw Population Data'!$A:$A,'Data Summary - Urban'!$A:$A,'Raw Population Data'!$M:$M,"&gt;="&amp;'Data Summary - Urban'!$A$1)</f>
        <v>1026638</v>
      </c>
      <c r="AK49" s="7">
        <f>SUMIFS('Raw Population Data'!AU:AU,'Raw Population Data'!$A:$A,'Data Summary - Urban'!$A:$A,'Raw Population Data'!$M:$M,"&gt;="&amp;'Data Summary - Urban'!$A$1)</f>
        <v>1034199</v>
      </c>
      <c r="AL49" s="7">
        <f>SUMIFS('Raw Population Data'!AV:AV,'Raw Population Data'!$A:$A,'Data Summary - Urban'!$A:$A,'Raw Population Data'!$M:$M,"&gt;="&amp;'Data Summary - Urban'!$A$1)</f>
        <v>1035899</v>
      </c>
      <c r="AM49" s="7">
        <f>SUMIFS('Raw Population Data'!AW:AW,'Raw Population Data'!$A:$A,'Data Summary - Urban'!$A:$A,'Raw Population Data'!$M:$M,"&gt;="&amp;'Data Summary - Urban'!$A$1)</f>
        <v>1040272</v>
      </c>
      <c r="AN49" s="7">
        <f>SUMIFS('Raw Population Data'!AX:AX,'Raw Population Data'!$A:$A,'Data Summary - Urban'!$A:$A,'Raw Population Data'!$M:$M,"&gt;="&amp;'Data Summary - Urban'!$A$1)</f>
        <v>1044771</v>
      </c>
      <c r="AO49" s="7">
        <f>SUMIFS('Raw Population Data'!AY:AY,'Raw Population Data'!$A:$A,'Data Summary - Urban'!$A:$A,'Raw Population Data'!$M:$M,"&gt;="&amp;'Data Summary - Urban'!$A$1)</f>
        <v>1048677</v>
      </c>
      <c r="AP49" s="7">
        <f>SUMIFS('Raw Population Data'!AZ:AZ,'Raw Population Data'!$A:$A,'Data Summary - Urban'!$A:$A,'Raw Population Data'!$M:$M,"&gt;="&amp;'Data Summary - Urban'!$A$1)</f>
        <v>1052853</v>
      </c>
      <c r="AQ49" s="7">
        <f>SUMIFS('Raw Population Data'!BA:BA,'Raw Population Data'!$A:$A,'Data Summary - Urban'!$A:$A,'Raw Population Data'!$M:$M,"&gt;="&amp;'Data Summary - Urban'!$A$1)</f>
        <v>1057274</v>
      </c>
      <c r="AR49" s="7">
        <f>SUMIFS('Raw Population Data'!BB:BB,'Raw Population Data'!$A:$A,'Data Summary - Urban'!$A:$A,'Raw Population Data'!$M:$M,"&gt;="&amp;'Data Summary - Urban'!$A$1)</f>
        <v>1061129</v>
      </c>
      <c r="AS49" s="7">
        <f>SUMIFS('Raw Population Data'!BC:BC,'Raw Population Data'!$A:$A,'Data Summary - Urban'!$A:$A,'Raw Population Data'!$M:$M,"&gt;="&amp;'Data Summary - Urban'!$A$1)</f>
        <v>1064043</v>
      </c>
      <c r="AT49" s="7">
        <f>SUMIFS('Raw Population Data'!BD:BD,'Raw Population Data'!$A:$A,'Data Summary - Urban'!$A:$A,'Raw Population Data'!$M:$M,"&gt;="&amp;'Data Summary - Urban'!$A$1)</f>
        <v>1064091</v>
      </c>
      <c r="AU49" s="7">
        <f>SUMIFS('Raw Population Data'!BE:BE,'Raw Population Data'!$A:$A,'Data Summary - Urban'!$A:$A,'Raw Population Data'!$M:$M,"&gt;="&amp;'Data Summary - Urban'!$A$1)</f>
        <v>1065058</v>
      </c>
      <c r="AV49" s="7">
        <f>SUMIFS('Raw Population Data'!BF:BF,'Raw Population Data'!$A:$A,'Data Summary - Urban'!$A:$A,'Raw Population Data'!$M:$M,"&gt;="&amp;'Data Summary - Urban'!$A$1)</f>
        <v>1063527</v>
      </c>
      <c r="AW49" s="7">
        <f>SUMIFS('Raw Population Data'!BG:BG,'Raw Population Data'!$A:$A,'Data Summary - Urban'!$A:$A,'Raw Population Data'!$M:$M,"&gt;="&amp;'Data Summary - Urban'!$A$1)</f>
        <v>1061324</v>
      </c>
      <c r="AX49" s="7">
        <f>SUMIFS('Raw Population Data'!BH:BH,'Raw Population Data'!$A:$A,'Data Summary - Urban'!$A:$A,'Raw Population Data'!$M:$M,"&gt;="&amp;'Data Summary - Urban'!$A$1)</f>
        <v>1058930</v>
      </c>
      <c r="AY49" s="7">
        <f>SUMIFS('Raw Population Data'!BI:BI,'Raw Population Data'!$A:$A,'Data Summary - Urban'!$A:$A,'Raw Population Data'!$M:$M,"&gt;="&amp;'Data Summary - Urban'!$A$1)</f>
        <v>1058798</v>
      </c>
    </row>
    <row r="50" spans="1:51" x14ac:dyDescent="0.35">
      <c r="A50">
        <v>41620</v>
      </c>
      <c r="B50">
        <v>48</v>
      </c>
      <c r="C50" t="s">
        <v>1706</v>
      </c>
      <c r="D50" s="7">
        <f>SUMIFS('Raw Population Data'!N:N,'Raw Population Data'!$A:$A,'Data Summary - Urban'!$A:$A,'Raw Population Data'!$M:$M,"&gt;="&amp;'Data Summary - Urban'!$A$1)</f>
        <v>462223</v>
      </c>
      <c r="E50" s="7">
        <f>SUMIFS('Raw Population Data'!O:O,'Raw Population Data'!$A:$A,'Data Summary - Urban'!$A:$A,'Raw Population Data'!$M:$M,"&gt;="&amp;'Data Summary - Urban'!$A$1)</f>
        <v>476675</v>
      </c>
      <c r="F50" s="7">
        <f>SUMIFS('Raw Population Data'!P:P,'Raw Population Data'!$A:$A,'Data Summary - Urban'!$A:$A,'Raw Population Data'!$M:$M,"&gt;="&amp;'Data Summary - Urban'!$A$1)</f>
        <v>487811</v>
      </c>
      <c r="G50" s="7">
        <f>SUMIFS('Raw Population Data'!Q:Q,'Raw Population Data'!$A:$A,'Data Summary - Urban'!$A:$A,'Raw Population Data'!$M:$M,"&gt;="&amp;'Data Summary - Urban'!$A$1)</f>
        <v>501605</v>
      </c>
      <c r="H50" s="7">
        <f>SUMIFS('Raw Population Data'!R:R,'Raw Population Data'!$A:$A,'Data Summary - Urban'!$A:$A,'Raw Population Data'!$M:$M,"&gt;="&amp;'Data Summary - Urban'!$A$1)</f>
        <v>513778</v>
      </c>
      <c r="I50" s="7">
        <f>SUMIFS('Raw Population Data'!S:S,'Raw Population Data'!$A:$A,'Data Summary - Urban'!$A:$A,'Raw Population Data'!$M:$M,"&gt;="&amp;'Data Summary - Urban'!$A$1)</f>
        <v>527998</v>
      </c>
      <c r="J50" s="7">
        <f>SUMIFS('Raw Population Data'!T:T,'Raw Population Data'!$A:$A,'Data Summary - Urban'!$A:$A,'Raw Population Data'!$M:$M,"&gt;="&amp;'Data Summary - Urban'!$A$1)</f>
        <v>546095</v>
      </c>
      <c r="K50" s="7">
        <f>SUMIFS('Raw Population Data'!U:U,'Raw Population Data'!$A:$A,'Data Summary - Urban'!$A:$A,'Raw Population Data'!$M:$M,"&gt;="&amp;'Data Summary - Urban'!$A$1)</f>
        <v>562495</v>
      </c>
      <c r="L50" s="7">
        <f>SUMIFS('Raw Population Data'!V:V,'Raw Population Data'!$A:$A,'Data Summary - Urban'!$A:$A,'Raw Population Data'!$M:$M,"&gt;="&amp;'Data Summary - Urban'!$A$1)</f>
        <v>580987</v>
      </c>
      <c r="M50" s="7">
        <f>SUMIFS('Raw Population Data'!W:W,'Raw Population Data'!$A:$A,'Data Summary - Urban'!$A:$A,'Raw Population Data'!$M:$M,"&gt;="&amp;'Data Summary - Urban'!$A$1)</f>
        <v>600153</v>
      </c>
      <c r="N50" s="7">
        <f>SUMIFS('Raw Population Data'!X:X,'Raw Population Data'!$A:$A,'Data Summary - Urban'!$A:$A,'Raw Population Data'!$M:$M,"&gt;="&amp;'Data Summary - Urban'!$A$1)</f>
        <v>624248</v>
      </c>
      <c r="O50" s="7">
        <f>SUMIFS('Raw Population Data'!Y:Y,'Raw Population Data'!$A:$A,'Data Summary - Urban'!$A:$A,'Raw Population Data'!$M:$M,"&gt;="&amp;'Data Summary - Urban'!$A$1)</f>
        <v>642266</v>
      </c>
      <c r="P50" s="7">
        <f>SUMIFS('Raw Population Data'!Z:Z,'Raw Population Data'!$A:$A,'Data Summary - Urban'!$A:$A,'Raw Population Data'!$M:$M,"&gt;="&amp;'Data Summary - Urban'!$A$1)</f>
        <v>657407</v>
      </c>
      <c r="Q50" s="7">
        <f>SUMIFS('Raw Population Data'!AA:AA,'Raw Population Data'!$A:$A,'Data Summary - Urban'!$A:$A,'Raw Population Data'!$M:$M,"&gt;="&amp;'Data Summary - Urban'!$A$1)</f>
        <v>672966</v>
      </c>
      <c r="R50" s="7">
        <f>SUMIFS('Raw Population Data'!AB:AB,'Raw Population Data'!$A:$A,'Data Summary - Urban'!$A:$A,'Raw Population Data'!$M:$M,"&gt;="&amp;'Data Summary - Urban'!$A$1)</f>
        <v>685568</v>
      </c>
      <c r="S50" s="7">
        <f>SUMIFS('Raw Population Data'!AC:AC,'Raw Population Data'!$A:$A,'Data Summary - Urban'!$A:$A,'Raw Population Data'!$M:$M,"&gt;="&amp;'Data Summary - Urban'!$A$1)</f>
        <v>693441</v>
      </c>
      <c r="T50" s="7">
        <f>SUMIFS('Raw Population Data'!AD:AD,'Raw Population Data'!$A:$A,'Data Summary - Urban'!$A:$A,'Raw Population Data'!$M:$M,"&gt;="&amp;'Data Summary - Urban'!$A$1)</f>
        <v>702624</v>
      </c>
      <c r="U50" s="7">
        <f>SUMIFS('Raw Population Data'!AE:AE,'Raw Population Data'!$A:$A,'Data Summary - Urban'!$A:$A,'Raw Population Data'!$M:$M,"&gt;="&amp;'Data Summary - Urban'!$A$1)</f>
        <v>708853</v>
      </c>
      <c r="V50" s="7">
        <f>SUMIFS('Raw Population Data'!AF:AF,'Raw Population Data'!$A:$A,'Data Summary - Urban'!$A:$A,'Raw Population Data'!$M:$M,"&gt;="&amp;'Data Summary - Urban'!$A$1)</f>
        <v>714437</v>
      </c>
      <c r="W50" s="7">
        <f>SUMIFS('Raw Population Data'!AG:AG,'Raw Population Data'!$A:$A,'Data Summary - Urban'!$A:$A,'Raw Population Data'!$M:$M,"&gt;="&amp;'Data Summary - Urban'!$A$1)</f>
        <v>719048</v>
      </c>
      <c r="X50" s="7">
        <f>SUMIFS('Raw Population Data'!AH:AH,'Raw Population Data'!$A:$A,'Data Summary - Urban'!$A:$A,'Raw Population Data'!$M:$M,"&gt;="&amp;'Data Summary - Urban'!$A$1)</f>
        <v>729893</v>
      </c>
      <c r="Y50" s="7">
        <f>SUMIFS('Raw Population Data'!AI:AI,'Raw Population Data'!$A:$A,'Data Summary - Urban'!$A:$A,'Raw Population Data'!$M:$M,"&gt;="&amp;'Data Summary - Urban'!$A$1)</f>
        <v>751023</v>
      </c>
      <c r="Z50" s="7">
        <f>SUMIFS('Raw Population Data'!AJ:AJ,'Raw Population Data'!$A:$A,'Data Summary - Urban'!$A:$A,'Raw Population Data'!$M:$M,"&gt;="&amp;'Data Summary - Urban'!$A$1)</f>
        <v>774408</v>
      </c>
      <c r="AA50" s="7">
        <f>SUMIFS('Raw Population Data'!AK:AK,'Raw Population Data'!$A:$A,'Data Summary - Urban'!$A:$A,'Raw Population Data'!$M:$M,"&gt;="&amp;'Data Summary - Urban'!$A$1)</f>
        <v>798049</v>
      </c>
      <c r="AB50" s="7">
        <f>SUMIFS('Raw Population Data'!AL:AL,'Raw Population Data'!$A:$A,'Data Summary - Urban'!$A:$A,'Raw Population Data'!$M:$M,"&gt;="&amp;'Data Summary - Urban'!$A$1)</f>
        <v>819039</v>
      </c>
      <c r="AC50" s="7">
        <f>SUMIFS('Raw Population Data'!AM:AM,'Raw Population Data'!$A:$A,'Data Summary - Urban'!$A:$A,'Raw Population Data'!$M:$M,"&gt;="&amp;'Data Summary - Urban'!$A$1)</f>
        <v>836008</v>
      </c>
      <c r="AD50" s="7">
        <f>SUMIFS('Raw Population Data'!AN:AN,'Raw Population Data'!$A:$A,'Data Summary - Urban'!$A:$A,'Raw Population Data'!$M:$M,"&gt;="&amp;'Data Summary - Urban'!$A$1)</f>
        <v>853076</v>
      </c>
      <c r="AE50" s="7">
        <f>SUMIFS('Raw Population Data'!AO:AO,'Raw Population Data'!$A:$A,'Data Summary - Urban'!$A:$A,'Raw Population Data'!$M:$M,"&gt;="&amp;'Data Summary - Urban'!$A$1)</f>
        <v>871580</v>
      </c>
      <c r="AF50" s="7">
        <f>SUMIFS('Raw Population Data'!AP:AP,'Raw Population Data'!$A:$A,'Data Summary - Urban'!$A:$A,'Raw Population Data'!$M:$M,"&gt;="&amp;'Data Summary - Urban'!$A$1)</f>
        <v>881840</v>
      </c>
      <c r="AG50" s="7">
        <f>SUMIFS('Raw Population Data'!AQ:AQ,'Raw Population Data'!$A:$A,'Data Summary - Urban'!$A:$A,'Raw Population Data'!$M:$M,"&gt;="&amp;'Data Summary - Urban'!$A$1)</f>
        <v>891116</v>
      </c>
      <c r="AH50" s="7">
        <f>SUMIFS('Raw Population Data'!AR:AR,'Raw Population Data'!$A:$A,'Data Summary - Urban'!$A:$A,'Raw Population Data'!$M:$M,"&gt;="&amp;'Data Summary - Urban'!$A$1)</f>
        <v>901018</v>
      </c>
      <c r="AI50" s="7">
        <f>SUMIFS('Raw Population Data'!AS:AS,'Raw Population Data'!$A:$A,'Data Summary - Urban'!$A:$A,'Raw Population Data'!$M:$M,"&gt;="&amp;'Data Summary - Urban'!$A$1)</f>
        <v>910750</v>
      </c>
      <c r="AJ50" s="7">
        <f>SUMIFS('Raw Population Data'!AT:AT,'Raw Population Data'!$A:$A,'Data Summary - Urban'!$A:$A,'Raw Population Data'!$M:$M,"&gt;="&amp;'Data Summary - Urban'!$A$1)</f>
        <v>918152</v>
      </c>
      <c r="AK50" s="7">
        <f>SUMIFS('Raw Population Data'!AU:AU,'Raw Population Data'!$A:$A,'Data Summary - Urban'!$A:$A,'Raw Population Data'!$M:$M,"&gt;="&amp;'Data Summary - Urban'!$A$1)</f>
        <v>924802</v>
      </c>
      <c r="AL50" s="7">
        <f>SUMIFS('Raw Population Data'!AV:AV,'Raw Population Data'!$A:$A,'Data Summary - Urban'!$A:$A,'Raw Population Data'!$M:$M,"&gt;="&amp;'Data Summary - Urban'!$A$1)</f>
        <v>934140</v>
      </c>
      <c r="AM50" s="7">
        <f>SUMIFS('Raw Population Data'!AW:AW,'Raw Population Data'!$A:$A,'Data Summary - Urban'!$A:$A,'Raw Population Data'!$M:$M,"&gt;="&amp;'Data Summary - Urban'!$A$1)</f>
        <v>947963</v>
      </c>
      <c r="AN50" s="7">
        <f>SUMIFS('Raw Population Data'!AX:AX,'Raw Population Data'!$A:$A,'Data Summary - Urban'!$A:$A,'Raw Population Data'!$M:$M,"&gt;="&amp;'Data Summary - Urban'!$A$1)</f>
        <v>966798</v>
      </c>
      <c r="AO50" s="7">
        <f>SUMIFS('Raw Population Data'!AY:AY,'Raw Population Data'!$A:$A,'Data Summary - Urban'!$A:$A,'Raw Population Data'!$M:$M,"&gt;="&amp;'Data Summary - Urban'!$A$1)</f>
        <v>983719</v>
      </c>
      <c r="AP50" s="7">
        <f>SUMIFS('Raw Population Data'!AZ:AZ,'Raw Population Data'!$A:$A,'Data Summary - Urban'!$A:$A,'Raw Population Data'!$M:$M,"&gt;="&amp;'Data Summary - Urban'!$A$1)</f>
        <v>999553</v>
      </c>
      <c r="AQ50" s="7">
        <f>SUMIFS('Raw Population Data'!BA:BA,'Raw Population Data'!$A:$A,'Data Summary - Urban'!$A:$A,'Raw Population Data'!$M:$M,"&gt;="&amp;'Data Summary - Urban'!$A$1)</f>
        <v>1016795</v>
      </c>
      <c r="AR50" s="7">
        <f>SUMIFS('Raw Population Data'!BB:BB,'Raw Population Data'!$A:$A,'Data Summary - Urban'!$A:$A,'Raw Population Data'!$M:$M,"&gt;="&amp;'Data Summary - Urban'!$A$1)</f>
        <v>1032959</v>
      </c>
      <c r="AS50" s="7">
        <f>SUMIFS('Raw Population Data'!BC:BC,'Raw Population Data'!$A:$A,'Data Summary - Urban'!$A:$A,'Raw Population Data'!$M:$M,"&gt;="&amp;'Data Summary - Urban'!$A$1)</f>
        <v>1048313</v>
      </c>
      <c r="AT50" s="7">
        <f>SUMIFS('Raw Population Data'!BD:BD,'Raw Population Data'!$A:$A,'Data Summary - Urban'!$A:$A,'Raw Population Data'!$M:$M,"&gt;="&amp;'Data Summary - Urban'!$A$1)</f>
        <v>1064489</v>
      </c>
      <c r="AU50" s="7">
        <f>SUMIFS('Raw Population Data'!BE:BE,'Raw Population Data'!$A:$A,'Data Summary - Urban'!$A:$A,'Raw Population Data'!$M:$M,"&gt;="&amp;'Data Summary - Urban'!$A$1)</f>
        <v>1080830</v>
      </c>
      <c r="AV50" s="7">
        <f>SUMIFS('Raw Population Data'!BF:BF,'Raw Population Data'!$A:$A,'Data Summary - Urban'!$A:$A,'Raw Population Data'!$M:$M,"&gt;="&amp;'Data Summary - Urban'!$A$1)</f>
        <v>1091271</v>
      </c>
      <c r="AW50" s="7">
        <f>SUMIFS('Raw Population Data'!BG:BG,'Raw Population Data'!$A:$A,'Data Summary - Urban'!$A:$A,'Raw Population Data'!$M:$M,"&gt;="&amp;'Data Summary - Urban'!$A$1)</f>
        <v>1104372</v>
      </c>
      <c r="AX50" s="7">
        <f>SUMIFS('Raw Population Data'!BH:BH,'Raw Population Data'!$A:$A,'Data Summary - Urban'!$A:$A,'Raw Population Data'!$M:$M,"&gt;="&amp;'Data Summary - Urban'!$A$1)</f>
        <v>1121379</v>
      </c>
      <c r="AY50" s="7">
        <f>SUMIFS('Raw Population Data'!BI:BI,'Raw Population Data'!$A:$A,'Data Summary - Urban'!$A:$A,'Raw Population Data'!$M:$M,"&gt;="&amp;'Data Summary - Urban'!$A$1)</f>
        <v>1135649</v>
      </c>
    </row>
    <row r="51" spans="1:51" x14ac:dyDescent="0.35">
      <c r="A51">
        <v>13820</v>
      </c>
      <c r="B51">
        <v>49</v>
      </c>
      <c r="C51" t="s">
        <v>1716</v>
      </c>
      <c r="D51" s="7">
        <f>SUMIFS('Raw Population Data'!N:N,'Raw Population Data'!$A:$A,'Data Summary - Urban'!$A:$A,'Raw Population Data'!$M:$M,"&gt;="&amp;'Data Summary - Urban'!$A$1)</f>
        <v>684399</v>
      </c>
      <c r="E51" s="7">
        <f>SUMIFS('Raw Population Data'!O:O,'Raw Population Data'!$A:$A,'Data Summary - Urban'!$A:$A,'Raw Population Data'!$M:$M,"&gt;="&amp;'Data Summary - Urban'!$A$1)</f>
        <v>689920</v>
      </c>
      <c r="F51" s="7">
        <f>SUMIFS('Raw Population Data'!P:P,'Raw Population Data'!$A:$A,'Data Summary - Urban'!$A:$A,'Raw Population Data'!$M:$M,"&gt;="&amp;'Data Summary - Urban'!$A$1)</f>
        <v>689834</v>
      </c>
      <c r="G51" s="7">
        <f>SUMIFS('Raw Population Data'!Q:Q,'Raw Population Data'!$A:$A,'Data Summary - Urban'!$A:$A,'Raw Population Data'!$M:$M,"&gt;="&amp;'Data Summary - Urban'!$A$1)</f>
        <v>696799</v>
      </c>
      <c r="H51" s="7">
        <f>SUMIFS('Raw Population Data'!R:R,'Raw Population Data'!$A:$A,'Data Summary - Urban'!$A:$A,'Raw Population Data'!$M:$M,"&gt;="&amp;'Data Summary - Urban'!$A$1)</f>
        <v>698630</v>
      </c>
      <c r="I51" s="7">
        <f>SUMIFS('Raw Population Data'!S:S,'Raw Population Data'!$A:$A,'Data Summary - Urban'!$A:$A,'Raw Population Data'!$M:$M,"&gt;="&amp;'Data Summary - Urban'!$A$1)</f>
        <v>707038</v>
      </c>
      <c r="J51" s="7">
        <f>SUMIFS('Raw Population Data'!T:T,'Raw Population Data'!$A:$A,'Data Summary - Urban'!$A:$A,'Raw Population Data'!$M:$M,"&gt;="&amp;'Data Summary - Urban'!$A$1)</f>
        <v>715919</v>
      </c>
      <c r="K51" s="7">
        <f>SUMIFS('Raw Population Data'!U:U,'Raw Population Data'!$A:$A,'Data Summary - Urban'!$A:$A,'Raw Population Data'!$M:$M,"&gt;="&amp;'Data Summary - Urban'!$A$1)</f>
        <v>723796</v>
      </c>
      <c r="L51" s="7">
        <f>SUMIFS('Raw Population Data'!V:V,'Raw Population Data'!$A:$A,'Data Summary - Urban'!$A:$A,'Raw Population Data'!$M:$M,"&gt;="&amp;'Data Summary - Urban'!$A$1)</f>
        <v>730892</v>
      </c>
      <c r="M51" s="7">
        <f>SUMIFS('Raw Population Data'!W:W,'Raw Population Data'!$A:$A,'Data Summary - Urban'!$A:$A,'Raw Population Data'!$M:$M,"&gt;="&amp;'Data Summary - Urban'!$A$1)</f>
        <v>736159</v>
      </c>
      <c r="N51" s="7">
        <f>SUMIFS('Raw Population Data'!X:X,'Raw Population Data'!$A:$A,'Data Summary - Urban'!$A:$A,'Raw Population Data'!$M:$M,"&gt;="&amp;'Data Summary - Urban'!$A$1)</f>
        <v>737552</v>
      </c>
      <c r="O51" s="7">
        <f>SUMIFS('Raw Population Data'!Y:Y,'Raw Population Data'!$A:$A,'Data Summary - Urban'!$A:$A,'Raw Population Data'!$M:$M,"&gt;="&amp;'Data Summary - Urban'!$A$1)</f>
        <v>737069</v>
      </c>
      <c r="P51" s="7">
        <f>SUMIFS('Raw Population Data'!Z:Z,'Raw Population Data'!$A:$A,'Data Summary - Urban'!$A:$A,'Raw Population Data'!$M:$M,"&gt;="&amp;'Data Summary - Urban'!$A$1)</f>
        <v>733376</v>
      </c>
      <c r="Q51" s="7">
        <f>SUMIFS('Raw Population Data'!AA:AA,'Raw Population Data'!$A:$A,'Data Summary - Urban'!$A:$A,'Raw Population Data'!$M:$M,"&gt;="&amp;'Data Summary - Urban'!$A$1)</f>
        <v>733688</v>
      </c>
      <c r="R51" s="7">
        <f>SUMIFS('Raw Population Data'!AB:AB,'Raw Population Data'!$A:$A,'Data Summary - Urban'!$A:$A,'Raw Population Data'!$M:$M,"&gt;="&amp;'Data Summary - Urban'!$A$1)</f>
        <v>735523</v>
      </c>
      <c r="S51" s="7">
        <f>SUMIFS('Raw Population Data'!AC:AC,'Raw Population Data'!$A:$A,'Data Summary - Urban'!$A:$A,'Raw Population Data'!$M:$M,"&gt;="&amp;'Data Summary - Urban'!$A$1)</f>
        <v>738587</v>
      </c>
      <c r="T51" s="7">
        <f>SUMIFS('Raw Population Data'!AD:AD,'Raw Population Data'!$A:$A,'Data Summary - Urban'!$A:$A,'Raw Population Data'!$M:$M,"&gt;="&amp;'Data Summary - Urban'!$A$1)</f>
        <v>741120</v>
      </c>
      <c r="U51" s="7">
        <f>SUMIFS('Raw Population Data'!AE:AE,'Raw Population Data'!$A:$A,'Data Summary - Urban'!$A:$A,'Raw Population Data'!$M:$M,"&gt;="&amp;'Data Summary - Urban'!$A$1)</f>
        <v>746140</v>
      </c>
      <c r="V51" s="7">
        <f>SUMIFS('Raw Population Data'!AF:AF,'Raw Population Data'!$A:$A,'Data Summary - Urban'!$A:$A,'Raw Population Data'!$M:$M,"&gt;="&amp;'Data Summary - Urban'!$A$1)</f>
        <v>748158</v>
      </c>
      <c r="W51" s="7">
        <f>SUMIFS('Raw Population Data'!AG:AG,'Raw Population Data'!$A:$A,'Data Summary - Urban'!$A:$A,'Raw Population Data'!$M:$M,"&gt;="&amp;'Data Summary - Urban'!$A$1)</f>
        <v>749903</v>
      </c>
      <c r="X51" s="7">
        <f>SUMIFS('Raw Population Data'!AH:AH,'Raw Population Data'!$A:$A,'Data Summary - Urban'!$A:$A,'Raw Population Data'!$M:$M,"&gt;="&amp;'Data Summary - Urban'!$A$1)</f>
        <v>752263</v>
      </c>
      <c r="Y51" s="7">
        <f>SUMIFS('Raw Population Data'!AI:AI,'Raw Population Data'!$A:$A,'Data Summary - Urban'!$A:$A,'Raw Population Data'!$M:$M,"&gt;="&amp;'Data Summary - Urban'!$A$1)</f>
        <v>759711</v>
      </c>
      <c r="Z51" s="7">
        <f>SUMIFS('Raw Population Data'!AJ:AJ,'Raw Population Data'!$A:$A,'Data Summary - Urban'!$A:$A,'Raw Population Data'!$M:$M,"&gt;="&amp;'Data Summary - Urban'!$A$1)</f>
        <v>767241</v>
      </c>
      <c r="AA51" s="7">
        <f>SUMIFS('Raw Population Data'!AK:AK,'Raw Population Data'!$A:$A,'Data Summary - Urban'!$A:$A,'Raw Population Data'!$M:$M,"&gt;="&amp;'Data Summary - Urban'!$A$1)</f>
        <v>775209</v>
      </c>
      <c r="AB51" s="7">
        <f>SUMIFS('Raw Population Data'!AL:AL,'Raw Population Data'!$A:$A,'Data Summary - Urban'!$A:$A,'Raw Population Data'!$M:$M,"&gt;="&amp;'Data Summary - Urban'!$A$1)</f>
        <v>783226</v>
      </c>
      <c r="AC51" s="7">
        <f>SUMIFS('Raw Population Data'!AM:AM,'Raw Population Data'!$A:$A,'Data Summary - Urban'!$A:$A,'Raw Population Data'!$M:$M,"&gt;="&amp;'Data Summary - Urban'!$A$1)</f>
        <v>788614</v>
      </c>
      <c r="AD51" s="7">
        <f>SUMIFS('Raw Population Data'!AN:AN,'Raw Population Data'!$A:$A,'Data Summary - Urban'!$A:$A,'Raw Population Data'!$M:$M,"&gt;="&amp;'Data Summary - Urban'!$A$1)</f>
        <v>792624</v>
      </c>
      <c r="AE51" s="7">
        <f>SUMIFS('Raw Population Data'!AO:AO,'Raw Population Data'!$A:$A,'Data Summary - Urban'!$A:$A,'Raw Population Data'!$M:$M,"&gt;="&amp;'Data Summary - Urban'!$A$1)</f>
        <v>795875</v>
      </c>
      <c r="AF51" s="7">
        <f>SUMIFS('Raw Population Data'!AP:AP,'Raw Population Data'!$A:$A,'Data Summary - Urban'!$A:$A,'Raw Population Data'!$M:$M,"&gt;="&amp;'Data Summary - Urban'!$A$1)</f>
        <v>800411</v>
      </c>
      <c r="AG51" s="7">
        <f>SUMIFS('Raw Population Data'!AQ:AQ,'Raw Population Data'!$A:$A,'Data Summary - Urban'!$A:$A,'Raw Population Data'!$M:$M,"&gt;="&amp;'Data Summary - Urban'!$A$1)</f>
        <v>803347</v>
      </c>
      <c r="AH51" s="7">
        <f>SUMIFS('Raw Population Data'!AR:AR,'Raw Population Data'!$A:$A,'Data Summary - Urban'!$A:$A,'Raw Population Data'!$M:$M,"&gt;="&amp;'Data Summary - Urban'!$A$1)</f>
        <v>806707</v>
      </c>
      <c r="AI51" s="7">
        <f>SUMIFS('Raw Population Data'!AS:AS,'Raw Population Data'!$A:$A,'Data Summary - Urban'!$A:$A,'Raw Population Data'!$M:$M,"&gt;="&amp;'Data Summary - Urban'!$A$1)</f>
        <v>809555</v>
      </c>
      <c r="AJ51" s="7">
        <f>SUMIFS('Raw Population Data'!AT:AT,'Raw Population Data'!$A:$A,'Data Summary - Urban'!$A:$A,'Raw Population Data'!$M:$M,"&gt;="&amp;'Data Summary - Urban'!$A$1)</f>
        <v>811494</v>
      </c>
      <c r="AK51" s="7">
        <f>SUMIFS('Raw Population Data'!AU:AU,'Raw Population Data'!$A:$A,'Data Summary - Urban'!$A:$A,'Raw Population Data'!$M:$M,"&gt;="&amp;'Data Summary - Urban'!$A$1)</f>
        <v>817217</v>
      </c>
      <c r="AL51" s="7">
        <f>SUMIFS('Raw Population Data'!AV:AV,'Raw Population Data'!$A:$A,'Data Summary - Urban'!$A:$A,'Raw Population Data'!$M:$M,"&gt;="&amp;'Data Summary - Urban'!$A$1)</f>
        <v>821780</v>
      </c>
      <c r="AM51" s="7">
        <f>SUMIFS('Raw Population Data'!AW:AW,'Raw Population Data'!$A:$A,'Data Summary - Urban'!$A:$A,'Raw Population Data'!$M:$M,"&gt;="&amp;'Data Summary - Urban'!$A$1)</f>
        <v>826610</v>
      </c>
      <c r="AN51" s="7">
        <f>SUMIFS('Raw Population Data'!AX:AX,'Raw Population Data'!$A:$A,'Data Summary - Urban'!$A:$A,'Raw Population Data'!$M:$M,"&gt;="&amp;'Data Summary - Urban'!$A$1)</f>
        <v>834734</v>
      </c>
      <c r="AO51" s="7">
        <f>SUMIFS('Raw Population Data'!AY:AY,'Raw Population Data'!$A:$A,'Data Summary - Urban'!$A:$A,'Raw Population Data'!$M:$M,"&gt;="&amp;'Data Summary - Urban'!$A$1)</f>
        <v>838654</v>
      </c>
      <c r="AP51" s="7">
        <f>SUMIFS('Raw Population Data'!AZ:AZ,'Raw Population Data'!$A:$A,'Data Summary - Urban'!$A:$A,'Raw Population Data'!$M:$M,"&gt;="&amp;'Data Summary - Urban'!$A$1)</f>
        <v>845044</v>
      </c>
      <c r="AQ51" s="7">
        <f>SUMIFS('Raw Population Data'!BA:BA,'Raw Population Data'!$A:$A,'Data Summary - Urban'!$A:$A,'Raw Population Data'!$M:$M,"&gt;="&amp;'Data Summary - Urban'!$A$1)</f>
        <v>851149</v>
      </c>
      <c r="AR51" s="7">
        <f>SUMIFS('Raw Population Data'!BB:BB,'Raw Population Data'!$A:$A,'Data Summary - Urban'!$A:$A,'Raw Population Data'!$M:$M,"&gt;="&amp;'Data Summary - Urban'!$A$1)</f>
        <v>854065</v>
      </c>
      <c r="AS51" s="7">
        <f>SUMIFS('Raw Population Data'!BC:BC,'Raw Population Data'!$A:$A,'Data Summary - Urban'!$A:$A,'Raw Population Data'!$M:$M,"&gt;="&amp;'Data Summary - Urban'!$A$1)</f>
        <v>855674</v>
      </c>
      <c r="AT51" s="7">
        <f>SUMIFS('Raw Population Data'!BD:BD,'Raw Population Data'!$A:$A,'Data Summary - Urban'!$A:$A,'Raw Population Data'!$M:$M,"&gt;="&amp;'Data Summary - Urban'!$A$1)</f>
        <v>858496</v>
      </c>
      <c r="AU51" s="7">
        <f>SUMIFS('Raw Population Data'!BE:BE,'Raw Population Data'!$A:$A,'Data Summary - Urban'!$A:$A,'Raw Population Data'!$M:$M,"&gt;="&amp;'Data Summary - Urban'!$A$1)</f>
        <v>862624</v>
      </c>
      <c r="AV51" s="7">
        <f>SUMIFS('Raw Population Data'!BF:BF,'Raw Population Data'!$A:$A,'Data Summary - Urban'!$A:$A,'Raw Population Data'!$M:$M,"&gt;="&amp;'Data Summary - Urban'!$A$1)</f>
        <v>865696</v>
      </c>
      <c r="AW51" s="7">
        <f>SUMIFS('Raw Population Data'!BG:BG,'Raw Population Data'!$A:$A,'Data Summary - Urban'!$A:$A,'Raw Population Data'!$M:$M,"&gt;="&amp;'Data Summary - Urban'!$A$1)</f>
        <v>868964</v>
      </c>
      <c r="AX51" s="7">
        <f>SUMIFS('Raw Population Data'!BH:BH,'Raw Population Data'!$A:$A,'Data Summary - Urban'!$A:$A,'Raw Population Data'!$M:$M,"&gt;="&amp;'Data Summary - Urban'!$A$1)</f>
        <v>870820</v>
      </c>
      <c r="AY51" s="7">
        <f>SUMIFS('Raw Population Data'!BI:BI,'Raw Population Data'!$A:$A,'Data Summary - Urban'!$A:$A,'Raw Population Data'!$M:$M,"&gt;="&amp;'Data Summary - Urban'!$A$1)</f>
        <v>872802</v>
      </c>
    </row>
    <row r="52" spans="1:51" x14ac:dyDescent="0.35">
      <c r="A52">
        <v>15380</v>
      </c>
      <c r="B52">
        <v>50</v>
      </c>
      <c r="C52" t="s">
        <v>1743</v>
      </c>
      <c r="D52" s="7">
        <f>SUMIFS('Raw Population Data'!N:N,'Raw Population Data'!$A:$A,'Data Summary - Urban'!$A:$A,'Raw Population Data'!$M:$M,"&gt;="&amp;'Data Summary - Urban'!$A$1)</f>
        <v>0</v>
      </c>
      <c r="E52" s="7">
        <f>SUMIFS('Raw Population Data'!O:O,'Raw Population Data'!$A:$A,'Data Summary - Urban'!$A:$A,'Raw Population Data'!$M:$M,"&gt;="&amp;'Data Summary - Urban'!$A$1)</f>
        <v>0</v>
      </c>
      <c r="F52" s="7">
        <f>SUMIFS('Raw Population Data'!P:P,'Raw Population Data'!$A:$A,'Data Summary - Urban'!$A:$A,'Raw Population Data'!$M:$M,"&gt;="&amp;'Data Summary - Urban'!$A$1)</f>
        <v>0</v>
      </c>
      <c r="G52" s="7">
        <f>SUMIFS('Raw Population Data'!Q:Q,'Raw Population Data'!$A:$A,'Data Summary - Urban'!$A:$A,'Raw Population Data'!$M:$M,"&gt;="&amp;'Data Summary - Urban'!$A$1)</f>
        <v>0</v>
      </c>
      <c r="H52" s="7">
        <f>SUMIFS('Raw Population Data'!R:R,'Raw Population Data'!$A:$A,'Data Summary - Urban'!$A:$A,'Raw Population Data'!$M:$M,"&gt;="&amp;'Data Summary - Urban'!$A$1)</f>
        <v>0</v>
      </c>
      <c r="I52" s="7">
        <f>SUMIFS('Raw Population Data'!S:S,'Raw Population Data'!$A:$A,'Data Summary - Urban'!$A:$A,'Raw Population Data'!$M:$M,"&gt;="&amp;'Data Summary - Urban'!$A$1)</f>
        <v>0</v>
      </c>
      <c r="J52" s="7">
        <f>SUMIFS('Raw Population Data'!T:T,'Raw Population Data'!$A:$A,'Data Summary - Urban'!$A:$A,'Raw Population Data'!$M:$M,"&gt;="&amp;'Data Summary - Urban'!$A$1)</f>
        <v>0</v>
      </c>
      <c r="K52" s="7">
        <f>SUMIFS('Raw Population Data'!U:U,'Raw Population Data'!$A:$A,'Data Summary - Urban'!$A:$A,'Raw Population Data'!$M:$M,"&gt;="&amp;'Data Summary - Urban'!$A$1)</f>
        <v>0</v>
      </c>
      <c r="L52" s="7">
        <f>SUMIFS('Raw Population Data'!V:V,'Raw Population Data'!$A:$A,'Data Summary - Urban'!$A:$A,'Raw Population Data'!$M:$M,"&gt;="&amp;'Data Summary - Urban'!$A$1)</f>
        <v>0</v>
      </c>
      <c r="M52" s="7">
        <f>SUMIFS('Raw Population Data'!W:W,'Raw Population Data'!$A:$A,'Data Summary - Urban'!$A:$A,'Raw Population Data'!$M:$M,"&gt;="&amp;'Data Summary - Urban'!$A$1)</f>
        <v>0</v>
      </c>
      <c r="N52" s="7">
        <f>SUMIFS('Raw Population Data'!X:X,'Raw Population Data'!$A:$A,'Data Summary - Urban'!$A:$A,'Raw Population Data'!$M:$M,"&gt;="&amp;'Data Summary - Urban'!$A$1)</f>
        <v>0</v>
      </c>
      <c r="O52" s="7">
        <f>SUMIFS('Raw Population Data'!Y:Y,'Raw Population Data'!$A:$A,'Data Summary - Urban'!$A:$A,'Raw Population Data'!$M:$M,"&gt;="&amp;'Data Summary - Urban'!$A$1)</f>
        <v>0</v>
      </c>
      <c r="P52" s="7">
        <f>SUMIFS('Raw Population Data'!Z:Z,'Raw Population Data'!$A:$A,'Data Summary - Urban'!$A:$A,'Raw Population Data'!$M:$M,"&gt;="&amp;'Data Summary - Urban'!$A$1)</f>
        <v>0</v>
      </c>
      <c r="Q52" s="7">
        <f>SUMIFS('Raw Population Data'!AA:AA,'Raw Population Data'!$A:$A,'Data Summary - Urban'!$A:$A,'Raw Population Data'!$M:$M,"&gt;="&amp;'Data Summary - Urban'!$A$1)</f>
        <v>0</v>
      </c>
      <c r="R52" s="7">
        <f>SUMIFS('Raw Population Data'!AB:AB,'Raw Population Data'!$A:$A,'Data Summary - Urban'!$A:$A,'Raw Population Data'!$M:$M,"&gt;="&amp;'Data Summary - Urban'!$A$1)</f>
        <v>0</v>
      </c>
      <c r="S52" s="7">
        <f>SUMIFS('Raw Population Data'!AC:AC,'Raw Population Data'!$A:$A,'Data Summary - Urban'!$A:$A,'Raw Population Data'!$M:$M,"&gt;="&amp;'Data Summary - Urban'!$A$1)</f>
        <v>0</v>
      </c>
      <c r="T52" s="7">
        <f>SUMIFS('Raw Population Data'!AD:AD,'Raw Population Data'!$A:$A,'Data Summary - Urban'!$A:$A,'Raw Population Data'!$M:$M,"&gt;="&amp;'Data Summary - Urban'!$A$1)</f>
        <v>0</v>
      </c>
      <c r="U52" s="7">
        <f>SUMIFS('Raw Population Data'!AE:AE,'Raw Population Data'!$A:$A,'Data Summary - Urban'!$A:$A,'Raw Population Data'!$M:$M,"&gt;="&amp;'Data Summary - Urban'!$A$1)</f>
        <v>0</v>
      </c>
      <c r="V52" s="7">
        <f>SUMIFS('Raw Population Data'!AF:AF,'Raw Population Data'!$A:$A,'Data Summary - Urban'!$A:$A,'Raw Population Data'!$M:$M,"&gt;="&amp;'Data Summary - Urban'!$A$1)</f>
        <v>0</v>
      </c>
      <c r="W52" s="7">
        <f>SUMIFS('Raw Population Data'!AG:AG,'Raw Population Data'!$A:$A,'Data Summary - Urban'!$A:$A,'Raw Population Data'!$M:$M,"&gt;="&amp;'Data Summary - Urban'!$A$1)</f>
        <v>0</v>
      </c>
      <c r="X52" s="7">
        <f>SUMIFS('Raw Population Data'!AH:AH,'Raw Population Data'!$A:$A,'Data Summary - Urban'!$A:$A,'Raw Population Data'!$M:$M,"&gt;="&amp;'Data Summary - Urban'!$A$1)</f>
        <v>0</v>
      </c>
      <c r="Y52" s="7">
        <f>SUMIFS('Raw Population Data'!AI:AI,'Raw Population Data'!$A:$A,'Data Summary - Urban'!$A:$A,'Raw Population Data'!$M:$M,"&gt;="&amp;'Data Summary - Urban'!$A$1)</f>
        <v>0</v>
      </c>
      <c r="Z52" s="7">
        <f>SUMIFS('Raw Population Data'!AJ:AJ,'Raw Population Data'!$A:$A,'Data Summary - Urban'!$A:$A,'Raw Population Data'!$M:$M,"&gt;="&amp;'Data Summary - Urban'!$A$1)</f>
        <v>0</v>
      </c>
      <c r="AA52" s="7">
        <f>SUMIFS('Raw Population Data'!AK:AK,'Raw Population Data'!$A:$A,'Data Summary - Urban'!$A:$A,'Raw Population Data'!$M:$M,"&gt;="&amp;'Data Summary - Urban'!$A$1)</f>
        <v>0</v>
      </c>
      <c r="AB52" s="7">
        <f>SUMIFS('Raw Population Data'!AL:AL,'Raw Population Data'!$A:$A,'Data Summary - Urban'!$A:$A,'Raw Population Data'!$M:$M,"&gt;="&amp;'Data Summary - Urban'!$A$1)</f>
        <v>0</v>
      </c>
      <c r="AC52" s="7">
        <f>SUMIFS('Raw Population Data'!AM:AM,'Raw Population Data'!$A:$A,'Data Summary - Urban'!$A:$A,'Raw Population Data'!$M:$M,"&gt;="&amp;'Data Summary - Urban'!$A$1)</f>
        <v>0</v>
      </c>
      <c r="AD52" s="7">
        <f>SUMIFS('Raw Population Data'!AN:AN,'Raw Population Data'!$A:$A,'Data Summary - Urban'!$A:$A,'Raw Population Data'!$M:$M,"&gt;="&amp;'Data Summary - Urban'!$A$1)</f>
        <v>0</v>
      </c>
      <c r="AE52" s="7">
        <f>SUMIFS('Raw Population Data'!AO:AO,'Raw Population Data'!$A:$A,'Data Summary - Urban'!$A:$A,'Raw Population Data'!$M:$M,"&gt;="&amp;'Data Summary - Urban'!$A$1)</f>
        <v>0</v>
      </c>
      <c r="AF52" s="7">
        <f>SUMIFS('Raw Population Data'!AP:AP,'Raw Population Data'!$A:$A,'Data Summary - Urban'!$A:$A,'Raw Population Data'!$M:$M,"&gt;="&amp;'Data Summary - Urban'!$A$1)</f>
        <v>0</v>
      </c>
      <c r="AG52" s="7">
        <f>SUMIFS('Raw Population Data'!AQ:AQ,'Raw Population Data'!$A:$A,'Data Summary - Urban'!$A:$A,'Raw Population Data'!$M:$M,"&gt;="&amp;'Data Summary - Urban'!$A$1)</f>
        <v>0</v>
      </c>
      <c r="AH52" s="7">
        <f>SUMIFS('Raw Population Data'!AR:AR,'Raw Population Data'!$A:$A,'Data Summary - Urban'!$A:$A,'Raw Population Data'!$M:$M,"&gt;="&amp;'Data Summary - Urban'!$A$1)</f>
        <v>0</v>
      </c>
      <c r="AI52" s="7">
        <f>SUMIFS('Raw Population Data'!AS:AS,'Raw Population Data'!$A:$A,'Data Summary - Urban'!$A:$A,'Raw Population Data'!$M:$M,"&gt;="&amp;'Data Summary - Urban'!$A$1)</f>
        <v>0</v>
      </c>
      <c r="AJ52" s="7">
        <f>SUMIFS('Raw Population Data'!AT:AT,'Raw Population Data'!$A:$A,'Data Summary - Urban'!$A:$A,'Raw Population Data'!$M:$M,"&gt;="&amp;'Data Summary - Urban'!$A$1)</f>
        <v>0</v>
      </c>
      <c r="AK52" s="7">
        <f>SUMIFS('Raw Population Data'!AU:AU,'Raw Population Data'!$A:$A,'Data Summary - Urban'!$A:$A,'Raw Population Data'!$M:$M,"&gt;="&amp;'Data Summary - Urban'!$A$1)</f>
        <v>0</v>
      </c>
      <c r="AL52" s="7">
        <f>SUMIFS('Raw Population Data'!AV:AV,'Raw Population Data'!$A:$A,'Data Summary - Urban'!$A:$A,'Raw Population Data'!$M:$M,"&gt;="&amp;'Data Summary - Urban'!$A$1)</f>
        <v>0</v>
      </c>
      <c r="AM52" s="7">
        <f>SUMIFS('Raw Population Data'!AW:AW,'Raw Population Data'!$A:$A,'Data Summary - Urban'!$A:$A,'Raw Population Data'!$M:$M,"&gt;="&amp;'Data Summary - Urban'!$A$1)</f>
        <v>0</v>
      </c>
      <c r="AN52" s="7">
        <f>SUMIFS('Raw Population Data'!AX:AX,'Raw Population Data'!$A:$A,'Data Summary - Urban'!$A:$A,'Raw Population Data'!$M:$M,"&gt;="&amp;'Data Summary - Urban'!$A$1)</f>
        <v>0</v>
      </c>
      <c r="AO52" s="7">
        <f>SUMIFS('Raw Population Data'!AY:AY,'Raw Population Data'!$A:$A,'Data Summary - Urban'!$A:$A,'Raw Population Data'!$M:$M,"&gt;="&amp;'Data Summary - Urban'!$A$1)</f>
        <v>0</v>
      </c>
      <c r="AP52" s="7">
        <f>SUMIFS('Raw Population Data'!AZ:AZ,'Raw Population Data'!$A:$A,'Data Summary - Urban'!$A:$A,'Raw Population Data'!$M:$M,"&gt;="&amp;'Data Summary - Urban'!$A$1)</f>
        <v>0</v>
      </c>
      <c r="AQ52" s="7">
        <f>SUMIFS('Raw Population Data'!BA:BA,'Raw Population Data'!$A:$A,'Data Summary - Urban'!$A:$A,'Raw Population Data'!$M:$M,"&gt;="&amp;'Data Summary - Urban'!$A$1)</f>
        <v>0</v>
      </c>
      <c r="AR52" s="7">
        <f>SUMIFS('Raw Population Data'!BB:BB,'Raw Population Data'!$A:$A,'Data Summary - Urban'!$A:$A,'Raw Population Data'!$M:$M,"&gt;="&amp;'Data Summary - Urban'!$A$1)</f>
        <v>0</v>
      </c>
      <c r="AS52" s="7">
        <f>SUMIFS('Raw Population Data'!BC:BC,'Raw Population Data'!$A:$A,'Data Summary - Urban'!$A:$A,'Raw Population Data'!$M:$M,"&gt;="&amp;'Data Summary - Urban'!$A$1)</f>
        <v>0</v>
      </c>
      <c r="AT52" s="7">
        <f>SUMIFS('Raw Population Data'!BD:BD,'Raw Population Data'!$A:$A,'Data Summary - Urban'!$A:$A,'Raw Population Data'!$M:$M,"&gt;="&amp;'Data Summary - Urban'!$A$1)</f>
        <v>0</v>
      </c>
      <c r="AU52" s="7">
        <f>SUMIFS('Raw Population Data'!BE:BE,'Raw Population Data'!$A:$A,'Data Summary - Urban'!$A:$A,'Raw Population Data'!$M:$M,"&gt;="&amp;'Data Summary - Urban'!$A$1)</f>
        <v>0</v>
      </c>
      <c r="AV52" s="7">
        <f>SUMIFS('Raw Population Data'!BF:BF,'Raw Population Data'!$A:$A,'Data Summary - Urban'!$A:$A,'Raw Population Data'!$M:$M,"&gt;="&amp;'Data Summary - Urban'!$A$1)</f>
        <v>0</v>
      </c>
      <c r="AW52" s="7">
        <f>SUMIFS('Raw Population Data'!BG:BG,'Raw Population Data'!$A:$A,'Data Summary - Urban'!$A:$A,'Raw Population Data'!$M:$M,"&gt;="&amp;'Data Summary - Urban'!$A$1)</f>
        <v>0</v>
      </c>
      <c r="AX52" s="7">
        <f>SUMIFS('Raw Population Data'!BH:BH,'Raw Population Data'!$A:$A,'Data Summary - Urban'!$A:$A,'Raw Population Data'!$M:$M,"&gt;="&amp;'Data Summary - Urban'!$A$1)</f>
        <v>0</v>
      </c>
      <c r="AY52" s="7">
        <f>SUMIFS('Raw Population Data'!BI:BI,'Raw Population Data'!$A:$A,'Data Summary - Urban'!$A:$A,'Raw Population Data'!$M:$M,"&gt;="&amp;'Data Summary - Urban'!$A$1)</f>
        <v>0</v>
      </c>
    </row>
    <row r="53" spans="1:51" x14ac:dyDescent="0.35">
      <c r="A53">
        <v>40380</v>
      </c>
      <c r="B53">
        <v>51</v>
      </c>
      <c r="C53" t="s">
        <v>1752</v>
      </c>
      <c r="D53" s="7">
        <f>SUMIFS('Raw Population Data'!N:N,'Raw Population Data'!$A:$A,'Data Summary - Urban'!$A:$A,'Raw Population Data'!$M:$M,"&gt;="&amp;'Data Summary - Urban'!$A$1)</f>
        <v>791759</v>
      </c>
      <c r="E53" s="7">
        <f>SUMIFS('Raw Population Data'!O:O,'Raw Population Data'!$A:$A,'Data Summary - Urban'!$A:$A,'Raw Population Data'!$M:$M,"&gt;="&amp;'Data Summary - Urban'!$A$1)</f>
        <v>793553</v>
      </c>
      <c r="F53" s="7">
        <f>SUMIFS('Raw Population Data'!P:P,'Raw Population Data'!$A:$A,'Data Summary - Urban'!$A:$A,'Raw Population Data'!$M:$M,"&gt;="&amp;'Data Summary - Urban'!$A$1)</f>
        <v>793993</v>
      </c>
      <c r="G53" s="7">
        <f>SUMIFS('Raw Population Data'!Q:Q,'Raw Population Data'!$A:$A,'Data Summary - Urban'!$A:$A,'Raw Population Data'!$M:$M,"&gt;="&amp;'Data Summary - Urban'!$A$1)</f>
        <v>791978</v>
      </c>
      <c r="H53" s="7">
        <f>SUMIFS('Raw Population Data'!R:R,'Raw Population Data'!$A:$A,'Data Summary - Urban'!$A:$A,'Raw Population Data'!$M:$M,"&gt;="&amp;'Data Summary - Urban'!$A$1)</f>
        <v>789023</v>
      </c>
      <c r="I53" s="7">
        <f>SUMIFS('Raw Population Data'!S:S,'Raw Population Data'!$A:$A,'Data Summary - Urban'!$A:$A,'Raw Population Data'!$M:$M,"&gt;="&amp;'Data Summary - Urban'!$A$1)</f>
        <v>793280</v>
      </c>
      <c r="J53" s="7">
        <f>SUMIFS('Raw Population Data'!T:T,'Raw Population Data'!$A:$A,'Data Summary - Urban'!$A:$A,'Raw Population Data'!$M:$M,"&gt;="&amp;'Data Summary - Urban'!$A$1)</f>
        <v>793180</v>
      </c>
      <c r="K53" s="7">
        <f>SUMIFS('Raw Population Data'!U:U,'Raw Population Data'!$A:$A,'Data Summary - Urban'!$A:$A,'Raw Population Data'!$M:$M,"&gt;="&amp;'Data Summary - Urban'!$A$1)</f>
        <v>793891</v>
      </c>
      <c r="L53" s="7">
        <f>SUMIFS('Raw Population Data'!V:V,'Raw Population Data'!$A:$A,'Data Summary - Urban'!$A:$A,'Raw Population Data'!$M:$M,"&gt;="&amp;'Data Summary - Urban'!$A$1)</f>
        <v>788871</v>
      </c>
      <c r="M53" s="7">
        <f>SUMIFS('Raw Population Data'!W:W,'Raw Population Data'!$A:$A,'Data Summary - Urban'!$A:$A,'Raw Population Data'!$M:$M,"&gt;="&amp;'Data Summary - Urban'!$A$1)</f>
        <v>788688</v>
      </c>
      <c r="N53" s="7">
        <f>SUMIFS('Raw Population Data'!X:X,'Raw Population Data'!$A:$A,'Data Summary - Urban'!$A:$A,'Raw Population Data'!$M:$M,"&gt;="&amp;'Data Summary - Urban'!$A$1)</f>
        <v>788314</v>
      </c>
      <c r="O53" s="7">
        <f>SUMIFS('Raw Population Data'!Y:Y,'Raw Population Data'!$A:$A,'Data Summary - Urban'!$A:$A,'Raw Population Data'!$M:$M,"&gt;="&amp;'Data Summary - Urban'!$A$1)</f>
        <v>791597</v>
      </c>
      <c r="P53" s="7">
        <f>SUMIFS('Raw Population Data'!Z:Z,'Raw Population Data'!$A:$A,'Data Summary - Urban'!$A:$A,'Raw Population Data'!$M:$M,"&gt;="&amp;'Data Summary - Urban'!$A$1)</f>
        <v>795971</v>
      </c>
      <c r="Q53" s="7">
        <f>SUMIFS('Raw Population Data'!AA:AA,'Raw Population Data'!$A:$A,'Data Summary - Urban'!$A:$A,'Raw Population Data'!$M:$M,"&gt;="&amp;'Data Summary - Urban'!$A$1)</f>
        <v>797667</v>
      </c>
      <c r="R53" s="7">
        <f>SUMIFS('Raw Population Data'!AB:AB,'Raw Population Data'!$A:$A,'Data Summary - Urban'!$A:$A,'Raw Population Data'!$M:$M,"&gt;="&amp;'Data Summary - Urban'!$A$1)</f>
        <v>792073</v>
      </c>
      <c r="S53" s="7">
        <f>SUMIFS('Raw Population Data'!AC:AC,'Raw Population Data'!$A:$A,'Data Summary - Urban'!$A:$A,'Raw Population Data'!$M:$M,"&gt;="&amp;'Data Summary - Urban'!$A$1)</f>
        <v>790942</v>
      </c>
      <c r="T53" s="7">
        <f>SUMIFS('Raw Population Data'!AD:AD,'Raw Population Data'!$A:$A,'Data Summary - Urban'!$A:$A,'Raw Population Data'!$M:$M,"&gt;="&amp;'Data Summary - Urban'!$A$1)</f>
        <v>790544</v>
      </c>
      <c r="U53" s="7">
        <f>SUMIFS('Raw Population Data'!AE:AE,'Raw Population Data'!$A:$A,'Data Summary - Urban'!$A:$A,'Raw Population Data'!$M:$M,"&gt;="&amp;'Data Summary - Urban'!$A$1)</f>
        <v>788208</v>
      </c>
      <c r="V53" s="7">
        <f>SUMIFS('Raw Population Data'!AF:AF,'Raw Population Data'!$A:$A,'Data Summary - Urban'!$A:$A,'Raw Population Data'!$M:$M,"&gt;="&amp;'Data Summary - Urban'!$A$1)</f>
        <v>792774</v>
      </c>
      <c r="W53" s="7">
        <f>SUMIFS('Raw Population Data'!AG:AG,'Raw Population Data'!$A:$A,'Data Summary - Urban'!$A:$A,'Raw Population Data'!$M:$M,"&gt;="&amp;'Data Summary - Urban'!$A$1)</f>
        <v>799714</v>
      </c>
      <c r="X53" s="7">
        <f>SUMIFS('Raw Population Data'!AH:AH,'Raw Population Data'!$A:$A,'Data Summary - Urban'!$A:$A,'Raw Population Data'!$M:$M,"&gt;="&amp;'Data Summary - Urban'!$A$1)</f>
        <v>805190</v>
      </c>
      <c r="Y53" s="7">
        <f>SUMIFS('Raw Population Data'!AI:AI,'Raw Population Data'!$A:$A,'Data Summary - Urban'!$A:$A,'Raw Population Data'!$M:$M,"&gt;="&amp;'Data Summary - Urban'!$A$1)</f>
        <v>811584</v>
      </c>
      <c r="Z53" s="7">
        <f>SUMIFS('Raw Population Data'!AJ:AJ,'Raw Population Data'!$A:$A,'Data Summary - Urban'!$A:$A,'Raw Population Data'!$M:$M,"&gt;="&amp;'Data Summary - Urban'!$A$1)</f>
        <v>819956</v>
      </c>
      <c r="AA53" s="7">
        <f>SUMIFS('Raw Population Data'!AK:AK,'Raw Population Data'!$A:$A,'Data Summary - Urban'!$A:$A,'Raw Population Data'!$M:$M,"&gt;="&amp;'Data Summary - Urban'!$A$1)</f>
        <v>825747</v>
      </c>
      <c r="AB53" s="7">
        <f>SUMIFS('Raw Population Data'!AL:AL,'Raw Population Data'!$A:$A,'Data Summary - Urban'!$A:$A,'Raw Population Data'!$M:$M,"&gt;="&amp;'Data Summary - Urban'!$A$1)</f>
        <v>826585</v>
      </c>
      <c r="AC53" s="7">
        <f>SUMIFS('Raw Population Data'!AM:AM,'Raw Population Data'!$A:$A,'Data Summary - Urban'!$A:$A,'Raw Population Data'!$M:$M,"&gt;="&amp;'Data Summary - Urban'!$A$1)</f>
        <v>826383</v>
      </c>
      <c r="AD53" s="7">
        <f>SUMIFS('Raw Population Data'!AN:AN,'Raw Population Data'!$A:$A,'Data Summary - Urban'!$A:$A,'Raw Population Data'!$M:$M,"&gt;="&amp;'Data Summary - Urban'!$A$1)</f>
        <v>827385</v>
      </c>
      <c r="AE53" s="7">
        <f>SUMIFS('Raw Population Data'!AO:AO,'Raw Population Data'!$A:$A,'Data Summary - Urban'!$A:$A,'Raw Population Data'!$M:$M,"&gt;="&amp;'Data Summary - Urban'!$A$1)</f>
        <v>827676</v>
      </c>
      <c r="AF53" s="7">
        <f>SUMIFS('Raw Population Data'!AP:AP,'Raw Population Data'!$A:$A,'Data Summary - Urban'!$A:$A,'Raw Population Data'!$M:$M,"&gt;="&amp;'Data Summary - Urban'!$A$1)</f>
        <v>827700</v>
      </c>
      <c r="AG53" s="7">
        <f>SUMIFS('Raw Population Data'!AQ:AQ,'Raw Population Data'!$A:$A,'Data Summary - Urban'!$A:$A,'Raw Population Data'!$M:$M,"&gt;="&amp;'Data Summary - Urban'!$A$1)</f>
        <v>827469</v>
      </c>
      <c r="AH53" s="7">
        <f>SUMIFS('Raw Population Data'!AR:AR,'Raw Population Data'!$A:$A,'Data Summary - Urban'!$A:$A,'Raw Population Data'!$M:$M,"&gt;="&amp;'Data Summary - Urban'!$A$1)</f>
        <v>832770</v>
      </c>
      <c r="AI53" s="7">
        <f>SUMIFS('Raw Population Data'!AS:AS,'Raw Population Data'!$A:$A,'Data Summary - Urban'!$A:$A,'Raw Population Data'!$M:$M,"&gt;="&amp;'Data Summary - Urban'!$A$1)</f>
        <v>833685</v>
      </c>
      <c r="AJ53" s="7">
        <f>SUMIFS('Raw Population Data'!AT:AT,'Raw Population Data'!$A:$A,'Data Summary - Urban'!$A:$A,'Raw Population Data'!$M:$M,"&gt;="&amp;'Data Summary - Urban'!$A$1)</f>
        <v>835126</v>
      </c>
      <c r="AK53" s="7">
        <f>SUMIFS('Raw Population Data'!AU:AU,'Raw Population Data'!$A:$A,'Data Summary - Urban'!$A:$A,'Raw Population Data'!$M:$M,"&gt;="&amp;'Data Summary - Urban'!$A$1)</f>
        <v>835672</v>
      </c>
      <c r="AL53" s="7">
        <f>SUMIFS('Raw Population Data'!AV:AV,'Raw Population Data'!$A:$A,'Data Summary - Urban'!$A:$A,'Raw Population Data'!$M:$M,"&gt;="&amp;'Data Summary - Urban'!$A$1)</f>
        <v>834935</v>
      </c>
      <c r="AM53" s="7">
        <f>SUMIFS('Raw Population Data'!AW:AW,'Raw Population Data'!$A:$A,'Data Summary - Urban'!$A:$A,'Raw Population Data'!$M:$M,"&gt;="&amp;'Data Summary - Urban'!$A$1)</f>
        <v>832233</v>
      </c>
      <c r="AN53" s="7">
        <f>SUMIFS('Raw Population Data'!AX:AX,'Raw Population Data'!$A:$A,'Data Summary - Urban'!$A:$A,'Raw Population Data'!$M:$M,"&gt;="&amp;'Data Summary - Urban'!$A$1)</f>
        <v>831924</v>
      </c>
      <c r="AO53" s="7">
        <f>SUMIFS('Raw Population Data'!AY:AY,'Raw Population Data'!$A:$A,'Data Summary - Urban'!$A:$A,'Raw Population Data'!$M:$M,"&gt;="&amp;'Data Summary - Urban'!$A$1)</f>
        <v>832788</v>
      </c>
      <c r="AP53" s="7">
        <f>SUMIFS('Raw Population Data'!AZ:AZ,'Raw Population Data'!$A:$A,'Data Summary - Urban'!$A:$A,'Raw Population Data'!$M:$M,"&gt;="&amp;'Data Summary - Urban'!$A$1)</f>
        <v>834757</v>
      </c>
      <c r="AQ53" s="7">
        <f>SUMIFS('Raw Population Data'!BA:BA,'Raw Population Data'!$A:$A,'Data Summary - Urban'!$A:$A,'Raw Population Data'!$M:$M,"&gt;="&amp;'Data Summary - Urban'!$A$1)</f>
        <v>837029</v>
      </c>
      <c r="AR53" s="7">
        <f>SUMIFS('Raw Population Data'!BB:BB,'Raw Population Data'!$A:$A,'Data Summary - Urban'!$A:$A,'Raw Population Data'!$M:$M,"&gt;="&amp;'Data Summary - Urban'!$A$1)</f>
        <v>838656</v>
      </c>
      <c r="AS53" s="7">
        <f>SUMIFS('Raw Population Data'!BC:BC,'Raw Population Data'!$A:$A,'Data Summary - Urban'!$A:$A,'Raw Population Data'!$M:$M,"&gt;="&amp;'Data Summary - Urban'!$A$1)</f>
        <v>840724</v>
      </c>
      <c r="AT53" s="7">
        <f>SUMIFS('Raw Population Data'!BD:BD,'Raw Population Data'!$A:$A,'Data Summary - Urban'!$A:$A,'Raw Population Data'!$M:$M,"&gt;="&amp;'Data Summary - Urban'!$A$1)</f>
        <v>841586</v>
      </c>
      <c r="AU53" s="7">
        <f>SUMIFS('Raw Population Data'!BE:BE,'Raw Population Data'!$A:$A,'Data Summary - Urban'!$A:$A,'Raw Population Data'!$M:$M,"&gt;="&amp;'Data Summary - Urban'!$A$1)</f>
        <v>842525</v>
      </c>
      <c r="AV53" s="7">
        <f>SUMIFS('Raw Population Data'!BF:BF,'Raw Population Data'!$A:$A,'Data Summary - Urban'!$A:$A,'Raw Population Data'!$M:$M,"&gt;="&amp;'Data Summary - Urban'!$A$1)</f>
        <v>841659</v>
      </c>
      <c r="AW53" s="7">
        <f>SUMIFS('Raw Population Data'!BG:BG,'Raw Population Data'!$A:$A,'Data Summary - Urban'!$A:$A,'Raw Population Data'!$M:$M,"&gt;="&amp;'Data Summary - Urban'!$A$1)</f>
        <v>839863</v>
      </c>
      <c r="AX53" s="7">
        <f>SUMIFS('Raw Population Data'!BH:BH,'Raw Population Data'!$A:$A,'Data Summary - Urban'!$A:$A,'Raw Population Data'!$M:$M,"&gt;="&amp;'Data Summary - Urban'!$A$1)</f>
        <v>838250</v>
      </c>
      <c r="AY53" s="7">
        <f>SUMIFS('Raw Population Data'!BI:BI,'Raw Population Data'!$A:$A,'Data Summary - Urban'!$A:$A,'Raw Population Data'!$M:$M,"&gt;="&amp;'Data Summary - Urban'!$A$1)</f>
        <v>838312</v>
      </c>
    </row>
    <row r="54" spans="1:51" x14ac:dyDescent="0.35">
      <c r="A54">
        <v>24340</v>
      </c>
      <c r="B54">
        <v>52</v>
      </c>
      <c r="C54" t="s">
        <v>1774</v>
      </c>
      <c r="D54" s="7">
        <f>SUMIFS('Raw Population Data'!N:N,'Raw Population Data'!$A:$A,'Data Summary - Urban'!$A:$A,'Raw Population Data'!$M:$M,"&gt;="&amp;'Data Summary - Urban'!$A$1)</f>
        <v>0</v>
      </c>
      <c r="E54" s="7">
        <f>SUMIFS('Raw Population Data'!O:O,'Raw Population Data'!$A:$A,'Data Summary - Urban'!$A:$A,'Raw Population Data'!$M:$M,"&gt;="&amp;'Data Summary - Urban'!$A$1)</f>
        <v>0</v>
      </c>
      <c r="F54" s="7">
        <f>SUMIFS('Raw Population Data'!P:P,'Raw Population Data'!$A:$A,'Data Summary - Urban'!$A:$A,'Raw Population Data'!$M:$M,"&gt;="&amp;'Data Summary - Urban'!$A$1)</f>
        <v>0</v>
      </c>
      <c r="G54" s="7">
        <f>SUMIFS('Raw Population Data'!Q:Q,'Raw Population Data'!$A:$A,'Data Summary - Urban'!$A:$A,'Raw Population Data'!$M:$M,"&gt;="&amp;'Data Summary - Urban'!$A$1)</f>
        <v>0</v>
      </c>
      <c r="H54" s="7">
        <f>SUMIFS('Raw Population Data'!R:R,'Raw Population Data'!$A:$A,'Data Summary - Urban'!$A:$A,'Raw Population Data'!$M:$M,"&gt;="&amp;'Data Summary - Urban'!$A$1)</f>
        <v>0</v>
      </c>
      <c r="I54" s="7">
        <f>SUMIFS('Raw Population Data'!S:S,'Raw Population Data'!$A:$A,'Data Summary - Urban'!$A:$A,'Raw Population Data'!$M:$M,"&gt;="&amp;'Data Summary - Urban'!$A$1)</f>
        <v>0</v>
      </c>
      <c r="J54" s="7">
        <f>SUMIFS('Raw Population Data'!T:T,'Raw Population Data'!$A:$A,'Data Summary - Urban'!$A:$A,'Raw Population Data'!$M:$M,"&gt;="&amp;'Data Summary - Urban'!$A$1)</f>
        <v>0</v>
      </c>
      <c r="K54" s="7">
        <f>SUMIFS('Raw Population Data'!U:U,'Raw Population Data'!$A:$A,'Data Summary - Urban'!$A:$A,'Raw Population Data'!$M:$M,"&gt;="&amp;'Data Summary - Urban'!$A$1)</f>
        <v>0</v>
      </c>
      <c r="L54" s="7">
        <f>SUMIFS('Raw Population Data'!V:V,'Raw Population Data'!$A:$A,'Data Summary - Urban'!$A:$A,'Raw Population Data'!$M:$M,"&gt;="&amp;'Data Summary - Urban'!$A$1)</f>
        <v>0</v>
      </c>
      <c r="M54" s="7">
        <f>SUMIFS('Raw Population Data'!W:W,'Raw Population Data'!$A:$A,'Data Summary - Urban'!$A:$A,'Raw Population Data'!$M:$M,"&gt;="&amp;'Data Summary - Urban'!$A$1)</f>
        <v>0</v>
      </c>
      <c r="N54" s="7">
        <f>SUMIFS('Raw Population Data'!X:X,'Raw Population Data'!$A:$A,'Data Summary - Urban'!$A:$A,'Raw Population Data'!$M:$M,"&gt;="&amp;'Data Summary - Urban'!$A$1)</f>
        <v>0</v>
      </c>
      <c r="O54" s="7">
        <f>SUMIFS('Raw Population Data'!Y:Y,'Raw Population Data'!$A:$A,'Data Summary - Urban'!$A:$A,'Raw Population Data'!$M:$M,"&gt;="&amp;'Data Summary - Urban'!$A$1)</f>
        <v>0</v>
      </c>
      <c r="P54" s="7">
        <f>SUMIFS('Raw Population Data'!Z:Z,'Raw Population Data'!$A:$A,'Data Summary - Urban'!$A:$A,'Raw Population Data'!$M:$M,"&gt;="&amp;'Data Summary - Urban'!$A$1)</f>
        <v>0</v>
      </c>
      <c r="Q54" s="7">
        <f>SUMIFS('Raw Population Data'!AA:AA,'Raw Population Data'!$A:$A,'Data Summary - Urban'!$A:$A,'Raw Population Data'!$M:$M,"&gt;="&amp;'Data Summary - Urban'!$A$1)</f>
        <v>0</v>
      </c>
      <c r="R54" s="7">
        <f>SUMIFS('Raw Population Data'!AB:AB,'Raw Population Data'!$A:$A,'Data Summary - Urban'!$A:$A,'Raw Population Data'!$M:$M,"&gt;="&amp;'Data Summary - Urban'!$A$1)</f>
        <v>0</v>
      </c>
      <c r="S54" s="7">
        <f>SUMIFS('Raw Population Data'!AC:AC,'Raw Population Data'!$A:$A,'Data Summary - Urban'!$A:$A,'Raw Population Data'!$M:$M,"&gt;="&amp;'Data Summary - Urban'!$A$1)</f>
        <v>0</v>
      </c>
      <c r="T54" s="7">
        <f>SUMIFS('Raw Population Data'!AD:AD,'Raw Population Data'!$A:$A,'Data Summary - Urban'!$A:$A,'Raw Population Data'!$M:$M,"&gt;="&amp;'Data Summary - Urban'!$A$1)</f>
        <v>0</v>
      </c>
      <c r="U54" s="7">
        <f>SUMIFS('Raw Population Data'!AE:AE,'Raw Population Data'!$A:$A,'Data Summary - Urban'!$A:$A,'Raw Population Data'!$M:$M,"&gt;="&amp;'Data Summary - Urban'!$A$1)</f>
        <v>0</v>
      </c>
      <c r="V54" s="7">
        <f>SUMIFS('Raw Population Data'!AF:AF,'Raw Population Data'!$A:$A,'Data Summary - Urban'!$A:$A,'Raw Population Data'!$M:$M,"&gt;="&amp;'Data Summary - Urban'!$A$1)</f>
        <v>0</v>
      </c>
      <c r="W54" s="7">
        <f>SUMIFS('Raw Population Data'!AG:AG,'Raw Population Data'!$A:$A,'Data Summary - Urban'!$A:$A,'Raw Population Data'!$M:$M,"&gt;="&amp;'Data Summary - Urban'!$A$1)</f>
        <v>0</v>
      </c>
      <c r="X54" s="7">
        <f>SUMIFS('Raw Population Data'!AH:AH,'Raw Population Data'!$A:$A,'Data Summary - Urban'!$A:$A,'Raw Population Data'!$M:$M,"&gt;="&amp;'Data Summary - Urban'!$A$1)</f>
        <v>0</v>
      </c>
      <c r="Y54" s="7">
        <f>SUMIFS('Raw Population Data'!AI:AI,'Raw Population Data'!$A:$A,'Data Summary - Urban'!$A:$A,'Raw Population Data'!$M:$M,"&gt;="&amp;'Data Summary - Urban'!$A$1)</f>
        <v>0</v>
      </c>
      <c r="Z54" s="7">
        <f>SUMIFS('Raw Population Data'!AJ:AJ,'Raw Population Data'!$A:$A,'Data Summary - Urban'!$A:$A,'Raw Population Data'!$M:$M,"&gt;="&amp;'Data Summary - Urban'!$A$1)</f>
        <v>0</v>
      </c>
      <c r="AA54" s="7">
        <f>SUMIFS('Raw Population Data'!AK:AK,'Raw Population Data'!$A:$A,'Data Summary - Urban'!$A:$A,'Raw Population Data'!$M:$M,"&gt;="&amp;'Data Summary - Urban'!$A$1)</f>
        <v>0</v>
      </c>
      <c r="AB54" s="7">
        <f>SUMIFS('Raw Population Data'!AL:AL,'Raw Population Data'!$A:$A,'Data Summary - Urban'!$A:$A,'Raw Population Data'!$M:$M,"&gt;="&amp;'Data Summary - Urban'!$A$1)</f>
        <v>0</v>
      </c>
      <c r="AC54" s="7">
        <f>SUMIFS('Raw Population Data'!AM:AM,'Raw Population Data'!$A:$A,'Data Summary - Urban'!$A:$A,'Raw Population Data'!$M:$M,"&gt;="&amp;'Data Summary - Urban'!$A$1)</f>
        <v>0</v>
      </c>
      <c r="AD54" s="7">
        <f>SUMIFS('Raw Population Data'!AN:AN,'Raw Population Data'!$A:$A,'Data Summary - Urban'!$A:$A,'Raw Population Data'!$M:$M,"&gt;="&amp;'Data Summary - Urban'!$A$1)</f>
        <v>0</v>
      </c>
      <c r="AE54" s="7">
        <f>SUMIFS('Raw Population Data'!AO:AO,'Raw Population Data'!$A:$A,'Data Summary - Urban'!$A:$A,'Raw Population Data'!$M:$M,"&gt;="&amp;'Data Summary - Urban'!$A$1)</f>
        <v>0</v>
      </c>
      <c r="AF54" s="7">
        <f>SUMIFS('Raw Population Data'!AP:AP,'Raw Population Data'!$A:$A,'Data Summary - Urban'!$A:$A,'Raw Population Data'!$M:$M,"&gt;="&amp;'Data Summary - Urban'!$A$1)</f>
        <v>0</v>
      </c>
      <c r="AG54" s="7">
        <f>SUMIFS('Raw Population Data'!AQ:AQ,'Raw Population Data'!$A:$A,'Data Summary - Urban'!$A:$A,'Raw Population Data'!$M:$M,"&gt;="&amp;'Data Summary - Urban'!$A$1)</f>
        <v>0</v>
      </c>
      <c r="AH54" s="7">
        <f>SUMIFS('Raw Population Data'!AR:AR,'Raw Population Data'!$A:$A,'Data Summary - Urban'!$A:$A,'Raw Population Data'!$M:$M,"&gt;="&amp;'Data Summary - Urban'!$A$1)</f>
        <v>0</v>
      </c>
      <c r="AI54" s="7">
        <f>SUMIFS('Raw Population Data'!AS:AS,'Raw Population Data'!$A:$A,'Data Summary - Urban'!$A:$A,'Raw Population Data'!$M:$M,"&gt;="&amp;'Data Summary - Urban'!$A$1)</f>
        <v>0</v>
      </c>
      <c r="AJ54" s="7">
        <f>SUMIFS('Raw Population Data'!AT:AT,'Raw Population Data'!$A:$A,'Data Summary - Urban'!$A:$A,'Raw Population Data'!$M:$M,"&gt;="&amp;'Data Summary - Urban'!$A$1)</f>
        <v>0</v>
      </c>
      <c r="AK54" s="7">
        <f>SUMIFS('Raw Population Data'!AU:AU,'Raw Population Data'!$A:$A,'Data Summary - Urban'!$A:$A,'Raw Population Data'!$M:$M,"&gt;="&amp;'Data Summary - Urban'!$A$1)</f>
        <v>0</v>
      </c>
      <c r="AL54" s="7">
        <f>SUMIFS('Raw Population Data'!AV:AV,'Raw Population Data'!$A:$A,'Data Summary - Urban'!$A:$A,'Raw Population Data'!$M:$M,"&gt;="&amp;'Data Summary - Urban'!$A$1)</f>
        <v>0</v>
      </c>
      <c r="AM54" s="7">
        <f>SUMIFS('Raw Population Data'!AW:AW,'Raw Population Data'!$A:$A,'Data Summary - Urban'!$A:$A,'Raw Population Data'!$M:$M,"&gt;="&amp;'Data Summary - Urban'!$A$1)</f>
        <v>0</v>
      </c>
      <c r="AN54" s="7">
        <f>SUMIFS('Raw Population Data'!AX:AX,'Raw Population Data'!$A:$A,'Data Summary - Urban'!$A:$A,'Raw Population Data'!$M:$M,"&gt;="&amp;'Data Summary - Urban'!$A$1)</f>
        <v>0</v>
      </c>
      <c r="AO54" s="7">
        <f>SUMIFS('Raw Population Data'!AY:AY,'Raw Population Data'!$A:$A,'Data Summary - Urban'!$A:$A,'Raw Population Data'!$M:$M,"&gt;="&amp;'Data Summary - Urban'!$A$1)</f>
        <v>0</v>
      </c>
      <c r="AP54" s="7">
        <f>SUMIFS('Raw Population Data'!AZ:AZ,'Raw Population Data'!$A:$A,'Data Summary - Urban'!$A:$A,'Raw Population Data'!$M:$M,"&gt;="&amp;'Data Summary - Urban'!$A$1)</f>
        <v>0</v>
      </c>
      <c r="AQ54" s="7">
        <f>SUMIFS('Raw Population Data'!BA:BA,'Raw Population Data'!$A:$A,'Data Summary - Urban'!$A:$A,'Raw Population Data'!$M:$M,"&gt;="&amp;'Data Summary - Urban'!$A$1)</f>
        <v>0</v>
      </c>
      <c r="AR54" s="7">
        <f>SUMIFS('Raw Population Data'!BB:BB,'Raw Population Data'!$A:$A,'Data Summary - Urban'!$A:$A,'Raw Population Data'!$M:$M,"&gt;="&amp;'Data Summary - Urban'!$A$1)</f>
        <v>0</v>
      </c>
      <c r="AS54" s="7">
        <f>SUMIFS('Raw Population Data'!BC:BC,'Raw Population Data'!$A:$A,'Data Summary - Urban'!$A:$A,'Raw Population Data'!$M:$M,"&gt;="&amp;'Data Summary - Urban'!$A$1)</f>
        <v>0</v>
      </c>
      <c r="AT54" s="7">
        <f>SUMIFS('Raw Population Data'!BD:BD,'Raw Population Data'!$A:$A,'Data Summary - Urban'!$A:$A,'Raw Population Data'!$M:$M,"&gt;="&amp;'Data Summary - Urban'!$A$1)</f>
        <v>0</v>
      </c>
      <c r="AU54" s="7">
        <f>SUMIFS('Raw Population Data'!BE:BE,'Raw Population Data'!$A:$A,'Data Summary - Urban'!$A:$A,'Raw Population Data'!$M:$M,"&gt;="&amp;'Data Summary - Urban'!$A$1)</f>
        <v>0</v>
      </c>
      <c r="AV54" s="7">
        <f>SUMIFS('Raw Population Data'!BF:BF,'Raw Population Data'!$A:$A,'Data Summary - Urban'!$A:$A,'Raw Population Data'!$M:$M,"&gt;="&amp;'Data Summary - Urban'!$A$1)</f>
        <v>0</v>
      </c>
      <c r="AW54" s="7">
        <f>SUMIFS('Raw Population Data'!BG:BG,'Raw Population Data'!$A:$A,'Data Summary - Urban'!$A:$A,'Raw Population Data'!$M:$M,"&gt;="&amp;'Data Summary - Urban'!$A$1)</f>
        <v>0</v>
      </c>
      <c r="AX54" s="7">
        <f>SUMIFS('Raw Population Data'!BH:BH,'Raw Population Data'!$A:$A,'Data Summary - Urban'!$A:$A,'Raw Population Data'!$M:$M,"&gt;="&amp;'Data Summary - Urban'!$A$1)</f>
        <v>0</v>
      </c>
      <c r="AY54" s="7">
        <f>SUMIFS('Raw Population Data'!BI:BI,'Raw Population Data'!$A:$A,'Data Summary - Urban'!$A:$A,'Raw Population Data'!$M:$M,"&gt;="&amp;'Data Summary - Urban'!$A$1)</f>
        <v>0</v>
      </c>
    </row>
    <row r="55" spans="1:51" x14ac:dyDescent="0.35">
      <c r="A55" s="15">
        <v>46060</v>
      </c>
      <c r="B55" s="15">
        <v>53</v>
      </c>
      <c r="C55" s="15" t="s">
        <v>1790</v>
      </c>
      <c r="D55" s="7">
        <f>SUMIFS('Raw Population Data'!N:N,'Raw Population Data'!$A:$A,'Data Summary - Urban'!$A:$A,'Raw Population Data'!$M:$M,"&gt;="&amp;'Data Summary - Urban'!$A$1)</f>
        <v>0</v>
      </c>
      <c r="E55" s="7">
        <f>SUMIFS('Raw Population Data'!O:O,'Raw Population Data'!$A:$A,'Data Summary - Urban'!$A:$A,'Raw Population Data'!$M:$M,"&gt;="&amp;'Data Summary - Urban'!$A$1)</f>
        <v>0</v>
      </c>
      <c r="F55" s="7">
        <f>SUMIFS('Raw Population Data'!P:P,'Raw Population Data'!$A:$A,'Data Summary - Urban'!$A:$A,'Raw Population Data'!$M:$M,"&gt;="&amp;'Data Summary - Urban'!$A$1)</f>
        <v>0</v>
      </c>
      <c r="G55" s="7">
        <f>SUMIFS('Raw Population Data'!Q:Q,'Raw Population Data'!$A:$A,'Data Summary - Urban'!$A:$A,'Raw Population Data'!$M:$M,"&gt;="&amp;'Data Summary - Urban'!$A$1)</f>
        <v>0</v>
      </c>
      <c r="H55" s="7">
        <f>SUMIFS('Raw Population Data'!R:R,'Raw Population Data'!$A:$A,'Data Summary - Urban'!$A:$A,'Raw Population Data'!$M:$M,"&gt;="&amp;'Data Summary - Urban'!$A$1)</f>
        <v>0</v>
      </c>
      <c r="I55" s="7">
        <f>SUMIFS('Raw Population Data'!S:S,'Raw Population Data'!$A:$A,'Data Summary - Urban'!$A:$A,'Raw Population Data'!$M:$M,"&gt;="&amp;'Data Summary - Urban'!$A$1)</f>
        <v>0</v>
      </c>
      <c r="J55" s="7">
        <f>SUMIFS('Raw Population Data'!T:T,'Raw Population Data'!$A:$A,'Data Summary - Urban'!$A:$A,'Raw Population Data'!$M:$M,"&gt;="&amp;'Data Summary - Urban'!$A$1)</f>
        <v>0</v>
      </c>
      <c r="K55" s="7">
        <f>SUMIFS('Raw Population Data'!U:U,'Raw Population Data'!$A:$A,'Data Summary - Urban'!$A:$A,'Raw Population Data'!$M:$M,"&gt;="&amp;'Data Summary - Urban'!$A$1)</f>
        <v>0</v>
      </c>
      <c r="L55" s="7">
        <f>SUMIFS('Raw Population Data'!V:V,'Raw Population Data'!$A:$A,'Data Summary - Urban'!$A:$A,'Raw Population Data'!$M:$M,"&gt;="&amp;'Data Summary - Urban'!$A$1)</f>
        <v>0</v>
      </c>
      <c r="M55" s="7">
        <f>SUMIFS('Raw Population Data'!W:W,'Raw Population Data'!$A:$A,'Data Summary - Urban'!$A:$A,'Raw Population Data'!$M:$M,"&gt;="&amp;'Data Summary - Urban'!$A$1)</f>
        <v>0</v>
      </c>
      <c r="N55" s="7">
        <f>SUMIFS('Raw Population Data'!X:X,'Raw Population Data'!$A:$A,'Data Summary - Urban'!$A:$A,'Raw Population Data'!$M:$M,"&gt;="&amp;'Data Summary - Urban'!$A$1)</f>
        <v>0</v>
      </c>
      <c r="O55" s="7">
        <f>SUMIFS('Raw Population Data'!Y:Y,'Raw Population Data'!$A:$A,'Data Summary - Urban'!$A:$A,'Raw Population Data'!$M:$M,"&gt;="&amp;'Data Summary - Urban'!$A$1)</f>
        <v>0</v>
      </c>
      <c r="P55" s="7">
        <f>SUMIFS('Raw Population Data'!Z:Z,'Raw Population Data'!$A:$A,'Data Summary - Urban'!$A:$A,'Raw Population Data'!$M:$M,"&gt;="&amp;'Data Summary - Urban'!$A$1)</f>
        <v>0</v>
      </c>
      <c r="Q55" s="7">
        <f>SUMIFS('Raw Population Data'!AA:AA,'Raw Population Data'!$A:$A,'Data Summary - Urban'!$A:$A,'Raw Population Data'!$M:$M,"&gt;="&amp;'Data Summary - Urban'!$A$1)</f>
        <v>0</v>
      </c>
      <c r="R55" s="7">
        <f>SUMIFS('Raw Population Data'!AB:AB,'Raw Population Data'!$A:$A,'Data Summary - Urban'!$A:$A,'Raw Population Data'!$M:$M,"&gt;="&amp;'Data Summary - Urban'!$A$1)</f>
        <v>0</v>
      </c>
      <c r="S55" s="7">
        <f>SUMIFS('Raw Population Data'!AC:AC,'Raw Population Data'!$A:$A,'Data Summary - Urban'!$A:$A,'Raw Population Data'!$M:$M,"&gt;="&amp;'Data Summary - Urban'!$A$1)</f>
        <v>0</v>
      </c>
      <c r="T55" s="7">
        <f>SUMIFS('Raw Population Data'!AD:AD,'Raw Population Data'!$A:$A,'Data Summary - Urban'!$A:$A,'Raw Population Data'!$M:$M,"&gt;="&amp;'Data Summary - Urban'!$A$1)</f>
        <v>0</v>
      </c>
      <c r="U55" s="7">
        <f>SUMIFS('Raw Population Data'!AE:AE,'Raw Population Data'!$A:$A,'Data Summary - Urban'!$A:$A,'Raw Population Data'!$M:$M,"&gt;="&amp;'Data Summary - Urban'!$A$1)</f>
        <v>0</v>
      </c>
      <c r="V55" s="7">
        <f>SUMIFS('Raw Population Data'!AF:AF,'Raw Population Data'!$A:$A,'Data Summary - Urban'!$A:$A,'Raw Population Data'!$M:$M,"&gt;="&amp;'Data Summary - Urban'!$A$1)</f>
        <v>0</v>
      </c>
      <c r="W55" s="7">
        <f>SUMIFS('Raw Population Data'!AG:AG,'Raw Population Data'!$A:$A,'Data Summary - Urban'!$A:$A,'Raw Population Data'!$M:$M,"&gt;="&amp;'Data Summary - Urban'!$A$1)</f>
        <v>0</v>
      </c>
      <c r="X55" s="7">
        <f>SUMIFS('Raw Population Data'!AH:AH,'Raw Population Data'!$A:$A,'Data Summary - Urban'!$A:$A,'Raw Population Data'!$M:$M,"&gt;="&amp;'Data Summary - Urban'!$A$1)</f>
        <v>0</v>
      </c>
      <c r="Y55" s="7">
        <f>SUMIFS('Raw Population Data'!AI:AI,'Raw Population Data'!$A:$A,'Data Summary - Urban'!$A:$A,'Raw Population Data'!$M:$M,"&gt;="&amp;'Data Summary - Urban'!$A$1)</f>
        <v>0</v>
      </c>
      <c r="Z55" s="7">
        <f>SUMIFS('Raw Population Data'!AJ:AJ,'Raw Population Data'!$A:$A,'Data Summary - Urban'!$A:$A,'Raw Population Data'!$M:$M,"&gt;="&amp;'Data Summary - Urban'!$A$1)</f>
        <v>0</v>
      </c>
      <c r="AA55" s="7">
        <f>SUMIFS('Raw Population Data'!AK:AK,'Raw Population Data'!$A:$A,'Data Summary - Urban'!$A:$A,'Raw Population Data'!$M:$M,"&gt;="&amp;'Data Summary - Urban'!$A$1)</f>
        <v>0</v>
      </c>
      <c r="AB55" s="7">
        <f>SUMIFS('Raw Population Data'!AL:AL,'Raw Population Data'!$A:$A,'Data Summary - Urban'!$A:$A,'Raw Population Data'!$M:$M,"&gt;="&amp;'Data Summary - Urban'!$A$1)</f>
        <v>0</v>
      </c>
      <c r="AC55" s="7">
        <f>SUMIFS('Raw Population Data'!AM:AM,'Raw Population Data'!$A:$A,'Data Summary - Urban'!$A:$A,'Raw Population Data'!$M:$M,"&gt;="&amp;'Data Summary - Urban'!$A$1)</f>
        <v>0</v>
      </c>
      <c r="AD55" s="7">
        <f>SUMIFS('Raw Population Data'!AN:AN,'Raw Population Data'!$A:$A,'Data Summary - Urban'!$A:$A,'Raw Population Data'!$M:$M,"&gt;="&amp;'Data Summary - Urban'!$A$1)</f>
        <v>0</v>
      </c>
      <c r="AE55" s="7">
        <f>SUMIFS('Raw Population Data'!AO:AO,'Raw Population Data'!$A:$A,'Data Summary - Urban'!$A:$A,'Raw Population Data'!$M:$M,"&gt;="&amp;'Data Summary - Urban'!$A$1)</f>
        <v>0</v>
      </c>
      <c r="AF55" s="7">
        <f>SUMIFS('Raw Population Data'!AP:AP,'Raw Population Data'!$A:$A,'Data Summary - Urban'!$A:$A,'Raw Population Data'!$M:$M,"&gt;="&amp;'Data Summary - Urban'!$A$1)</f>
        <v>0</v>
      </c>
      <c r="AG55" s="7">
        <f>SUMIFS('Raw Population Data'!AQ:AQ,'Raw Population Data'!$A:$A,'Data Summary - Urban'!$A:$A,'Raw Population Data'!$M:$M,"&gt;="&amp;'Data Summary - Urban'!$A$1)</f>
        <v>0</v>
      </c>
      <c r="AH55" s="7">
        <f>SUMIFS('Raw Population Data'!AR:AR,'Raw Population Data'!$A:$A,'Data Summary - Urban'!$A:$A,'Raw Population Data'!$M:$M,"&gt;="&amp;'Data Summary - Urban'!$A$1)</f>
        <v>0</v>
      </c>
      <c r="AI55" s="7">
        <f>SUMIFS('Raw Population Data'!AS:AS,'Raw Population Data'!$A:$A,'Data Summary - Urban'!$A:$A,'Raw Population Data'!$M:$M,"&gt;="&amp;'Data Summary - Urban'!$A$1)</f>
        <v>0</v>
      </c>
      <c r="AJ55" s="7">
        <f>SUMIFS('Raw Population Data'!AT:AT,'Raw Population Data'!$A:$A,'Data Summary - Urban'!$A:$A,'Raw Population Data'!$M:$M,"&gt;="&amp;'Data Summary - Urban'!$A$1)</f>
        <v>0</v>
      </c>
      <c r="AK55" s="7">
        <f>SUMIFS('Raw Population Data'!AU:AU,'Raw Population Data'!$A:$A,'Data Summary - Urban'!$A:$A,'Raw Population Data'!$M:$M,"&gt;="&amp;'Data Summary - Urban'!$A$1)</f>
        <v>0</v>
      </c>
      <c r="AL55" s="7">
        <f>SUMIFS('Raw Population Data'!AV:AV,'Raw Population Data'!$A:$A,'Data Summary - Urban'!$A:$A,'Raw Population Data'!$M:$M,"&gt;="&amp;'Data Summary - Urban'!$A$1)</f>
        <v>0</v>
      </c>
      <c r="AM55" s="7">
        <f>SUMIFS('Raw Population Data'!AW:AW,'Raw Population Data'!$A:$A,'Data Summary - Urban'!$A:$A,'Raw Population Data'!$M:$M,"&gt;="&amp;'Data Summary - Urban'!$A$1)</f>
        <v>0</v>
      </c>
      <c r="AN55" s="7">
        <f>SUMIFS('Raw Population Data'!AX:AX,'Raw Population Data'!$A:$A,'Data Summary - Urban'!$A:$A,'Raw Population Data'!$M:$M,"&gt;="&amp;'Data Summary - Urban'!$A$1)</f>
        <v>0</v>
      </c>
      <c r="AO55" s="7">
        <f>SUMIFS('Raw Population Data'!AY:AY,'Raw Population Data'!$A:$A,'Data Summary - Urban'!$A:$A,'Raw Population Data'!$M:$M,"&gt;="&amp;'Data Summary - Urban'!$A$1)</f>
        <v>0</v>
      </c>
      <c r="AP55" s="7">
        <f>SUMIFS('Raw Population Data'!AZ:AZ,'Raw Population Data'!$A:$A,'Data Summary - Urban'!$A:$A,'Raw Population Data'!$M:$M,"&gt;="&amp;'Data Summary - Urban'!$A$1)</f>
        <v>0</v>
      </c>
      <c r="AQ55" s="7">
        <f>SUMIFS('Raw Population Data'!BA:BA,'Raw Population Data'!$A:$A,'Data Summary - Urban'!$A:$A,'Raw Population Data'!$M:$M,"&gt;="&amp;'Data Summary - Urban'!$A$1)</f>
        <v>0</v>
      </c>
      <c r="AR55" s="7">
        <f>SUMIFS('Raw Population Data'!BB:BB,'Raw Population Data'!$A:$A,'Data Summary - Urban'!$A:$A,'Raw Population Data'!$M:$M,"&gt;="&amp;'Data Summary - Urban'!$A$1)</f>
        <v>0</v>
      </c>
      <c r="AS55" s="7">
        <f>SUMIFS('Raw Population Data'!BC:BC,'Raw Population Data'!$A:$A,'Data Summary - Urban'!$A:$A,'Raw Population Data'!$M:$M,"&gt;="&amp;'Data Summary - Urban'!$A$1)</f>
        <v>0</v>
      </c>
      <c r="AT55" s="7">
        <f>SUMIFS('Raw Population Data'!BD:BD,'Raw Population Data'!$A:$A,'Data Summary - Urban'!$A:$A,'Raw Population Data'!$M:$M,"&gt;="&amp;'Data Summary - Urban'!$A$1)</f>
        <v>0</v>
      </c>
      <c r="AU55" s="7">
        <f>SUMIFS('Raw Population Data'!BE:BE,'Raw Population Data'!$A:$A,'Data Summary - Urban'!$A:$A,'Raw Population Data'!$M:$M,"&gt;="&amp;'Data Summary - Urban'!$A$1)</f>
        <v>0</v>
      </c>
      <c r="AV55" s="7">
        <f>SUMIFS('Raw Population Data'!BF:BF,'Raw Population Data'!$A:$A,'Data Summary - Urban'!$A:$A,'Raw Population Data'!$M:$M,"&gt;="&amp;'Data Summary - Urban'!$A$1)</f>
        <v>0</v>
      </c>
      <c r="AW55" s="7">
        <f>SUMIFS('Raw Population Data'!BG:BG,'Raw Population Data'!$A:$A,'Data Summary - Urban'!$A:$A,'Raw Population Data'!$M:$M,"&gt;="&amp;'Data Summary - Urban'!$A$1)</f>
        <v>0</v>
      </c>
      <c r="AX55" s="7">
        <f>SUMIFS('Raw Population Data'!BH:BH,'Raw Population Data'!$A:$A,'Data Summary - Urban'!$A:$A,'Raw Population Data'!$M:$M,"&gt;="&amp;'Data Summary - Urban'!$A$1)</f>
        <v>0</v>
      </c>
      <c r="AY55" s="7">
        <f>SUMIFS('Raw Population Data'!BI:BI,'Raw Population Data'!$A:$A,'Data Summary - Urban'!$A:$A,'Raw Population Data'!$M:$M,"&gt;="&amp;'Data Summary - Urban'!$A$1)</f>
        <v>0</v>
      </c>
    </row>
    <row r="56" spans="1:51" s="4" customFormat="1" x14ac:dyDescent="0.35">
      <c r="B56" s="4">
        <v>54</v>
      </c>
      <c r="C56" s="4" t="s">
        <v>1798</v>
      </c>
      <c r="D56" s="18">
        <f>SUM(D3:D55)</f>
        <v>86721778</v>
      </c>
      <c r="E56" s="18">
        <f t="shared" ref="E56:AY56" si="0">SUM(E3:E55)</f>
        <v>87528464</v>
      </c>
      <c r="F56" s="18">
        <f t="shared" si="0"/>
        <v>87896774</v>
      </c>
      <c r="G56" s="18">
        <f t="shared" si="0"/>
        <v>88061658</v>
      </c>
      <c r="H56" s="18">
        <f t="shared" si="0"/>
        <v>88363290</v>
      </c>
      <c r="I56" s="18">
        <f t="shared" si="0"/>
        <v>88534665</v>
      </c>
      <c r="J56" s="18">
        <f t="shared" si="0"/>
        <v>88884249</v>
      </c>
      <c r="K56" s="18">
        <f t="shared" si="0"/>
        <v>89057438</v>
      </c>
      <c r="L56" s="18">
        <f t="shared" si="0"/>
        <v>89376954</v>
      </c>
      <c r="M56" s="18">
        <f t="shared" si="0"/>
        <v>89757351</v>
      </c>
      <c r="N56" s="18">
        <f t="shared" si="0"/>
        <v>90392942</v>
      </c>
      <c r="O56" s="18">
        <f t="shared" si="0"/>
        <v>91148465</v>
      </c>
      <c r="P56" s="18">
        <f t="shared" si="0"/>
        <v>91976109</v>
      </c>
      <c r="Q56" s="18">
        <f t="shared" si="0"/>
        <v>92909845</v>
      </c>
      <c r="R56" s="18">
        <f t="shared" si="0"/>
        <v>93722959</v>
      </c>
      <c r="S56" s="18">
        <f t="shared" si="0"/>
        <v>94606536</v>
      </c>
      <c r="T56" s="18">
        <f t="shared" si="0"/>
        <v>95640511</v>
      </c>
      <c r="U56" s="18">
        <f t="shared" si="0"/>
        <v>96452245</v>
      </c>
      <c r="V56" s="18">
        <f t="shared" si="0"/>
        <v>97148401</v>
      </c>
      <c r="W56" s="18">
        <f t="shared" si="0"/>
        <v>97832414</v>
      </c>
      <c r="X56" s="18">
        <f t="shared" si="0"/>
        <v>98633046</v>
      </c>
      <c r="Y56" s="18">
        <f t="shared" si="0"/>
        <v>99722384</v>
      </c>
      <c r="Z56" s="18">
        <f t="shared" si="0"/>
        <v>100893851</v>
      </c>
      <c r="AA56" s="18">
        <f t="shared" si="0"/>
        <v>101928214</v>
      </c>
      <c r="AB56" s="18">
        <f t="shared" si="0"/>
        <v>102825078</v>
      </c>
      <c r="AC56" s="18">
        <f t="shared" si="0"/>
        <v>103714281</v>
      </c>
      <c r="AD56" s="18">
        <f t="shared" si="0"/>
        <v>104717111</v>
      </c>
      <c r="AE56" s="18">
        <f t="shared" si="0"/>
        <v>105810149</v>
      </c>
      <c r="AF56" s="18">
        <f t="shared" si="0"/>
        <v>106941725</v>
      </c>
      <c r="AG56" s="18">
        <f t="shared" si="0"/>
        <v>108110200</v>
      </c>
      <c r="AH56" s="18">
        <f t="shared" si="0"/>
        <v>109251031</v>
      </c>
      <c r="AI56" s="18">
        <f t="shared" si="0"/>
        <v>110211258</v>
      </c>
      <c r="AJ56" s="18">
        <f t="shared" si="0"/>
        <v>110848747</v>
      </c>
      <c r="AK56" s="18">
        <f t="shared" si="0"/>
        <v>111346825</v>
      </c>
      <c r="AL56" s="18">
        <f t="shared" si="0"/>
        <v>111794193</v>
      </c>
      <c r="AM56" s="18">
        <f t="shared" si="0"/>
        <v>112244280</v>
      </c>
      <c r="AN56" s="18">
        <f t="shared" si="0"/>
        <v>112568543</v>
      </c>
      <c r="AO56" s="18">
        <f t="shared" si="0"/>
        <v>113228072</v>
      </c>
      <c r="AP56" s="18">
        <f t="shared" si="0"/>
        <v>114163482</v>
      </c>
      <c r="AQ56" s="18">
        <f t="shared" si="0"/>
        <v>115261826</v>
      </c>
      <c r="AR56" s="18">
        <f t="shared" si="0"/>
        <v>116286834</v>
      </c>
      <c r="AS56" s="18">
        <f t="shared" si="0"/>
        <v>117486151</v>
      </c>
      <c r="AT56" s="18">
        <f t="shared" si="0"/>
        <v>118703851</v>
      </c>
      <c r="AU56" s="18">
        <f t="shared" si="0"/>
        <v>119810252</v>
      </c>
      <c r="AV56" s="18">
        <f t="shared" si="0"/>
        <v>120884225</v>
      </c>
      <c r="AW56" s="18">
        <f t="shared" si="0"/>
        <v>121934304</v>
      </c>
      <c r="AX56" s="18">
        <f t="shared" si="0"/>
        <v>122799198</v>
      </c>
      <c r="AY56" s="18">
        <f t="shared" si="0"/>
        <v>123508131</v>
      </c>
    </row>
    <row r="57" spans="1:51" x14ac:dyDescent="0.35"/>
    <row r="58" spans="1:51" x14ac:dyDescent="0.35"/>
    <row r="59" spans="1:51" x14ac:dyDescent="0.35"/>
    <row r="60" spans="1:51" x14ac:dyDescent="0.35"/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60"/>
  <sheetViews>
    <sheetView topLeftCell="A2" zoomScale="120" zoomScaleNormal="120" workbookViewId="0">
      <pane ySplit="1" topLeftCell="A30" activePane="bottomLeft" state="frozen"/>
      <selection activeCell="A2" sqref="A2"/>
      <selection pane="bottomLeft" activeCell="D3" sqref="D3"/>
    </sheetView>
  </sheetViews>
  <sheetFormatPr defaultColWidth="0" defaultRowHeight="12.75" zeroHeight="1" x14ac:dyDescent="0.35"/>
  <cols>
    <col min="1" max="1" width="13.53125" bestFit="1" customWidth="1"/>
    <col min="2" max="2" width="5.19921875" bestFit="1" customWidth="1"/>
    <col min="3" max="3" width="42.53125" bestFit="1" customWidth="1"/>
    <col min="4" max="25" width="14.1328125" bestFit="1" customWidth="1"/>
    <col min="26" max="51" width="15.1328125" bestFit="1" customWidth="1"/>
    <col min="52" max="53" width="8.86328125" customWidth="1"/>
    <col min="54" max="16384" width="8.86328125" hidden="1"/>
  </cols>
  <sheetData>
    <row r="1" spans="1:51" x14ac:dyDescent="0.35">
      <c r="A1">
        <v>1000</v>
      </c>
    </row>
    <row r="2" spans="1:51" ht="14.25" x14ac:dyDescent="0.45">
      <c r="A2" s="14" t="s">
        <v>1800</v>
      </c>
      <c r="B2" s="14" t="s">
        <v>1</v>
      </c>
      <c r="C2" s="14" t="s">
        <v>1805</v>
      </c>
      <c r="D2" s="16">
        <v>1970</v>
      </c>
      <c r="E2" s="16">
        <v>1971</v>
      </c>
      <c r="F2" s="16">
        <v>1972</v>
      </c>
      <c r="G2" s="16">
        <v>1973</v>
      </c>
      <c r="H2" s="16">
        <v>1974</v>
      </c>
      <c r="I2" s="16">
        <v>1975</v>
      </c>
      <c r="J2" s="16">
        <v>1976</v>
      </c>
      <c r="K2" s="16">
        <v>1977</v>
      </c>
      <c r="L2" s="16">
        <v>1978</v>
      </c>
      <c r="M2" s="16">
        <v>1979</v>
      </c>
      <c r="N2" s="16">
        <v>1980</v>
      </c>
      <c r="O2" s="16">
        <v>1981</v>
      </c>
      <c r="P2" s="16">
        <v>1982</v>
      </c>
      <c r="Q2" s="16">
        <v>1983</v>
      </c>
      <c r="R2" s="16">
        <v>1984</v>
      </c>
      <c r="S2" s="16">
        <v>1985</v>
      </c>
      <c r="T2" s="16">
        <v>1986</v>
      </c>
      <c r="U2" s="16">
        <v>1987</v>
      </c>
      <c r="V2" s="16">
        <v>1988</v>
      </c>
      <c r="W2" s="16">
        <v>1989</v>
      </c>
      <c r="X2" s="16">
        <v>1990</v>
      </c>
      <c r="Y2" s="16">
        <v>1991</v>
      </c>
      <c r="Z2" s="16">
        <v>1992</v>
      </c>
      <c r="AA2" s="16">
        <v>1993</v>
      </c>
      <c r="AB2" s="16">
        <v>1994</v>
      </c>
      <c r="AC2" s="16">
        <v>1995</v>
      </c>
      <c r="AD2" s="16">
        <v>1996</v>
      </c>
      <c r="AE2" s="16">
        <v>1997</v>
      </c>
      <c r="AF2" s="16">
        <v>1998</v>
      </c>
      <c r="AG2" s="16">
        <v>1999</v>
      </c>
      <c r="AH2" s="16">
        <v>2000</v>
      </c>
      <c r="AI2" s="16">
        <v>2001</v>
      </c>
      <c r="AJ2" s="16">
        <v>2002</v>
      </c>
      <c r="AK2" s="16">
        <v>2003</v>
      </c>
      <c r="AL2" s="16">
        <v>2004</v>
      </c>
      <c r="AM2" s="16">
        <v>2005</v>
      </c>
      <c r="AN2" s="16">
        <v>2006</v>
      </c>
      <c r="AO2" s="16">
        <v>2007</v>
      </c>
      <c r="AP2" s="16">
        <v>2008</v>
      </c>
      <c r="AQ2" s="16">
        <v>2009</v>
      </c>
      <c r="AR2" s="16">
        <v>2010</v>
      </c>
      <c r="AS2" s="16">
        <v>2011</v>
      </c>
      <c r="AT2" s="16">
        <v>2012</v>
      </c>
      <c r="AU2" s="16">
        <v>2013</v>
      </c>
      <c r="AV2" s="16">
        <v>2014</v>
      </c>
      <c r="AW2" s="16">
        <v>2015</v>
      </c>
      <c r="AX2" s="16">
        <v>2016</v>
      </c>
      <c r="AY2" s="16">
        <v>2017</v>
      </c>
    </row>
    <row r="3" spans="1:51" x14ac:dyDescent="0.35">
      <c r="A3">
        <v>35620</v>
      </c>
      <c r="B3">
        <v>1</v>
      </c>
      <c r="C3" t="s">
        <v>13</v>
      </c>
      <c r="D3" s="7">
        <f>SUMIFS('Raw Population Data'!N:N,'Raw Population Data'!$A:$A,'Data Summary - Suburban'!$A:$A,'Raw Population Data'!$M:$M,"&lt;"&amp;'Data Summary - Suburban'!$A$1)</f>
        <v>652867</v>
      </c>
      <c r="E3" s="7">
        <f>SUMIFS('Raw Population Data'!O:O,'Raw Population Data'!$A:$A,'Data Summary - Suburban'!$A:$A,'Raw Population Data'!$M:$M,"&lt;"&amp;'Data Summary - Suburban'!$A$1)</f>
        <v>678334</v>
      </c>
      <c r="F3" s="7">
        <f>SUMIFS('Raw Population Data'!P:P,'Raw Population Data'!$A:$A,'Data Summary - Suburban'!$A:$A,'Raw Population Data'!$M:$M,"&lt;"&amp;'Data Summary - Suburban'!$A$1)</f>
        <v>711741</v>
      </c>
      <c r="G3" s="7">
        <f>SUMIFS('Raw Population Data'!Q:Q,'Raw Population Data'!$A:$A,'Data Summary - Suburban'!$A:$A,'Raw Population Data'!$M:$M,"&lt;"&amp;'Data Summary - Suburban'!$A$1)</f>
        <v>749248</v>
      </c>
      <c r="H3" s="7">
        <f>SUMIFS('Raw Population Data'!R:R,'Raw Population Data'!$A:$A,'Data Summary - Suburban'!$A:$A,'Raw Population Data'!$M:$M,"&lt;"&amp;'Data Summary - Suburban'!$A$1)</f>
        <v>772678</v>
      </c>
      <c r="I3" s="7">
        <f>SUMIFS('Raw Population Data'!S:S,'Raw Population Data'!$A:$A,'Data Summary - Suburban'!$A:$A,'Raw Population Data'!$M:$M,"&lt;"&amp;'Data Summary - Suburban'!$A$1)</f>
        <v>796154</v>
      </c>
      <c r="J3" s="7">
        <f>SUMIFS('Raw Population Data'!T:T,'Raw Population Data'!$A:$A,'Data Summary - Suburban'!$A:$A,'Raw Population Data'!$M:$M,"&lt;"&amp;'Data Summary - Suburban'!$A$1)</f>
        <v>814935</v>
      </c>
      <c r="K3" s="7">
        <f>SUMIFS('Raw Population Data'!U:U,'Raw Population Data'!$A:$A,'Data Summary - Suburban'!$A:$A,'Raw Population Data'!$M:$M,"&lt;"&amp;'Data Summary - Suburban'!$A$1)</f>
        <v>837954</v>
      </c>
      <c r="L3" s="7">
        <f>SUMIFS('Raw Population Data'!V:V,'Raw Population Data'!$A:$A,'Data Summary - Suburban'!$A:$A,'Raw Population Data'!$M:$M,"&lt;"&amp;'Data Summary - Suburban'!$A$1)</f>
        <v>858580</v>
      </c>
      <c r="M3" s="7">
        <f>SUMIFS('Raw Population Data'!W:W,'Raw Population Data'!$A:$A,'Data Summary - Suburban'!$A:$A,'Raw Population Data'!$M:$M,"&lt;"&amp;'Data Summary - Suburban'!$A$1)</f>
        <v>880895</v>
      </c>
      <c r="N3" s="7">
        <f>SUMIFS('Raw Population Data'!X:X,'Raw Population Data'!$A:$A,'Data Summary - Suburban'!$A:$A,'Raw Population Data'!$M:$M,"&lt;"&amp;'Data Summary - Suburban'!$A$1)</f>
        <v>893850</v>
      </c>
      <c r="O3" s="7">
        <f>SUMIFS('Raw Population Data'!Y:Y,'Raw Population Data'!$A:$A,'Data Summary - Suburban'!$A:$A,'Raw Population Data'!$M:$M,"&lt;"&amp;'Data Summary - Suburban'!$A$1)</f>
        <v>905136</v>
      </c>
      <c r="P3" s="7">
        <f>SUMIFS('Raw Population Data'!Z:Z,'Raw Population Data'!$A:$A,'Data Summary - Suburban'!$A:$A,'Raw Population Data'!$M:$M,"&lt;"&amp;'Data Summary - Suburban'!$A$1)</f>
        <v>914215</v>
      </c>
      <c r="Q3" s="7">
        <f>SUMIFS('Raw Population Data'!AA:AA,'Raw Population Data'!$A:$A,'Data Summary - Suburban'!$A:$A,'Raw Population Data'!$M:$M,"&lt;"&amp;'Data Summary - Suburban'!$A$1)</f>
        <v>925232</v>
      </c>
      <c r="R3" s="7">
        <f>SUMIFS('Raw Population Data'!AB:AB,'Raw Population Data'!$A:$A,'Data Summary - Suburban'!$A:$A,'Raw Population Data'!$M:$M,"&lt;"&amp;'Data Summary - Suburban'!$A$1)</f>
        <v>940106</v>
      </c>
      <c r="S3" s="7">
        <f>SUMIFS('Raw Population Data'!AC:AC,'Raw Population Data'!$A:$A,'Data Summary - Suburban'!$A:$A,'Raw Population Data'!$M:$M,"&lt;"&amp;'Data Summary - Suburban'!$A$1)</f>
        <v>958067</v>
      </c>
      <c r="T3" s="7">
        <f>SUMIFS('Raw Population Data'!AD:AD,'Raw Population Data'!$A:$A,'Data Summary - Suburban'!$A:$A,'Raw Population Data'!$M:$M,"&lt;"&amp;'Data Summary - Suburban'!$A$1)</f>
        <v>978508</v>
      </c>
      <c r="U3" s="7">
        <f>SUMIFS('Raw Population Data'!AE:AE,'Raw Population Data'!$A:$A,'Data Summary - Suburban'!$A:$A,'Raw Population Data'!$M:$M,"&lt;"&amp;'Data Summary - Suburban'!$A$1)</f>
        <v>1000035</v>
      </c>
      <c r="V3" s="7">
        <f>SUMIFS('Raw Population Data'!AF:AF,'Raw Population Data'!$A:$A,'Data Summary - Suburban'!$A:$A,'Raw Population Data'!$M:$M,"&lt;"&amp;'Data Summary - Suburban'!$A$1)</f>
        <v>1021071</v>
      </c>
      <c r="W3" s="7">
        <f>SUMIFS('Raw Population Data'!AG:AG,'Raw Population Data'!$A:$A,'Data Summary - Suburban'!$A:$A,'Raw Population Data'!$M:$M,"&lt;"&amp;'Data Summary - Suburban'!$A$1)</f>
        <v>1033407</v>
      </c>
      <c r="X3" s="7">
        <f>SUMIFS('Raw Population Data'!AH:AH,'Raw Population Data'!$A:$A,'Data Summary - Suburban'!$A:$A,'Raw Population Data'!$M:$M,"&lt;"&amp;'Data Summary - Suburban'!$A$1)</f>
        <v>1047321</v>
      </c>
      <c r="Y3" s="7">
        <f>SUMIFS('Raw Population Data'!AI:AI,'Raw Population Data'!$A:$A,'Data Summary - Suburban'!$A:$A,'Raw Population Data'!$M:$M,"&lt;"&amp;'Data Summary - Suburban'!$A$1)</f>
        <v>1059159</v>
      </c>
      <c r="Z3" s="7">
        <f>SUMIFS('Raw Population Data'!AJ:AJ,'Raw Population Data'!$A:$A,'Data Summary - Suburban'!$A:$A,'Raw Population Data'!$M:$M,"&lt;"&amp;'Data Summary - Suburban'!$A$1)</f>
        <v>1073823</v>
      </c>
      <c r="AA3" s="7">
        <f>SUMIFS('Raw Population Data'!AK:AK,'Raw Population Data'!$A:$A,'Data Summary - Suburban'!$A:$A,'Raw Population Data'!$M:$M,"&lt;"&amp;'Data Summary - Suburban'!$A$1)</f>
        <v>1089576</v>
      </c>
      <c r="AB3" s="7">
        <f>SUMIFS('Raw Population Data'!AL:AL,'Raw Population Data'!$A:$A,'Data Summary - Suburban'!$A:$A,'Raw Population Data'!$M:$M,"&lt;"&amp;'Data Summary - Suburban'!$A$1)</f>
        <v>1102305</v>
      </c>
      <c r="AC3" s="7">
        <f>SUMIFS('Raw Population Data'!AM:AM,'Raw Population Data'!$A:$A,'Data Summary - Suburban'!$A:$A,'Raw Population Data'!$M:$M,"&lt;"&amp;'Data Summary - Suburban'!$A$1)</f>
        <v>1118883</v>
      </c>
      <c r="AD3" s="7">
        <f>SUMIFS('Raw Population Data'!AN:AN,'Raw Population Data'!$A:$A,'Data Summary - Suburban'!$A:$A,'Raw Population Data'!$M:$M,"&lt;"&amp;'Data Summary - Suburban'!$A$1)</f>
        <v>1136331</v>
      </c>
      <c r="AE3" s="7">
        <f>SUMIFS('Raw Population Data'!AO:AO,'Raw Population Data'!$A:$A,'Data Summary - Suburban'!$A:$A,'Raw Population Data'!$M:$M,"&lt;"&amp;'Data Summary - Suburban'!$A$1)</f>
        <v>1151482</v>
      </c>
      <c r="AF3" s="7">
        <f>SUMIFS('Raw Population Data'!AP:AP,'Raw Population Data'!$A:$A,'Data Summary - Suburban'!$A:$A,'Raw Population Data'!$M:$M,"&lt;"&amp;'Data Summary - Suburban'!$A$1)</f>
        <v>1168352</v>
      </c>
      <c r="AG3" s="7">
        <f>SUMIFS('Raw Population Data'!AQ:AQ,'Raw Population Data'!$A:$A,'Data Summary - Suburban'!$A:$A,'Raw Population Data'!$M:$M,"&lt;"&amp;'Data Summary - Suburban'!$A$1)</f>
        <v>1184742</v>
      </c>
      <c r="AH3" s="7">
        <f>SUMIFS('Raw Population Data'!AR:AR,'Raw Population Data'!$A:$A,'Data Summary - Suburban'!$A:$A,'Raw Population Data'!$M:$M,"&lt;"&amp;'Data Summary - Suburban'!$A$1)</f>
        <v>1204244</v>
      </c>
      <c r="AI3" s="7">
        <f>SUMIFS('Raw Population Data'!AS:AS,'Raw Population Data'!$A:$A,'Data Summary - Suburban'!$A:$A,'Raw Population Data'!$M:$M,"&lt;"&amp;'Data Summary - Suburban'!$A$1)</f>
        <v>1223222</v>
      </c>
      <c r="AJ3" s="7">
        <f>SUMIFS('Raw Population Data'!AT:AT,'Raw Population Data'!$A:$A,'Data Summary - Suburban'!$A:$A,'Raw Population Data'!$M:$M,"&lt;"&amp;'Data Summary - Suburban'!$A$1)</f>
        <v>1244699</v>
      </c>
      <c r="AK3" s="7">
        <f>SUMIFS('Raw Population Data'!AU:AU,'Raw Population Data'!$A:$A,'Data Summary - Suburban'!$A:$A,'Raw Population Data'!$M:$M,"&lt;"&amp;'Data Summary - Suburban'!$A$1)</f>
        <v>1261870</v>
      </c>
      <c r="AL3" s="7">
        <f>SUMIFS('Raw Population Data'!AV:AV,'Raw Population Data'!$A:$A,'Data Summary - Suburban'!$A:$A,'Raw Population Data'!$M:$M,"&lt;"&amp;'Data Summary - Suburban'!$A$1)</f>
        <v>1273371</v>
      </c>
      <c r="AM3" s="7">
        <f>SUMIFS('Raw Population Data'!AW:AW,'Raw Population Data'!$A:$A,'Data Summary - Suburban'!$A:$A,'Raw Population Data'!$M:$M,"&lt;"&amp;'Data Summary - Suburban'!$A$1)</f>
        <v>1282213</v>
      </c>
      <c r="AN3" s="7">
        <f>SUMIFS('Raw Population Data'!AX:AX,'Raw Population Data'!$A:$A,'Data Summary - Suburban'!$A:$A,'Raw Population Data'!$M:$M,"&lt;"&amp;'Data Summary - Suburban'!$A$1)</f>
        <v>1290015</v>
      </c>
      <c r="AO3" s="7">
        <f>SUMIFS('Raw Population Data'!AY:AY,'Raw Population Data'!$A:$A,'Data Summary - Suburban'!$A:$A,'Raw Population Data'!$M:$M,"&lt;"&amp;'Data Summary - Suburban'!$A$1)</f>
        <v>1295924</v>
      </c>
      <c r="AP3" s="7">
        <f>SUMIFS('Raw Population Data'!AZ:AZ,'Raw Population Data'!$A:$A,'Data Summary - Suburban'!$A:$A,'Raw Population Data'!$M:$M,"&lt;"&amp;'Data Summary - Suburban'!$A$1)</f>
        <v>1301622</v>
      </c>
      <c r="AQ3" s="7">
        <f>SUMIFS('Raw Population Data'!BA:BA,'Raw Population Data'!$A:$A,'Data Summary - Suburban'!$A:$A,'Raw Population Data'!$M:$M,"&lt;"&amp;'Data Summary - Suburban'!$A$1)</f>
        <v>1305198</v>
      </c>
      <c r="AR3" s="7">
        <f>SUMIFS('Raw Population Data'!BB:BB,'Raw Population Data'!$A:$A,'Data Summary - Suburban'!$A:$A,'Raw Population Data'!$M:$M,"&lt;"&amp;'Data Summary - Suburban'!$A$1)</f>
        <v>1308598</v>
      </c>
      <c r="AS3" s="7">
        <f>SUMIFS('Raw Population Data'!BC:BC,'Raw Population Data'!$A:$A,'Data Summary - Suburban'!$A:$A,'Raw Population Data'!$M:$M,"&lt;"&amp;'Data Summary - Suburban'!$A$1)</f>
        <v>1310033</v>
      </c>
      <c r="AT3" s="7">
        <f>SUMIFS('Raw Population Data'!BD:BD,'Raw Population Data'!$A:$A,'Data Summary - Suburban'!$A:$A,'Raw Population Data'!$M:$M,"&lt;"&amp;'Data Summary - Suburban'!$A$1)</f>
        <v>1307872</v>
      </c>
      <c r="AU3" s="7">
        <f>SUMIFS('Raw Population Data'!BE:BE,'Raw Population Data'!$A:$A,'Data Summary - Suburban'!$A:$A,'Raw Population Data'!$M:$M,"&lt;"&amp;'Data Summary - Suburban'!$A$1)</f>
        <v>1308309</v>
      </c>
      <c r="AV3" s="7">
        <f>SUMIFS('Raw Population Data'!BF:BF,'Raw Population Data'!$A:$A,'Data Summary - Suburban'!$A:$A,'Raw Population Data'!$M:$M,"&lt;"&amp;'Data Summary - Suburban'!$A$1)</f>
        <v>1308303</v>
      </c>
      <c r="AW3" s="7">
        <f>SUMIFS('Raw Population Data'!BG:BG,'Raw Population Data'!$A:$A,'Data Summary - Suburban'!$A:$A,'Raw Population Data'!$M:$M,"&lt;"&amp;'Data Summary - Suburban'!$A$1)</f>
        <v>1308073</v>
      </c>
      <c r="AX3" s="7">
        <f>SUMIFS('Raw Population Data'!BH:BH,'Raw Population Data'!$A:$A,'Data Summary - Suburban'!$A:$A,'Raw Population Data'!$M:$M,"&lt;"&amp;'Data Summary - Suburban'!$A$1)</f>
        <v>1309158</v>
      </c>
      <c r="AY3" s="7">
        <f>SUMIFS('Raw Population Data'!BI:BI,'Raw Population Data'!$A:$A,'Data Summary - Suburban'!$A:$A,'Raw Population Data'!$M:$M,"&lt;"&amp;'Data Summary - Suburban'!$A$1)</f>
        <v>1315266</v>
      </c>
    </row>
    <row r="4" spans="1:51" x14ac:dyDescent="0.35">
      <c r="A4">
        <v>31080</v>
      </c>
      <c r="B4">
        <v>2</v>
      </c>
      <c r="C4" t="s">
        <v>125</v>
      </c>
      <c r="D4" s="7">
        <f>SUMIFS('Raw Population Data'!N:N,'Raw Population Data'!$A:$A,'Data Summary - Suburban'!$A:$A,'Raw Population Data'!$M:$M,"&lt;"&amp;'Data Summary - Suburban'!$A$1)</f>
        <v>0</v>
      </c>
      <c r="E4" s="7">
        <f>SUMIFS('Raw Population Data'!O:O,'Raw Population Data'!$A:$A,'Data Summary - Suburban'!$A:$A,'Raw Population Data'!$M:$M,"&lt;"&amp;'Data Summary - Suburban'!$A$1)</f>
        <v>0</v>
      </c>
      <c r="F4" s="7">
        <f>SUMIFS('Raw Population Data'!P:P,'Raw Population Data'!$A:$A,'Data Summary - Suburban'!$A:$A,'Raw Population Data'!$M:$M,"&lt;"&amp;'Data Summary - Suburban'!$A$1)</f>
        <v>0</v>
      </c>
      <c r="G4" s="7">
        <f>SUMIFS('Raw Population Data'!Q:Q,'Raw Population Data'!$A:$A,'Data Summary - Suburban'!$A:$A,'Raw Population Data'!$M:$M,"&lt;"&amp;'Data Summary - Suburban'!$A$1)</f>
        <v>0</v>
      </c>
      <c r="H4" s="7">
        <f>SUMIFS('Raw Population Data'!R:R,'Raw Population Data'!$A:$A,'Data Summary - Suburban'!$A:$A,'Raw Population Data'!$M:$M,"&lt;"&amp;'Data Summary - Suburban'!$A$1)</f>
        <v>0</v>
      </c>
      <c r="I4" s="7">
        <f>SUMIFS('Raw Population Data'!S:S,'Raw Population Data'!$A:$A,'Data Summary - Suburban'!$A:$A,'Raw Population Data'!$M:$M,"&lt;"&amp;'Data Summary - Suburban'!$A$1)</f>
        <v>0</v>
      </c>
      <c r="J4" s="7">
        <f>SUMIFS('Raw Population Data'!T:T,'Raw Population Data'!$A:$A,'Data Summary - Suburban'!$A:$A,'Raw Population Data'!$M:$M,"&lt;"&amp;'Data Summary - Suburban'!$A$1)</f>
        <v>0</v>
      </c>
      <c r="K4" s="7">
        <f>SUMIFS('Raw Population Data'!U:U,'Raw Population Data'!$A:$A,'Data Summary - Suburban'!$A:$A,'Raw Population Data'!$M:$M,"&lt;"&amp;'Data Summary - Suburban'!$A$1)</f>
        <v>0</v>
      </c>
      <c r="L4" s="7">
        <f>SUMIFS('Raw Population Data'!V:V,'Raw Population Data'!$A:$A,'Data Summary - Suburban'!$A:$A,'Raw Population Data'!$M:$M,"&lt;"&amp;'Data Summary - Suburban'!$A$1)</f>
        <v>0</v>
      </c>
      <c r="M4" s="7">
        <f>SUMIFS('Raw Population Data'!W:W,'Raw Population Data'!$A:$A,'Data Summary - Suburban'!$A:$A,'Raw Population Data'!$M:$M,"&lt;"&amp;'Data Summary - Suburban'!$A$1)</f>
        <v>0</v>
      </c>
      <c r="N4" s="7">
        <f>SUMIFS('Raw Population Data'!X:X,'Raw Population Data'!$A:$A,'Data Summary - Suburban'!$A:$A,'Raw Population Data'!$M:$M,"&lt;"&amp;'Data Summary - Suburban'!$A$1)</f>
        <v>0</v>
      </c>
      <c r="O4" s="7">
        <f>SUMIFS('Raw Population Data'!Y:Y,'Raw Population Data'!$A:$A,'Data Summary - Suburban'!$A:$A,'Raw Population Data'!$M:$M,"&lt;"&amp;'Data Summary - Suburban'!$A$1)</f>
        <v>0</v>
      </c>
      <c r="P4" s="7">
        <f>SUMIFS('Raw Population Data'!Z:Z,'Raw Population Data'!$A:$A,'Data Summary - Suburban'!$A:$A,'Raw Population Data'!$M:$M,"&lt;"&amp;'Data Summary - Suburban'!$A$1)</f>
        <v>0</v>
      </c>
      <c r="Q4" s="7">
        <f>SUMIFS('Raw Population Data'!AA:AA,'Raw Population Data'!$A:$A,'Data Summary - Suburban'!$A:$A,'Raw Population Data'!$M:$M,"&lt;"&amp;'Data Summary - Suburban'!$A$1)</f>
        <v>0</v>
      </c>
      <c r="R4" s="7">
        <f>SUMIFS('Raw Population Data'!AB:AB,'Raw Population Data'!$A:$A,'Data Summary - Suburban'!$A:$A,'Raw Population Data'!$M:$M,"&lt;"&amp;'Data Summary - Suburban'!$A$1)</f>
        <v>0</v>
      </c>
      <c r="S4" s="7">
        <f>SUMIFS('Raw Population Data'!AC:AC,'Raw Population Data'!$A:$A,'Data Summary - Suburban'!$A:$A,'Raw Population Data'!$M:$M,"&lt;"&amp;'Data Summary - Suburban'!$A$1)</f>
        <v>0</v>
      </c>
      <c r="T4" s="7">
        <f>SUMIFS('Raw Population Data'!AD:AD,'Raw Population Data'!$A:$A,'Data Summary - Suburban'!$A:$A,'Raw Population Data'!$M:$M,"&lt;"&amp;'Data Summary - Suburban'!$A$1)</f>
        <v>0</v>
      </c>
      <c r="U4" s="7">
        <f>SUMIFS('Raw Population Data'!AE:AE,'Raw Population Data'!$A:$A,'Data Summary - Suburban'!$A:$A,'Raw Population Data'!$M:$M,"&lt;"&amp;'Data Summary - Suburban'!$A$1)</f>
        <v>0</v>
      </c>
      <c r="V4" s="7">
        <f>SUMIFS('Raw Population Data'!AF:AF,'Raw Population Data'!$A:$A,'Data Summary - Suburban'!$A:$A,'Raw Population Data'!$M:$M,"&lt;"&amp;'Data Summary - Suburban'!$A$1)</f>
        <v>0</v>
      </c>
      <c r="W4" s="7">
        <f>SUMIFS('Raw Population Data'!AG:AG,'Raw Population Data'!$A:$A,'Data Summary - Suburban'!$A:$A,'Raw Population Data'!$M:$M,"&lt;"&amp;'Data Summary - Suburban'!$A$1)</f>
        <v>0</v>
      </c>
      <c r="X4" s="7">
        <f>SUMIFS('Raw Population Data'!AH:AH,'Raw Population Data'!$A:$A,'Data Summary - Suburban'!$A:$A,'Raw Population Data'!$M:$M,"&lt;"&amp;'Data Summary - Suburban'!$A$1)</f>
        <v>0</v>
      </c>
      <c r="Y4" s="7">
        <f>SUMIFS('Raw Population Data'!AI:AI,'Raw Population Data'!$A:$A,'Data Summary - Suburban'!$A:$A,'Raw Population Data'!$M:$M,"&lt;"&amp;'Data Summary - Suburban'!$A$1)</f>
        <v>0</v>
      </c>
      <c r="Z4" s="7">
        <f>SUMIFS('Raw Population Data'!AJ:AJ,'Raw Population Data'!$A:$A,'Data Summary - Suburban'!$A:$A,'Raw Population Data'!$M:$M,"&lt;"&amp;'Data Summary - Suburban'!$A$1)</f>
        <v>0</v>
      </c>
      <c r="AA4" s="7">
        <f>SUMIFS('Raw Population Data'!AK:AK,'Raw Population Data'!$A:$A,'Data Summary - Suburban'!$A:$A,'Raw Population Data'!$M:$M,"&lt;"&amp;'Data Summary - Suburban'!$A$1)</f>
        <v>0</v>
      </c>
      <c r="AB4" s="7">
        <f>SUMIFS('Raw Population Data'!AL:AL,'Raw Population Data'!$A:$A,'Data Summary - Suburban'!$A:$A,'Raw Population Data'!$M:$M,"&lt;"&amp;'Data Summary - Suburban'!$A$1)</f>
        <v>0</v>
      </c>
      <c r="AC4" s="7">
        <f>SUMIFS('Raw Population Data'!AM:AM,'Raw Population Data'!$A:$A,'Data Summary - Suburban'!$A:$A,'Raw Population Data'!$M:$M,"&lt;"&amp;'Data Summary - Suburban'!$A$1)</f>
        <v>0</v>
      </c>
      <c r="AD4" s="7">
        <f>SUMIFS('Raw Population Data'!AN:AN,'Raw Population Data'!$A:$A,'Data Summary - Suburban'!$A:$A,'Raw Population Data'!$M:$M,"&lt;"&amp;'Data Summary - Suburban'!$A$1)</f>
        <v>0</v>
      </c>
      <c r="AE4" s="7">
        <f>SUMIFS('Raw Population Data'!AO:AO,'Raw Population Data'!$A:$A,'Data Summary - Suburban'!$A:$A,'Raw Population Data'!$M:$M,"&lt;"&amp;'Data Summary - Suburban'!$A$1)</f>
        <v>0</v>
      </c>
      <c r="AF4" s="7">
        <f>SUMIFS('Raw Population Data'!AP:AP,'Raw Population Data'!$A:$A,'Data Summary - Suburban'!$A:$A,'Raw Population Data'!$M:$M,"&lt;"&amp;'Data Summary - Suburban'!$A$1)</f>
        <v>0</v>
      </c>
      <c r="AG4" s="7">
        <f>SUMIFS('Raw Population Data'!AQ:AQ,'Raw Population Data'!$A:$A,'Data Summary - Suburban'!$A:$A,'Raw Population Data'!$M:$M,"&lt;"&amp;'Data Summary - Suburban'!$A$1)</f>
        <v>0</v>
      </c>
      <c r="AH4" s="7">
        <f>SUMIFS('Raw Population Data'!AR:AR,'Raw Population Data'!$A:$A,'Data Summary - Suburban'!$A:$A,'Raw Population Data'!$M:$M,"&lt;"&amp;'Data Summary - Suburban'!$A$1)</f>
        <v>0</v>
      </c>
      <c r="AI4" s="7">
        <f>SUMIFS('Raw Population Data'!AS:AS,'Raw Population Data'!$A:$A,'Data Summary - Suburban'!$A:$A,'Raw Population Data'!$M:$M,"&lt;"&amp;'Data Summary - Suburban'!$A$1)</f>
        <v>0</v>
      </c>
      <c r="AJ4" s="7">
        <f>SUMIFS('Raw Population Data'!AT:AT,'Raw Population Data'!$A:$A,'Data Summary - Suburban'!$A:$A,'Raw Population Data'!$M:$M,"&lt;"&amp;'Data Summary - Suburban'!$A$1)</f>
        <v>0</v>
      </c>
      <c r="AK4" s="7">
        <f>SUMIFS('Raw Population Data'!AU:AU,'Raw Population Data'!$A:$A,'Data Summary - Suburban'!$A:$A,'Raw Population Data'!$M:$M,"&lt;"&amp;'Data Summary - Suburban'!$A$1)</f>
        <v>0</v>
      </c>
      <c r="AL4" s="7">
        <f>SUMIFS('Raw Population Data'!AV:AV,'Raw Population Data'!$A:$A,'Data Summary - Suburban'!$A:$A,'Raw Population Data'!$M:$M,"&lt;"&amp;'Data Summary - Suburban'!$A$1)</f>
        <v>0</v>
      </c>
      <c r="AM4" s="7">
        <f>SUMIFS('Raw Population Data'!AW:AW,'Raw Population Data'!$A:$A,'Data Summary - Suburban'!$A:$A,'Raw Population Data'!$M:$M,"&lt;"&amp;'Data Summary - Suburban'!$A$1)</f>
        <v>0</v>
      </c>
      <c r="AN4" s="7">
        <f>SUMIFS('Raw Population Data'!AX:AX,'Raw Population Data'!$A:$A,'Data Summary - Suburban'!$A:$A,'Raw Population Data'!$M:$M,"&lt;"&amp;'Data Summary - Suburban'!$A$1)</f>
        <v>0</v>
      </c>
      <c r="AO4" s="7">
        <f>SUMIFS('Raw Population Data'!AY:AY,'Raw Population Data'!$A:$A,'Data Summary - Suburban'!$A:$A,'Raw Population Data'!$M:$M,"&lt;"&amp;'Data Summary - Suburban'!$A$1)</f>
        <v>0</v>
      </c>
      <c r="AP4" s="7">
        <f>SUMIFS('Raw Population Data'!AZ:AZ,'Raw Population Data'!$A:$A,'Data Summary - Suburban'!$A:$A,'Raw Population Data'!$M:$M,"&lt;"&amp;'Data Summary - Suburban'!$A$1)</f>
        <v>0</v>
      </c>
      <c r="AQ4" s="7">
        <f>SUMIFS('Raw Population Data'!BA:BA,'Raw Population Data'!$A:$A,'Data Summary - Suburban'!$A:$A,'Raw Population Data'!$M:$M,"&lt;"&amp;'Data Summary - Suburban'!$A$1)</f>
        <v>0</v>
      </c>
      <c r="AR4" s="7">
        <f>SUMIFS('Raw Population Data'!BB:BB,'Raw Population Data'!$A:$A,'Data Summary - Suburban'!$A:$A,'Raw Population Data'!$M:$M,"&lt;"&amp;'Data Summary - Suburban'!$A$1)</f>
        <v>0</v>
      </c>
      <c r="AS4" s="7">
        <f>SUMIFS('Raw Population Data'!BC:BC,'Raw Population Data'!$A:$A,'Data Summary - Suburban'!$A:$A,'Raw Population Data'!$M:$M,"&lt;"&amp;'Data Summary - Suburban'!$A$1)</f>
        <v>0</v>
      </c>
      <c r="AT4" s="7">
        <f>SUMIFS('Raw Population Data'!BD:BD,'Raw Population Data'!$A:$A,'Data Summary - Suburban'!$A:$A,'Raw Population Data'!$M:$M,"&lt;"&amp;'Data Summary - Suburban'!$A$1)</f>
        <v>0</v>
      </c>
      <c r="AU4" s="7">
        <f>SUMIFS('Raw Population Data'!BE:BE,'Raw Population Data'!$A:$A,'Data Summary - Suburban'!$A:$A,'Raw Population Data'!$M:$M,"&lt;"&amp;'Data Summary - Suburban'!$A$1)</f>
        <v>0</v>
      </c>
      <c r="AV4" s="7">
        <f>SUMIFS('Raw Population Data'!BF:BF,'Raw Population Data'!$A:$A,'Data Summary - Suburban'!$A:$A,'Raw Population Data'!$M:$M,"&lt;"&amp;'Data Summary - Suburban'!$A$1)</f>
        <v>0</v>
      </c>
      <c r="AW4" s="7">
        <f>SUMIFS('Raw Population Data'!BG:BG,'Raw Population Data'!$A:$A,'Data Summary - Suburban'!$A:$A,'Raw Population Data'!$M:$M,"&lt;"&amp;'Data Summary - Suburban'!$A$1)</f>
        <v>0</v>
      </c>
      <c r="AX4" s="7">
        <f>SUMIFS('Raw Population Data'!BH:BH,'Raw Population Data'!$A:$A,'Data Summary - Suburban'!$A:$A,'Raw Population Data'!$M:$M,"&lt;"&amp;'Data Summary - Suburban'!$A$1)</f>
        <v>0</v>
      </c>
      <c r="AY4" s="7">
        <f>SUMIFS('Raw Population Data'!BI:BI,'Raw Population Data'!$A:$A,'Data Summary - Suburban'!$A:$A,'Raw Population Data'!$M:$M,"&lt;"&amp;'Data Summary - Suburban'!$A$1)</f>
        <v>0</v>
      </c>
    </row>
    <row r="5" spans="1:51" x14ac:dyDescent="0.35">
      <c r="A5">
        <v>16980</v>
      </c>
      <c r="B5">
        <v>3</v>
      </c>
      <c r="C5" t="s">
        <v>136</v>
      </c>
      <c r="D5" s="7">
        <f>SUMIFS('Raw Population Data'!N:N,'Raw Population Data'!$A:$A,'Data Summary - Suburban'!$A:$A,'Raw Population Data'!$M:$M,"&lt;"&amp;'Data Summary - Suburban'!$A$1)</f>
        <v>903847</v>
      </c>
      <c r="E5" s="7">
        <f>SUMIFS('Raw Population Data'!O:O,'Raw Population Data'!$A:$A,'Data Summary - Suburban'!$A:$A,'Raw Population Data'!$M:$M,"&lt;"&amp;'Data Summary - Suburban'!$A$1)</f>
        <v>917931</v>
      </c>
      <c r="F5" s="7">
        <f>SUMIFS('Raw Population Data'!P:P,'Raw Population Data'!$A:$A,'Data Summary - Suburban'!$A:$A,'Raw Population Data'!$M:$M,"&lt;"&amp;'Data Summary - Suburban'!$A$1)</f>
        <v>937060</v>
      </c>
      <c r="G5" s="7">
        <f>SUMIFS('Raw Population Data'!Q:Q,'Raw Population Data'!$A:$A,'Data Summary - Suburban'!$A:$A,'Raw Population Data'!$M:$M,"&lt;"&amp;'Data Summary - Suburban'!$A$1)</f>
        <v>964181</v>
      </c>
      <c r="H5" s="7">
        <f>SUMIFS('Raw Population Data'!R:R,'Raw Population Data'!$A:$A,'Data Summary - Suburban'!$A:$A,'Raw Population Data'!$M:$M,"&lt;"&amp;'Data Summary - Suburban'!$A$1)</f>
        <v>980220</v>
      </c>
      <c r="I5" s="7">
        <f>SUMIFS('Raw Population Data'!S:S,'Raw Population Data'!$A:$A,'Data Summary - Suburban'!$A:$A,'Raw Population Data'!$M:$M,"&lt;"&amp;'Data Summary - Suburban'!$A$1)</f>
        <v>1001296</v>
      </c>
      <c r="J5" s="7">
        <f>SUMIFS('Raw Population Data'!T:T,'Raw Population Data'!$A:$A,'Data Summary - Suburban'!$A:$A,'Raw Population Data'!$M:$M,"&lt;"&amp;'Data Summary - Suburban'!$A$1)</f>
        <v>1019371</v>
      </c>
      <c r="K5" s="7">
        <f>SUMIFS('Raw Population Data'!U:U,'Raw Population Data'!$A:$A,'Data Summary - Suburban'!$A:$A,'Raw Population Data'!$M:$M,"&lt;"&amp;'Data Summary - Suburban'!$A$1)</f>
        <v>1042174</v>
      </c>
      <c r="L5" s="7">
        <f>SUMIFS('Raw Population Data'!V:V,'Raw Population Data'!$A:$A,'Data Summary - Suburban'!$A:$A,'Raw Population Data'!$M:$M,"&lt;"&amp;'Data Summary - Suburban'!$A$1)</f>
        <v>1066502</v>
      </c>
      <c r="M5" s="7">
        <f>SUMIFS('Raw Population Data'!W:W,'Raw Population Data'!$A:$A,'Data Summary - Suburban'!$A:$A,'Raw Population Data'!$M:$M,"&lt;"&amp;'Data Summary - Suburban'!$A$1)</f>
        <v>1086152</v>
      </c>
      <c r="N5" s="7">
        <f>SUMIFS('Raw Population Data'!X:X,'Raw Population Data'!$A:$A,'Data Summary - Suburban'!$A:$A,'Raw Population Data'!$M:$M,"&lt;"&amp;'Data Summary - Suburban'!$A$1)</f>
        <v>1104583</v>
      </c>
      <c r="O5" s="7">
        <f>SUMIFS('Raw Population Data'!Y:Y,'Raw Population Data'!$A:$A,'Data Summary - Suburban'!$A:$A,'Raw Population Data'!$M:$M,"&lt;"&amp;'Data Summary - Suburban'!$A$1)</f>
        <v>1108033</v>
      </c>
      <c r="P5" s="7">
        <f>SUMIFS('Raw Population Data'!Z:Z,'Raw Population Data'!$A:$A,'Data Summary - Suburban'!$A:$A,'Raw Population Data'!$M:$M,"&lt;"&amp;'Data Summary - Suburban'!$A$1)</f>
        <v>1108021</v>
      </c>
      <c r="Q5" s="7">
        <f>SUMIFS('Raw Population Data'!AA:AA,'Raw Population Data'!$A:$A,'Data Summary - Suburban'!$A:$A,'Raw Population Data'!$M:$M,"&lt;"&amp;'Data Summary - Suburban'!$A$1)</f>
        <v>1111539</v>
      </c>
      <c r="R5" s="7">
        <f>SUMIFS('Raw Population Data'!AB:AB,'Raw Population Data'!$A:$A,'Data Summary - Suburban'!$A:$A,'Raw Population Data'!$M:$M,"&lt;"&amp;'Data Summary - Suburban'!$A$1)</f>
        <v>1121903</v>
      </c>
      <c r="S5" s="7">
        <f>SUMIFS('Raw Population Data'!AC:AC,'Raw Population Data'!$A:$A,'Data Summary - Suburban'!$A:$A,'Raw Population Data'!$M:$M,"&lt;"&amp;'Data Summary - Suburban'!$A$1)</f>
        <v>1129131</v>
      </c>
      <c r="T5" s="7">
        <f>SUMIFS('Raw Population Data'!AD:AD,'Raw Population Data'!$A:$A,'Data Summary - Suburban'!$A:$A,'Raw Population Data'!$M:$M,"&lt;"&amp;'Data Summary - Suburban'!$A$1)</f>
        <v>1139176</v>
      </c>
      <c r="U5" s="7">
        <f>SUMIFS('Raw Population Data'!AE:AE,'Raw Population Data'!$A:$A,'Data Summary - Suburban'!$A:$A,'Raw Population Data'!$M:$M,"&lt;"&amp;'Data Summary - Suburban'!$A$1)</f>
        <v>1155960</v>
      </c>
      <c r="V5" s="7">
        <f>SUMIFS('Raw Population Data'!AF:AF,'Raw Population Data'!$A:$A,'Data Summary - Suburban'!$A:$A,'Raw Population Data'!$M:$M,"&lt;"&amp;'Data Summary - Suburban'!$A$1)</f>
        <v>1177806</v>
      </c>
      <c r="W5" s="7">
        <f>SUMIFS('Raw Population Data'!AG:AG,'Raw Population Data'!$A:$A,'Data Summary - Suburban'!$A:$A,'Raw Population Data'!$M:$M,"&lt;"&amp;'Data Summary - Suburban'!$A$1)</f>
        <v>1201076</v>
      </c>
      <c r="X5" s="7">
        <f>SUMIFS('Raw Population Data'!AH:AH,'Raw Population Data'!$A:$A,'Data Summary - Suburban'!$A:$A,'Raw Population Data'!$M:$M,"&lt;"&amp;'Data Summary - Suburban'!$A$1)</f>
        <v>1232922</v>
      </c>
      <c r="Y5" s="7">
        <f>SUMIFS('Raw Population Data'!AI:AI,'Raw Population Data'!$A:$A,'Data Summary - Suburban'!$A:$A,'Raw Population Data'!$M:$M,"&lt;"&amp;'Data Summary - Suburban'!$A$1)</f>
        <v>1263322</v>
      </c>
      <c r="Z5" s="7">
        <f>SUMIFS('Raw Population Data'!AJ:AJ,'Raw Population Data'!$A:$A,'Data Summary - Suburban'!$A:$A,'Raw Population Data'!$M:$M,"&lt;"&amp;'Data Summary - Suburban'!$A$1)</f>
        <v>1292657</v>
      </c>
      <c r="AA5" s="7">
        <f>SUMIFS('Raw Population Data'!AK:AK,'Raw Population Data'!$A:$A,'Data Summary - Suburban'!$A:$A,'Raw Population Data'!$M:$M,"&lt;"&amp;'Data Summary - Suburban'!$A$1)</f>
        <v>1327588</v>
      </c>
      <c r="AB5" s="7">
        <f>SUMIFS('Raw Population Data'!AL:AL,'Raw Population Data'!$A:$A,'Data Summary - Suburban'!$A:$A,'Raw Population Data'!$M:$M,"&lt;"&amp;'Data Summary - Suburban'!$A$1)</f>
        <v>1363768</v>
      </c>
      <c r="AC5" s="7">
        <f>SUMIFS('Raw Population Data'!AM:AM,'Raw Population Data'!$A:$A,'Data Summary - Suburban'!$A:$A,'Raw Population Data'!$M:$M,"&lt;"&amp;'Data Summary - Suburban'!$A$1)</f>
        <v>1406115</v>
      </c>
      <c r="AD5" s="7">
        <f>SUMIFS('Raw Population Data'!AN:AN,'Raw Population Data'!$A:$A,'Data Summary - Suburban'!$A:$A,'Raw Population Data'!$M:$M,"&lt;"&amp;'Data Summary - Suburban'!$A$1)</f>
        <v>1447403</v>
      </c>
      <c r="AE5" s="7">
        <f>SUMIFS('Raw Population Data'!AO:AO,'Raw Population Data'!$A:$A,'Data Summary - Suburban'!$A:$A,'Raw Population Data'!$M:$M,"&lt;"&amp;'Data Summary - Suburban'!$A$1)</f>
        <v>1486558</v>
      </c>
      <c r="AF5" s="7">
        <f>SUMIFS('Raw Population Data'!AP:AP,'Raw Population Data'!$A:$A,'Data Summary - Suburban'!$A:$A,'Raw Population Data'!$M:$M,"&lt;"&amp;'Data Summary - Suburban'!$A$1)</f>
        <v>1524578</v>
      </c>
      <c r="AG5" s="7">
        <f>SUMIFS('Raw Population Data'!AQ:AQ,'Raw Population Data'!$A:$A,'Data Summary - Suburban'!$A:$A,'Raw Population Data'!$M:$M,"&lt;"&amp;'Data Summary - Suburban'!$A$1)</f>
        <v>1566331</v>
      </c>
      <c r="AH5" s="7">
        <f>SUMIFS('Raw Population Data'!AR:AR,'Raw Population Data'!$A:$A,'Data Summary - Suburban'!$A:$A,'Raw Population Data'!$M:$M,"&lt;"&amp;'Data Summary - Suburban'!$A$1)</f>
        <v>1611631</v>
      </c>
      <c r="AI5" s="7">
        <f>SUMIFS('Raw Population Data'!AS:AS,'Raw Population Data'!$A:$A,'Data Summary - Suburban'!$A:$A,'Raw Population Data'!$M:$M,"&lt;"&amp;'Data Summary - Suburban'!$A$1)</f>
        <v>1663559</v>
      </c>
      <c r="AJ5" s="7">
        <f>SUMIFS('Raw Population Data'!AT:AT,'Raw Population Data'!$A:$A,'Data Summary - Suburban'!$A:$A,'Raw Population Data'!$M:$M,"&lt;"&amp;'Data Summary - Suburban'!$A$1)</f>
        <v>1718884</v>
      </c>
      <c r="AK5" s="7">
        <f>SUMIFS('Raw Population Data'!AU:AU,'Raw Population Data'!$A:$A,'Data Summary - Suburban'!$A:$A,'Raw Population Data'!$M:$M,"&lt;"&amp;'Data Summary - Suburban'!$A$1)</f>
        <v>1776034</v>
      </c>
      <c r="AL5" s="7">
        <f>SUMIFS('Raw Population Data'!AV:AV,'Raw Population Data'!$A:$A,'Data Summary - Suburban'!$A:$A,'Raw Population Data'!$M:$M,"&lt;"&amp;'Data Summary - Suburban'!$A$1)</f>
        <v>1833469</v>
      </c>
      <c r="AM5" s="7">
        <f>SUMIFS('Raw Population Data'!AW:AW,'Raw Population Data'!$A:$A,'Data Summary - Suburban'!$A:$A,'Raw Population Data'!$M:$M,"&lt;"&amp;'Data Summary - Suburban'!$A$1)</f>
        <v>1884922</v>
      </c>
      <c r="AN5" s="7">
        <f>SUMIFS('Raw Population Data'!AX:AX,'Raw Population Data'!$A:$A,'Data Summary - Suburban'!$A:$A,'Raw Population Data'!$M:$M,"&lt;"&amp;'Data Summary - Suburban'!$A$1)</f>
        <v>1940809</v>
      </c>
      <c r="AO5" s="7">
        <f>SUMIFS('Raw Population Data'!AY:AY,'Raw Population Data'!$A:$A,'Data Summary - Suburban'!$A:$A,'Raw Population Data'!$M:$M,"&lt;"&amp;'Data Summary - Suburban'!$A$1)</f>
        <v>1985335</v>
      </c>
      <c r="AP5" s="7">
        <f>SUMIFS('Raw Population Data'!AZ:AZ,'Raw Population Data'!$A:$A,'Data Summary - Suburban'!$A:$A,'Raw Population Data'!$M:$M,"&lt;"&amp;'Data Summary - Suburban'!$A$1)</f>
        <v>2015477</v>
      </c>
      <c r="AQ5" s="7">
        <f>SUMIFS('Raw Population Data'!BA:BA,'Raw Population Data'!$A:$A,'Data Summary - Suburban'!$A:$A,'Raw Population Data'!$M:$M,"&lt;"&amp;'Data Summary - Suburban'!$A$1)</f>
        <v>2033061</v>
      </c>
      <c r="AR5" s="7">
        <f>SUMIFS('Raw Population Data'!BB:BB,'Raw Population Data'!$A:$A,'Data Summary - Suburban'!$A:$A,'Raw Population Data'!$M:$M,"&lt;"&amp;'Data Summary - Suburban'!$A$1)</f>
        <v>2048423</v>
      </c>
      <c r="AS5" s="7">
        <f>SUMIFS('Raw Population Data'!BC:BC,'Raw Population Data'!$A:$A,'Data Summary - Suburban'!$A:$A,'Raw Population Data'!$M:$M,"&lt;"&amp;'Data Summary - Suburban'!$A$1)</f>
        <v>2054894</v>
      </c>
      <c r="AT5" s="7">
        <f>SUMIFS('Raw Population Data'!BD:BD,'Raw Population Data'!$A:$A,'Data Summary - Suburban'!$A:$A,'Raw Population Data'!$M:$M,"&lt;"&amp;'Data Summary - Suburban'!$A$1)</f>
        <v>2060501</v>
      </c>
      <c r="AU5" s="7">
        <f>SUMIFS('Raw Population Data'!BE:BE,'Raw Population Data'!$A:$A,'Data Summary - Suburban'!$A:$A,'Raw Population Data'!$M:$M,"&lt;"&amp;'Data Summary - Suburban'!$A$1)</f>
        <v>2065811</v>
      </c>
      <c r="AV5" s="7">
        <f>SUMIFS('Raw Population Data'!BF:BF,'Raw Population Data'!$A:$A,'Data Summary - Suburban'!$A:$A,'Raw Population Data'!$M:$M,"&lt;"&amp;'Data Summary - Suburban'!$A$1)</f>
        <v>2073798</v>
      </c>
      <c r="AW5" s="7">
        <f>SUMIFS('Raw Population Data'!BG:BG,'Raw Population Data'!$A:$A,'Data Summary - Suburban'!$A:$A,'Raw Population Data'!$M:$M,"&lt;"&amp;'Data Summary - Suburban'!$A$1)</f>
        <v>2080889</v>
      </c>
      <c r="AX5" s="7">
        <f>SUMIFS('Raw Population Data'!BH:BH,'Raw Population Data'!$A:$A,'Data Summary - Suburban'!$A:$A,'Raw Population Data'!$M:$M,"&lt;"&amp;'Data Summary - Suburban'!$A$1)</f>
        <v>2087843</v>
      </c>
      <c r="AY5" s="7">
        <f>SUMIFS('Raw Population Data'!BI:BI,'Raw Population Data'!$A:$A,'Data Summary - Suburban'!$A:$A,'Raw Population Data'!$M:$M,"&lt;"&amp;'Data Summary - Suburban'!$A$1)</f>
        <v>2097756</v>
      </c>
    </row>
    <row r="6" spans="1:51" x14ac:dyDescent="0.35">
      <c r="A6">
        <v>19100</v>
      </c>
      <c r="B6">
        <v>4</v>
      </c>
      <c r="C6" t="s">
        <v>198</v>
      </c>
      <c r="D6" s="7">
        <f>SUMIFS('Raw Population Data'!N:N,'Raw Population Data'!$A:$A,'Data Summary - Suburban'!$A:$A,'Raw Population Data'!$M:$M,"&lt;"&amp;'Data Summary - Suburban'!$A$1)</f>
        <v>342015</v>
      </c>
      <c r="E6" s="7">
        <f>SUMIFS('Raw Population Data'!O:O,'Raw Population Data'!$A:$A,'Data Summary - Suburban'!$A:$A,'Raw Population Data'!$M:$M,"&lt;"&amp;'Data Summary - Suburban'!$A$1)</f>
        <v>352948</v>
      </c>
      <c r="F6" s="7">
        <f>SUMIFS('Raw Population Data'!P:P,'Raw Population Data'!$A:$A,'Data Summary - Suburban'!$A:$A,'Raw Population Data'!$M:$M,"&lt;"&amp;'Data Summary - Suburban'!$A$1)</f>
        <v>368813</v>
      </c>
      <c r="G6" s="7">
        <f>SUMIFS('Raw Population Data'!Q:Q,'Raw Population Data'!$A:$A,'Data Summary - Suburban'!$A:$A,'Raw Population Data'!$M:$M,"&lt;"&amp;'Data Summary - Suburban'!$A$1)</f>
        <v>398620</v>
      </c>
      <c r="H6" s="7">
        <f>SUMIFS('Raw Population Data'!R:R,'Raw Population Data'!$A:$A,'Data Summary - Suburban'!$A:$A,'Raw Population Data'!$M:$M,"&lt;"&amp;'Data Summary - Suburban'!$A$1)</f>
        <v>421283</v>
      </c>
      <c r="I6" s="7">
        <f>SUMIFS('Raw Population Data'!S:S,'Raw Population Data'!$A:$A,'Data Summary - Suburban'!$A:$A,'Raw Population Data'!$M:$M,"&lt;"&amp;'Data Summary - Suburban'!$A$1)</f>
        <v>426484</v>
      </c>
      <c r="J6" s="7">
        <f>SUMIFS('Raw Population Data'!T:T,'Raw Population Data'!$A:$A,'Data Summary - Suburban'!$A:$A,'Raw Population Data'!$M:$M,"&lt;"&amp;'Data Summary - Suburban'!$A$1)</f>
        <v>439852</v>
      </c>
      <c r="K6" s="7">
        <f>SUMIFS('Raw Population Data'!U:U,'Raw Population Data'!$A:$A,'Data Summary - Suburban'!$A:$A,'Raw Population Data'!$M:$M,"&lt;"&amp;'Data Summary - Suburban'!$A$1)</f>
        <v>460809</v>
      </c>
      <c r="L6" s="7">
        <f>SUMIFS('Raw Population Data'!V:V,'Raw Population Data'!$A:$A,'Data Summary - Suburban'!$A:$A,'Raw Population Data'!$M:$M,"&lt;"&amp;'Data Summary - Suburban'!$A$1)</f>
        <v>490042</v>
      </c>
      <c r="M6" s="7">
        <f>SUMIFS('Raw Population Data'!W:W,'Raw Population Data'!$A:$A,'Data Summary - Suburban'!$A:$A,'Raw Population Data'!$M:$M,"&lt;"&amp;'Data Summary - Suburban'!$A$1)</f>
        <v>521779</v>
      </c>
      <c r="N6" s="7">
        <f>SUMIFS('Raw Population Data'!X:X,'Raw Population Data'!$A:$A,'Data Summary - Suburban'!$A:$A,'Raw Population Data'!$M:$M,"&lt;"&amp;'Data Summary - Suburban'!$A$1)</f>
        <v>555399</v>
      </c>
      <c r="O6" s="7">
        <f>SUMIFS('Raw Population Data'!Y:Y,'Raw Population Data'!$A:$A,'Data Summary - Suburban'!$A:$A,'Raw Population Data'!$M:$M,"&lt;"&amp;'Data Summary - Suburban'!$A$1)</f>
        <v>577739</v>
      </c>
      <c r="P6" s="7">
        <f>SUMIFS('Raw Population Data'!Z:Z,'Raw Population Data'!$A:$A,'Data Summary - Suburban'!$A:$A,'Raw Population Data'!$M:$M,"&lt;"&amp;'Data Summary - Suburban'!$A$1)</f>
        <v>610167</v>
      </c>
      <c r="Q6" s="7">
        <f>SUMIFS('Raw Population Data'!AA:AA,'Raw Population Data'!$A:$A,'Data Summary - Suburban'!$A:$A,'Raw Population Data'!$M:$M,"&lt;"&amp;'Data Summary - Suburban'!$A$1)</f>
        <v>643540</v>
      </c>
      <c r="R6" s="7">
        <f>SUMIFS('Raw Population Data'!AB:AB,'Raw Population Data'!$A:$A,'Data Summary - Suburban'!$A:$A,'Raw Population Data'!$M:$M,"&lt;"&amp;'Data Summary - Suburban'!$A$1)</f>
        <v>685320</v>
      </c>
      <c r="S6" s="7">
        <f>SUMIFS('Raw Population Data'!AC:AC,'Raw Population Data'!$A:$A,'Data Summary - Suburban'!$A:$A,'Raw Population Data'!$M:$M,"&lt;"&amp;'Data Summary - Suburban'!$A$1)</f>
        <v>733980</v>
      </c>
      <c r="T6" s="7">
        <f>SUMIFS('Raw Population Data'!AD:AD,'Raw Population Data'!$A:$A,'Data Summary - Suburban'!$A:$A,'Raw Population Data'!$M:$M,"&lt;"&amp;'Data Summary - Suburban'!$A$1)</f>
        <v>781081</v>
      </c>
      <c r="U6" s="7">
        <f>SUMIFS('Raw Population Data'!AE:AE,'Raw Population Data'!$A:$A,'Data Summary - Suburban'!$A:$A,'Raw Population Data'!$M:$M,"&lt;"&amp;'Data Summary - Suburban'!$A$1)</f>
        <v>817889</v>
      </c>
      <c r="V6" s="7">
        <f>SUMIFS('Raw Population Data'!AF:AF,'Raw Population Data'!$A:$A,'Data Summary - Suburban'!$A:$A,'Raw Population Data'!$M:$M,"&lt;"&amp;'Data Summary - Suburban'!$A$1)</f>
        <v>848814</v>
      </c>
      <c r="W6" s="7">
        <f>SUMIFS('Raw Population Data'!AG:AG,'Raw Population Data'!$A:$A,'Data Summary - Suburban'!$A:$A,'Raw Population Data'!$M:$M,"&lt;"&amp;'Data Summary - Suburban'!$A$1)</f>
        <v>874351</v>
      </c>
      <c r="X6" s="7">
        <f>SUMIFS('Raw Population Data'!AH:AH,'Raw Population Data'!$A:$A,'Data Summary - Suburban'!$A:$A,'Raw Population Data'!$M:$M,"&lt;"&amp;'Data Summary - Suburban'!$A$1)</f>
        <v>905720</v>
      </c>
      <c r="Y6" s="7">
        <f>SUMIFS('Raw Population Data'!AI:AI,'Raw Population Data'!$A:$A,'Data Summary - Suburban'!$A:$A,'Raw Population Data'!$M:$M,"&lt;"&amp;'Data Summary - Suburban'!$A$1)</f>
        <v>934274</v>
      </c>
      <c r="Z6" s="7">
        <f>SUMIFS('Raw Population Data'!AJ:AJ,'Raw Population Data'!$A:$A,'Data Summary - Suburban'!$A:$A,'Raw Population Data'!$M:$M,"&lt;"&amp;'Data Summary - Suburban'!$A$1)</f>
        <v>966909</v>
      </c>
      <c r="AA6" s="7">
        <f>SUMIFS('Raw Population Data'!AK:AK,'Raw Population Data'!$A:$A,'Data Summary - Suburban'!$A:$A,'Raw Population Data'!$M:$M,"&lt;"&amp;'Data Summary - Suburban'!$A$1)</f>
        <v>1005795</v>
      </c>
      <c r="AB6" s="7">
        <f>SUMIFS('Raw Population Data'!AL:AL,'Raw Population Data'!$A:$A,'Data Summary - Suburban'!$A:$A,'Raw Population Data'!$M:$M,"&lt;"&amp;'Data Summary - Suburban'!$A$1)</f>
        <v>1051493</v>
      </c>
      <c r="AC6" s="7">
        <f>SUMIFS('Raw Population Data'!AM:AM,'Raw Population Data'!$A:$A,'Data Summary - Suburban'!$A:$A,'Raw Population Data'!$M:$M,"&lt;"&amp;'Data Summary - Suburban'!$A$1)</f>
        <v>1100974</v>
      </c>
      <c r="AD6" s="7">
        <f>SUMIFS('Raw Population Data'!AN:AN,'Raw Population Data'!$A:$A,'Data Summary - Suburban'!$A:$A,'Raw Population Data'!$M:$M,"&lt;"&amp;'Data Summary - Suburban'!$A$1)</f>
        <v>1156848</v>
      </c>
      <c r="AE6" s="7">
        <f>SUMIFS('Raw Population Data'!AO:AO,'Raw Population Data'!$A:$A,'Data Summary - Suburban'!$A:$A,'Raw Population Data'!$M:$M,"&lt;"&amp;'Data Summary - Suburban'!$A$1)</f>
        <v>1219885</v>
      </c>
      <c r="AF6" s="7">
        <f>SUMIFS('Raw Population Data'!AP:AP,'Raw Population Data'!$A:$A,'Data Summary - Suburban'!$A:$A,'Raw Population Data'!$M:$M,"&lt;"&amp;'Data Summary - Suburban'!$A$1)</f>
        <v>1287442</v>
      </c>
      <c r="AG6" s="7">
        <f>SUMIFS('Raw Population Data'!AQ:AQ,'Raw Population Data'!$A:$A,'Data Summary - Suburban'!$A:$A,'Raw Population Data'!$M:$M,"&lt;"&amp;'Data Summary - Suburban'!$A$1)</f>
        <v>1358126</v>
      </c>
      <c r="AH6" s="7">
        <f>SUMIFS('Raw Population Data'!AR:AR,'Raw Population Data'!$A:$A,'Data Summary - Suburban'!$A:$A,'Raw Population Data'!$M:$M,"&lt;"&amp;'Data Summary - Suburban'!$A$1)</f>
        <v>1429991</v>
      </c>
      <c r="AI6" s="7">
        <f>SUMIFS('Raw Population Data'!AS:AS,'Raw Population Data'!$A:$A,'Data Summary - Suburban'!$A:$A,'Raw Population Data'!$M:$M,"&lt;"&amp;'Data Summary - Suburban'!$A$1)</f>
        <v>1505996</v>
      </c>
      <c r="AJ6" s="7">
        <f>SUMIFS('Raw Population Data'!AT:AT,'Raw Population Data'!$A:$A,'Data Summary - Suburban'!$A:$A,'Raw Population Data'!$M:$M,"&lt;"&amp;'Data Summary - Suburban'!$A$1)</f>
        <v>1574970</v>
      </c>
      <c r="AK6" s="7">
        <f>SUMIFS('Raw Population Data'!AU:AU,'Raw Population Data'!$A:$A,'Data Summary - Suburban'!$A:$A,'Raw Population Data'!$M:$M,"&lt;"&amp;'Data Summary - Suburban'!$A$1)</f>
        <v>1640003</v>
      </c>
      <c r="AL6" s="7">
        <f>SUMIFS('Raw Population Data'!AV:AV,'Raw Population Data'!$A:$A,'Data Summary - Suburban'!$A:$A,'Raw Population Data'!$M:$M,"&lt;"&amp;'Data Summary - Suburban'!$A$1)</f>
        <v>1702885</v>
      </c>
      <c r="AM6" s="7">
        <f>SUMIFS('Raw Population Data'!AW:AW,'Raw Population Data'!$A:$A,'Data Summary - Suburban'!$A:$A,'Raw Population Data'!$M:$M,"&lt;"&amp;'Data Summary - Suburban'!$A$1)</f>
        <v>1772973</v>
      </c>
      <c r="AN6" s="7">
        <f>SUMIFS('Raw Population Data'!AX:AX,'Raw Population Data'!$A:$A,'Data Summary - Suburban'!$A:$A,'Raw Population Data'!$M:$M,"&lt;"&amp;'Data Summary - Suburban'!$A$1)</f>
        <v>1862815</v>
      </c>
      <c r="AO6" s="7">
        <f>SUMIFS('Raw Population Data'!AY:AY,'Raw Population Data'!$A:$A,'Data Summary - Suburban'!$A:$A,'Raw Population Data'!$M:$M,"&lt;"&amp;'Data Summary - Suburban'!$A$1)</f>
        <v>1937736</v>
      </c>
      <c r="AP6" s="7">
        <f>SUMIFS('Raw Population Data'!AZ:AZ,'Raw Population Data'!$A:$A,'Data Summary - Suburban'!$A:$A,'Raw Population Data'!$M:$M,"&lt;"&amp;'Data Summary - Suburban'!$A$1)</f>
        <v>2002860</v>
      </c>
      <c r="AQ6" s="7">
        <f>SUMIFS('Raw Population Data'!BA:BA,'Raw Population Data'!$A:$A,'Data Summary - Suburban'!$A:$A,'Raw Population Data'!$M:$M,"&lt;"&amp;'Data Summary - Suburban'!$A$1)</f>
        <v>2060701</v>
      </c>
      <c r="AR6" s="7">
        <f>SUMIFS('Raw Population Data'!BB:BB,'Raw Population Data'!$A:$A,'Data Summary - Suburban'!$A:$A,'Raw Population Data'!$M:$M,"&lt;"&amp;'Data Summary - Suburban'!$A$1)</f>
        <v>2110911</v>
      </c>
      <c r="AS6" s="7">
        <f>SUMIFS('Raw Population Data'!BC:BC,'Raw Population Data'!$A:$A,'Data Summary - Suburban'!$A:$A,'Raw Population Data'!$M:$M,"&lt;"&amp;'Data Summary - Suburban'!$A$1)</f>
        <v>2163471</v>
      </c>
      <c r="AT6" s="7">
        <f>SUMIFS('Raw Population Data'!BD:BD,'Raw Population Data'!$A:$A,'Data Summary - Suburban'!$A:$A,'Raw Population Data'!$M:$M,"&lt;"&amp;'Data Summary - Suburban'!$A$1)</f>
        <v>2215466</v>
      </c>
      <c r="AU6" s="7">
        <f>SUMIFS('Raw Population Data'!BE:BE,'Raw Population Data'!$A:$A,'Data Summary - Suburban'!$A:$A,'Raw Population Data'!$M:$M,"&lt;"&amp;'Data Summary - Suburban'!$A$1)</f>
        <v>2265795</v>
      </c>
      <c r="AV6" s="7">
        <f>SUMIFS('Raw Population Data'!BF:BF,'Raw Population Data'!$A:$A,'Data Summary - Suburban'!$A:$A,'Raw Population Data'!$M:$M,"&lt;"&amp;'Data Summary - Suburban'!$A$1)</f>
        <v>2331171</v>
      </c>
      <c r="AW6" s="7">
        <f>SUMIFS('Raw Population Data'!BG:BG,'Raw Population Data'!$A:$A,'Data Summary - Suburban'!$A:$A,'Raw Population Data'!$M:$M,"&lt;"&amp;'Data Summary - Suburban'!$A$1)</f>
        <v>2403766</v>
      </c>
      <c r="AX6" s="7">
        <f>SUMIFS('Raw Population Data'!BH:BH,'Raw Population Data'!$A:$A,'Data Summary - Suburban'!$A:$A,'Raw Population Data'!$M:$M,"&lt;"&amp;'Data Summary - Suburban'!$A$1)</f>
        <v>2481301</v>
      </c>
      <c r="AY6" s="7">
        <f>SUMIFS('Raw Population Data'!BI:BI,'Raw Population Data'!$A:$A,'Data Summary - Suburban'!$A:$A,'Raw Population Data'!$M:$M,"&lt;"&amp;'Data Summary - Suburban'!$A$1)</f>
        <v>2559738</v>
      </c>
    </row>
    <row r="7" spans="1:51" x14ac:dyDescent="0.35">
      <c r="A7">
        <v>26420</v>
      </c>
      <c r="B7">
        <v>5</v>
      </c>
      <c r="C7" t="s">
        <v>254</v>
      </c>
      <c r="D7" s="7">
        <f>SUMIFS('Raw Population Data'!N:N,'Raw Population Data'!$A:$A,'Data Summary - Suburban'!$A:$A,'Raw Population Data'!$M:$M,"&lt;"&amp;'Data Summary - Suburban'!$A$1)</f>
        <v>406707</v>
      </c>
      <c r="E7" s="7">
        <f>SUMIFS('Raw Population Data'!O:O,'Raw Population Data'!$A:$A,'Data Summary - Suburban'!$A:$A,'Raw Population Data'!$M:$M,"&lt;"&amp;'Data Summary - Suburban'!$A$1)</f>
        <v>418745</v>
      </c>
      <c r="F7" s="7">
        <f>SUMIFS('Raw Population Data'!P:P,'Raw Population Data'!$A:$A,'Data Summary - Suburban'!$A:$A,'Raw Population Data'!$M:$M,"&lt;"&amp;'Data Summary - Suburban'!$A$1)</f>
        <v>431349</v>
      </c>
      <c r="G7" s="7">
        <f>SUMIFS('Raw Population Data'!Q:Q,'Raw Population Data'!$A:$A,'Data Summary - Suburban'!$A:$A,'Raw Population Data'!$M:$M,"&lt;"&amp;'Data Summary - Suburban'!$A$1)</f>
        <v>445624</v>
      </c>
      <c r="H7" s="7">
        <f>SUMIFS('Raw Population Data'!R:R,'Raw Population Data'!$A:$A,'Data Summary - Suburban'!$A:$A,'Raw Population Data'!$M:$M,"&lt;"&amp;'Data Summary - Suburban'!$A$1)</f>
        <v>455193</v>
      </c>
      <c r="I7" s="7">
        <f>SUMIFS('Raw Population Data'!S:S,'Raw Population Data'!$A:$A,'Data Summary - Suburban'!$A:$A,'Raw Population Data'!$M:$M,"&lt;"&amp;'Data Summary - Suburban'!$A$1)</f>
        <v>474051</v>
      </c>
      <c r="J7" s="7">
        <f>SUMIFS('Raw Population Data'!T:T,'Raw Population Data'!$A:$A,'Data Summary - Suburban'!$A:$A,'Raw Population Data'!$M:$M,"&lt;"&amp;'Data Summary - Suburban'!$A$1)</f>
        <v>494330</v>
      </c>
      <c r="K7" s="7">
        <f>SUMIFS('Raw Population Data'!U:U,'Raw Population Data'!$A:$A,'Data Summary - Suburban'!$A:$A,'Raw Population Data'!$M:$M,"&lt;"&amp;'Data Summary - Suburban'!$A$1)</f>
        <v>519473</v>
      </c>
      <c r="L7" s="7">
        <f>SUMIFS('Raw Population Data'!V:V,'Raw Population Data'!$A:$A,'Data Summary - Suburban'!$A:$A,'Raw Population Data'!$M:$M,"&lt;"&amp;'Data Summary - Suburban'!$A$1)</f>
        <v>545553</v>
      </c>
      <c r="M7" s="7">
        <f>SUMIFS('Raw Population Data'!W:W,'Raw Population Data'!$A:$A,'Data Summary - Suburban'!$A:$A,'Raw Population Data'!$M:$M,"&lt;"&amp;'Data Summary - Suburban'!$A$1)</f>
        <v>572914</v>
      </c>
      <c r="N7" s="7">
        <f>SUMIFS('Raw Population Data'!X:X,'Raw Population Data'!$A:$A,'Data Summary - Suburban'!$A:$A,'Raw Population Data'!$M:$M,"&lt;"&amp;'Data Summary - Suburban'!$A$1)</f>
        <v>605058</v>
      </c>
      <c r="O7" s="7">
        <f>SUMIFS('Raw Population Data'!Y:Y,'Raw Population Data'!$A:$A,'Data Summary - Suburban'!$A:$A,'Raw Population Data'!$M:$M,"&lt;"&amp;'Data Summary - Suburban'!$A$1)</f>
        <v>626289</v>
      </c>
      <c r="P7" s="7">
        <f>SUMIFS('Raw Population Data'!Z:Z,'Raw Population Data'!$A:$A,'Data Summary - Suburban'!$A:$A,'Raw Population Data'!$M:$M,"&lt;"&amp;'Data Summary - Suburban'!$A$1)</f>
        <v>658270</v>
      </c>
      <c r="Q7" s="7">
        <f>SUMIFS('Raw Population Data'!AA:AA,'Raw Population Data'!$A:$A,'Data Summary - Suburban'!$A:$A,'Raw Population Data'!$M:$M,"&lt;"&amp;'Data Summary - Suburban'!$A$1)</f>
        <v>687208</v>
      </c>
      <c r="R7" s="7">
        <f>SUMIFS('Raw Population Data'!AB:AB,'Raw Population Data'!$A:$A,'Data Summary - Suburban'!$A:$A,'Raw Population Data'!$M:$M,"&lt;"&amp;'Data Summary - Suburban'!$A$1)</f>
        <v>700126</v>
      </c>
      <c r="S7" s="7">
        <f>SUMIFS('Raw Population Data'!AC:AC,'Raw Population Data'!$A:$A,'Data Summary - Suburban'!$A:$A,'Raw Population Data'!$M:$M,"&lt;"&amp;'Data Summary - Suburban'!$A$1)</f>
        <v>712831</v>
      </c>
      <c r="T7" s="7">
        <f>SUMIFS('Raw Population Data'!AD:AD,'Raw Population Data'!$A:$A,'Data Summary - Suburban'!$A:$A,'Raw Population Data'!$M:$M,"&lt;"&amp;'Data Summary - Suburban'!$A$1)</f>
        <v>715977</v>
      </c>
      <c r="U7" s="7">
        <f>SUMIFS('Raw Population Data'!AE:AE,'Raw Population Data'!$A:$A,'Data Summary - Suburban'!$A:$A,'Raw Population Data'!$M:$M,"&lt;"&amp;'Data Summary - Suburban'!$A$1)</f>
        <v>710528</v>
      </c>
      <c r="V7" s="7">
        <f>SUMIFS('Raw Population Data'!AF:AF,'Raw Population Data'!$A:$A,'Data Summary - Suburban'!$A:$A,'Raw Population Data'!$M:$M,"&lt;"&amp;'Data Summary - Suburban'!$A$1)</f>
        <v>713772</v>
      </c>
      <c r="W7" s="7">
        <f>SUMIFS('Raw Population Data'!AG:AG,'Raw Population Data'!$A:$A,'Data Summary - Suburban'!$A:$A,'Raw Population Data'!$M:$M,"&lt;"&amp;'Data Summary - Suburban'!$A$1)</f>
        <v>730537</v>
      </c>
      <c r="X7" s="7">
        <f>SUMIFS('Raw Population Data'!AH:AH,'Raw Population Data'!$A:$A,'Data Summary - Suburban'!$A:$A,'Raw Population Data'!$M:$M,"&lt;"&amp;'Data Summary - Suburban'!$A$1)</f>
        <v>755627</v>
      </c>
      <c r="Y7" s="7">
        <f>SUMIFS('Raw Population Data'!AI:AI,'Raw Population Data'!$A:$A,'Data Summary - Suburban'!$A:$A,'Raw Population Data'!$M:$M,"&lt;"&amp;'Data Summary - Suburban'!$A$1)</f>
        <v>780112</v>
      </c>
      <c r="Z7" s="7">
        <f>SUMIFS('Raw Population Data'!AJ:AJ,'Raw Population Data'!$A:$A,'Data Summary - Suburban'!$A:$A,'Raw Population Data'!$M:$M,"&lt;"&amp;'Data Summary - Suburban'!$A$1)</f>
        <v>805138</v>
      </c>
      <c r="AA7" s="7">
        <f>SUMIFS('Raw Population Data'!AK:AK,'Raw Population Data'!$A:$A,'Data Summary - Suburban'!$A:$A,'Raw Population Data'!$M:$M,"&lt;"&amp;'Data Summary - Suburban'!$A$1)</f>
        <v>829929</v>
      </c>
      <c r="AB7" s="7">
        <f>SUMIFS('Raw Population Data'!AL:AL,'Raw Population Data'!$A:$A,'Data Summary - Suburban'!$A:$A,'Raw Population Data'!$M:$M,"&lt;"&amp;'Data Summary - Suburban'!$A$1)</f>
        <v>851229</v>
      </c>
      <c r="AC7" s="7">
        <f>SUMIFS('Raw Population Data'!AM:AM,'Raw Population Data'!$A:$A,'Data Summary - Suburban'!$A:$A,'Raw Population Data'!$M:$M,"&lt;"&amp;'Data Summary - Suburban'!$A$1)</f>
        <v>874137</v>
      </c>
      <c r="AD7" s="7">
        <f>SUMIFS('Raw Population Data'!AN:AN,'Raw Population Data'!$A:$A,'Data Summary - Suburban'!$A:$A,'Raw Population Data'!$M:$M,"&lt;"&amp;'Data Summary - Suburban'!$A$1)</f>
        <v>898409</v>
      </c>
      <c r="AE7" s="7">
        <f>SUMIFS('Raw Population Data'!AO:AO,'Raw Population Data'!$A:$A,'Data Summary - Suburban'!$A:$A,'Raw Population Data'!$M:$M,"&lt;"&amp;'Data Summary - Suburban'!$A$1)</f>
        <v>922315</v>
      </c>
      <c r="AF7" s="7">
        <f>SUMIFS('Raw Population Data'!AP:AP,'Raw Population Data'!$A:$A,'Data Summary - Suburban'!$A:$A,'Raw Population Data'!$M:$M,"&lt;"&amp;'Data Summary - Suburban'!$A$1)</f>
        <v>949820</v>
      </c>
      <c r="AG7" s="7">
        <f>SUMIFS('Raw Population Data'!AQ:AQ,'Raw Population Data'!$A:$A,'Data Summary - Suburban'!$A:$A,'Raw Population Data'!$M:$M,"&lt;"&amp;'Data Summary - Suburban'!$A$1)</f>
        <v>978915</v>
      </c>
      <c r="AH7" s="7">
        <f>SUMIFS('Raw Population Data'!AR:AR,'Raw Population Data'!$A:$A,'Data Summary - Suburban'!$A:$A,'Raw Population Data'!$M:$M,"&lt;"&amp;'Data Summary - Suburban'!$A$1)</f>
        <v>1005972</v>
      </c>
      <c r="AI7" s="7">
        <f>SUMIFS('Raw Population Data'!AS:AS,'Raw Population Data'!$A:$A,'Data Summary - Suburban'!$A:$A,'Raw Population Data'!$M:$M,"&lt;"&amp;'Data Summary - Suburban'!$A$1)</f>
        <v>1035087</v>
      </c>
      <c r="AJ7" s="7">
        <f>SUMIFS('Raw Population Data'!AT:AT,'Raw Population Data'!$A:$A,'Data Summary - Suburban'!$A:$A,'Raw Population Data'!$M:$M,"&lt;"&amp;'Data Summary - Suburban'!$A$1)</f>
        <v>1073933</v>
      </c>
      <c r="AK7" s="7">
        <f>SUMIFS('Raw Population Data'!AU:AU,'Raw Population Data'!$A:$A,'Data Summary - Suburban'!$A:$A,'Raw Population Data'!$M:$M,"&lt;"&amp;'Data Summary - Suburban'!$A$1)</f>
        <v>1108761</v>
      </c>
      <c r="AL7" s="7">
        <f>SUMIFS('Raw Population Data'!AV:AV,'Raw Population Data'!$A:$A,'Data Summary - Suburban'!$A:$A,'Raw Population Data'!$M:$M,"&lt;"&amp;'Data Summary - Suburban'!$A$1)</f>
        <v>1144810</v>
      </c>
      <c r="AM7" s="7">
        <f>SUMIFS('Raw Population Data'!AW:AW,'Raw Population Data'!$A:$A,'Data Summary - Suburban'!$A:$A,'Raw Population Data'!$M:$M,"&lt;"&amp;'Data Summary - Suburban'!$A$1)</f>
        <v>1179359</v>
      </c>
      <c r="AN7" s="7">
        <f>SUMIFS('Raw Population Data'!AX:AX,'Raw Population Data'!$A:$A,'Data Summary - Suburban'!$A:$A,'Raw Population Data'!$M:$M,"&lt;"&amp;'Data Summary - Suburban'!$A$1)</f>
        <v>1223683</v>
      </c>
      <c r="AO7" s="7">
        <f>SUMIFS('Raw Population Data'!AY:AY,'Raw Population Data'!$A:$A,'Data Summary - Suburban'!$A:$A,'Raw Population Data'!$M:$M,"&lt;"&amp;'Data Summary - Suburban'!$A$1)</f>
        <v>1266122</v>
      </c>
      <c r="AP7" s="7">
        <f>SUMIFS('Raw Population Data'!AZ:AZ,'Raw Population Data'!$A:$A,'Data Summary - Suburban'!$A:$A,'Raw Population Data'!$M:$M,"&lt;"&amp;'Data Summary - Suburban'!$A$1)</f>
        <v>1307983</v>
      </c>
      <c r="AQ7" s="7">
        <f>SUMIFS('Raw Population Data'!BA:BA,'Raw Population Data'!$A:$A,'Data Summary - Suburban'!$A:$A,'Raw Population Data'!$M:$M,"&lt;"&amp;'Data Summary - Suburban'!$A$1)</f>
        <v>1345406</v>
      </c>
      <c r="AR7" s="7">
        <f>SUMIFS('Raw Population Data'!BB:BB,'Raw Population Data'!$A:$A,'Data Summary - Suburban'!$A:$A,'Raw Population Data'!$M:$M,"&lt;"&amp;'Data Summary - Suburban'!$A$1)</f>
        <v>1380380</v>
      </c>
      <c r="AS7" s="7">
        <f>SUMIFS('Raw Population Data'!BC:BC,'Raw Population Data'!$A:$A,'Data Summary - Suburban'!$A:$A,'Raw Population Data'!$M:$M,"&lt;"&amp;'Data Summary - Suburban'!$A$1)</f>
        <v>1405693</v>
      </c>
      <c r="AT7" s="7">
        <f>SUMIFS('Raw Population Data'!BD:BD,'Raw Population Data'!$A:$A,'Data Summary - Suburban'!$A:$A,'Raw Population Data'!$M:$M,"&lt;"&amp;'Data Summary - Suburban'!$A$1)</f>
        <v>1436584</v>
      </c>
      <c r="AU7" s="7">
        <f>SUMIFS('Raw Population Data'!BE:BE,'Raw Population Data'!$A:$A,'Data Summary - Suburban'!$A:$A,'Raw Population Data'!$M:$M,"&lt;"&amp;'Data Summary - Suburban'!$A$1)</f>
        <v>1477569</v>
      </c>
      <c r="AV7" s="7">
        <f>SUMIFS('Raw Population Data'!BF:BF,'Raw Population Data'!$A:$A,'Data Summary - Suburban'!$A:$A,'Raw Population Data'!$M:$M,"&lt;"&amp;'Data Summary - Suburban'!$A$1)</f>
        <v>1527369</v>
      </c>
      <c r="AW7" s="7">
        <f>SUMIFS('Raw Population Data'!BG:BG,'Raw Population Data'!$A:$A,'Data Summary - Suburban'!$A:$A,'Raw Population Data'!$M:$M,"&lt;"&amp;'Data Summary - Suburban'!$A$1)</f>
        <v>1577611</v>
      </c>
      <c r="AX7" s="7">
        <f>SUMIFS('Raw Population Data'!BH:BH,'Raw Population Data'!$A:$A,'Data Summary - Suburban'!$A:$A,'Raw Population Data'!$M:$M,"&lt;"&amp;'Data Summary - Suburban'!$A$1)</f>
        <v>1626447</v>
      </c>
      <c r="AY7" s="7">
        <f>SUMIFS('Raw Population Data'!BI:BI,'Raw Population Data'!$A:$A,'Data Summary - Suburban'!$A:$A,'Raw Population Data'!$M:$M,"&lt;"&amp;'Data Summary - Suburban'!$A$1)</f>
        <v>1668513</v>
      </c>
    </row>
    <row r="8" spans="1:51" x14ac:dyDescent="0.35">
      <c r="A8">
        <v>47900</v>
      </c>
      <c r="B8">
        <v>6</v>
      </c>
      <c r="C8" t="s">
        <v>291</v>
      </c>
      <c r="D8" s="7">
        <f>SUMIFS('Raw Population Data'!N:N,'Raw Population Data'!$A:$A,'Data Summary - Suburban'!$A:$A,'Raw Population Data'!$M:$M,"&lt;"&amp;'Data Summary - Suburban'!$A$1)</f>
        <v>307335</v>
      </c>
      <c r="E8" s="7">
        <f>SUMIFS('Raw Population Data'!O:O,'Raw Population Data'!$A:$A,'Data Summary - Suburban'!$A:$A,'Raw Population Data'!$M:$M,"&lt;"&amp;'Data Summary - Suburban'!$A$1)</f>
        <v>318382</v>
      </c>
      <c r="F8" s="7">
        <f>SUMIFS('Raw Population Data'!P:P,'Raw Population Data'!$A:$A,'Data Summary - Suburban'!$A:$A,'Raw Population Data'!$M:$M,"&lt;"&amp;'Data Summary - Suburban'!$A$1)</f>
        <v>330356</v>
      </c>
      <c r="G8" s="7">
        <f>SUMIFS('Raw Population Data'!Q:Q,'Raw Population Data'!$A:$A,'Data Summary - Suburban'!$A:$A,'Raw Population Data'!$M:$M,"&lt;"&amp;'Data Summary - Suburban'!$A$1)</f>
        <v>343388</v>
      </c>
      <c r="H8" s="7">
        <f>SUMIFS('Raw Population Data'!R:R,'Raw Population Data'!$A:$A,'Data Summary - Suburban'!$A:$A,'Raw Population Data'!$M:$M,"&lt;"&amp;'Data Summary - Suburban'!$A$1)</f>
        <v>359918</v>
      </c>
      <c r="I8" s="7">
        <f>SUMIFS('Raw Population Data'!S:S,'Raw Population Data'!$A:$A,'Data Summary - Suburban'!$A:$A,'Raw Population Data'!$M:$M,"&lt;"&amp;'Data Summary - Suburban'!$A$1)</f>
        <v>374471</v>
      </c>
      <c r="J8" s="7">
        <f>SUMIFS('Raw Population Data'!T:T,'Raw Population Data'!$A:$A,'Data Summary - Suburban'!$A:$A,'Raw Population Data'!$M:$M,"&lt;"&amp;'Data Summary - Suburban'!$A$1)</f>
        <v>388942</v>
      </c>
      <c r="K8" s="7">
        <f>SUMIFS('Raw Population Data'!U:U,'Raw Population Data'!$A:$A,'Data Summary - Suburban'!$A:$A,'Raw Population Data'!$M:$M,"&lt;"&amp;'Data Summary - Suburban'!$A$1)</f>
        <v>407231</v>
      </c>
      <c r="L8" s="7">
        <f>SUMIFS('Raw Population Data'!V:V,'Raw Population Data'!$A:$A,'Data Summary - Suburban'!$A:$A,'Raw Population Data'!$M:$M,"&lt;"&amp;'Data Summary - Suburban'!$A$1)</f>
        <v>426252</v>
      </c>
      <c r="M8" s="7">
        <f>SUMIFS('Raw Population Data'!W:W,'Raw Population Data'!$A:$A,'Data Summary - Suburban'!$A:$A,'Raw Population Data'!$M:$M,"&lt;"&amp;'Data Summary - Suburban'!$A$1)</f>
        <v>441171</v>
      </c>
      <c r="N8" s="7">
        <f>SUMIFS('Raw Population Data'!X:X,'Raw Population Data'!$A:$A,'Data Summary - Suburban'!$A:$A,'Raw Population Data'!$M:$M,"&lt;"&amp;'Data Summary - Suburban'!$A$1)</f>
        <v>451147</v>
      </c>
      <c r="O8" s="7">
        <f>SUMIFS('Raw Population Data'!Y:Y,'Raw Population Data'!$A:$A,'Data Summary - Suburban'!$A:$A,'Raw Population Data'!$M:$M,"&lt;"&amp;'Data Summary - Suburban'!$A$1)</f>
        <v>463128</v>
      </c>
      <c r="P8" s="7">
        <f>SUMIFS('Raw Population Data'!Z:Z,'Raw Population Data'!$A:$A,'Data Summary - Suburban'!$A:$A,'Raw Population Data'!$M:$M,"&lt;"&amp;'Data Summary - Suburban'!$A$1)</f>
        <v>472372</v>
      </c>
      <c r="Q8" s="7">
        <f>SUMIFS('Raw Population Data'!AA:AA,'Raw Population Data'!$A:$A,'Data Summary - Suburban'!$A:$A,'Raw Population Data'!$M:$M,"&lt;"&amp;'Data Summary - Suburban'!$A$1)</f>
        <v>481561</v>
      </c>
      <c r="R8" s="7">
        <f>SUMIFS('Raw Population Data'!AB:AB,'Raw Population Data'!$A:$A,'Data Summary - Suburban'!$A:$A,'Raw Population Data'!$M:$M,"&lt;"&amp;'Data Summary - Suburban'!$A$1)</f>
        <v>496092</v>
      </c>
      <c r="S8" s="7">
        <f>SUMIFS('Raw Population Data'!AC:AC,'Raw Population Data'!$A:$A,'Data Summary - Suburban'!$A:$A,'Raw Population Data'!$M:$M,"&lt;"&amp;'Data Summary - Suburban'!$A$1)</f>
        <v>512326</v>
      </c>
      <c r="T8" s="7">
        <f>SUMIFS('Raw Population Data'!AD:AD,'Raw Population Data'!$A:$A,'Data Summary - Suburban'!$A:$A,'Raw Population Data'!$M:$M,"&lt;"&amp;'Data Summary - Suburban'!$A$1)</f>
        <v>532098</v>
      </c>
      <c r="U8" s="7">
        <f>SUMIFS('Raw Population Data'!AE:AE,'Raw Population Data'!$A:$A,'Data Summary - Suburban'!$A:$A,'Raw Population Data'!$M:$M,"&lt;"&amp;'Data Summary - Suburban'!$A$1)</f>
        <v>559286</v>
      </c>
      <c r="V8" s="7">
        <f>SUMIFS('Raw Population Data'!AF:AF,'Raw Population Data'!$A:$A,'Data Summary - Suburban'!$A:$A,'Raw Population Data'!$M:$M,"&lt;"&amp;'Data Summary - Suburban'!$A$1)</f>
        <v>583059</v>
      </c>
      <c r="W8" s="7">
        <f>SUMIFS('Raw Population Data'!AG:AG,'Raw Population Data'!$A:$A,'Data Summary - Suburban'!$A:$A,'Raw Population Data'!$M:$M,"&lt;"&amp;'Data Summary - Suburban'!$A$1)</f>
        <v>608556</v>
      </c>
      <c r="X8" s="7">
        <f>SUMIFS('Raw Population Data'!AH:AH,'Raw Population Data'!$A:$A,'Data Summary - Suburban'!$A:$A,'Raw Population Data'!$M:$M,"&lt;"&amp;'Data Summary - Suburban'!$A$1)</f>
        <v>635709</v>
      </c>
      <c r="Y8" s="7">
        <f>SUMIFS('Raw Population Data'!AI:AI,'Raw Population Data'!$A:$A,'Data Summary - Suburban'!$A:$A,'Raw Population Data'!$M:$M,"&lt;"&amp;'Data Summary - Suburban'!$A$1)</f>
        <v>654108</v>
      </c>
      <c r="Z8" s="7">
        <f>SUMIFS('Raw Population Data'!AJ:AJ,'Raw Population Data'!$A:$A,'Data Summary - Suburban'!$A:$A,'Raw Population Data'!$M:$M,"&lt;"&amp;'Data Summary - Suburban'!$A$1)</f>
        <v>674941</v>
      </c>
      <c r="AA8" s="7">
        <f>SUMIFS('Raw Population Data'!AK:AK,'Raw Population Data'!$A:$A,'Data Summary - Suburban'!$A:$A,'Raw Population Data'!$M:$M,"&lt;"&amp;'Data Summary - Suburban'!$A$1)</f>
        <v>698461</v>
      </c>
      <c r="AB8" s="7">
        <f>SUMIFS('Raw Population Data'!AL:AL,'Raw Population Data'!$A:$A,'Data Summary - Suburban'!$A:$A,'Raw Population Data'!$M:$M,"&lt;"&amp;'Data Summary - Suburban'!$A$1)</f>
        <v>723354</v>
      </c>
      <c r="AC8" s="7">
        <f>SUMIFS('Raw Population Data'!AM:AM,'Raw Population Data'!$A:$A,'Data Summary - Suburban'!$A:$A,'Raw Population Data'!$M:$M,"&lt;"&amp;'Data Summary - Suburban'!$A$1)</f>
        <v>749306</v>
      </c>
      <c r="AD8" s="7">
        <f>SUMIFS('Raw Population Data'!AN:AN,'Raw Population Data'!$A:$A,'Data Summary - Suburban'!$A:$A,'Raw Population Data'!$M:$M,"&lt;"&amp;'Data Summary - Suburban'!$A$1)</f>
        <v>773440</v>
      </c>
      <c r="AE8" s="7">
        <f>SUMIFS('Raw Population Data'!AO:AO,'Raw Population Data'!$A:$A,'Data Summary - Suburban'!$A:$A,'Raw Population Data'!$M:$M,"&lt;"&amp;'Data Summary - Suburban'!$A$1)</f>
        <v>797953</v>
      </c>
      <c r="AF8" s="7">
        <f>SUMIFS('Raw Population Data'!AP:AP,'Raw Population Data'!$A:$A,'Data Summary - Suburban'!$A:$A,'Raw Population Data'!$M:$M,"&lt;"&amp;'Data Summary - Suburban'!$A$1)</f>
        <v>825949</v>
      </c>
      <c r="AG8" s="7">
        <f>SUMIFS('Raw Population Data'!AQ:AQ,'Raw Population Data'!$A:$A,'Data Summary - Suburban'!$A:$A,'Raw Population Data'!$M:$M,"&lt;"&amp;'Data Summary - Suburban'!$A$1)</f>
        <v>856083</v>
      </c>
      <c r="AH8" s="7">
        <f>SUMIFS('Raw Population Data'!AR:AR,'Raw Population Data'!$A:$A,'Data Summary - Suburban'!$A:$A,'Raw Population Data'!$M:$M,"&lt;"&amp;'Data Summary - Suburban'!$A$1)</f>
        <v>893083</v>
      </c>
      <c r="AI8" s="7">
        <f>SUMIFS('Raw Population Data'!AS:AS,'Raw Population Data'!$A:$A,'Data Summary - Suburban'!$A:$A,'Raw Population Data'!$M:$M,"&lt;"&amp;'Data Summary - Suburban'!$A$1)</f>
        <v>933252</v>
      </c>
      <c r="AJ8" s="7">
        <f>SUMIFS('Raw Population Data'!AT:AT,'Raw Population Data'!$A:$A,'Data Summary - Suburban'!$A:$A,'Raw Population Data'!$M:$M,"&lt;"&amp;'Data Summary - Suburban'!$A$1)</f>
        <v>975026</v>
      </c>
      <c r="AK8" s="7">
        <f>SUMIFS('Raw Population Data'!AU:AU,'Raw Population Data'!$A:$A,'Data Summary - Suburban'!$A:$A,'Raw Population Data'!$M:$M,"&lt;"&amp;'Data Summary - Suburban'!$A$1)</f>
        <v>1016924</v>
      </c>
      <c r="AL8" s="7">
        <f>SUMIFS('Raw Population Data'!AV:AV,'Raw Population Data'!$A:$A,'Data Summary - Suburban'!$A:$A,'Raw Population Data'!$M:$M,"&lt;"&amp;'Data Summary - Suburban'!$A$1)</f>
        <v>1057107</v>
      </c>
      <c r="AM8" s="7">
        <f>SUMIFS('Raw Population Data'!AW:AW,'Raw Population Data'!$A:$A,'Data Summary - Suburban'!$A:$A,'Raw Population Data'!$M:$M,"&lt;"&amp;'Data Summary - Suburban'!$A$1)</f>
        <v>1094671</v>
      </c>
      <c r="AN8" s="7">
        <f>SUMIFS('Raw Population Data'!AX:AX,'Raw Population Data'!$A:$A,'Data Summary - Suburban'!$A:$A,'Raw Population Data'!$M:$M,"&lt;"&amp;'Data Summary - Suburban'!$A$1)</f>
        <v>1122750</v>
      </c>
      <c r="AO8" s="7">
        <f>SUMIFS('Raw Population Data'!AY:AY,'Raw Population Data'!$A:$A,'Data Summary - Suburban'!$A:$A,'Raw Population Data'!$M:$M,"&lt;"&amp;'Data Summary - Suburban'!$A$1)</f>
        <v>1146777</v>
      </c>
      <c r="AP8" s="7">
        <f>SUMIFS('Raw Population Data'!AZ:AZ,'Raw Population Data'!$A:$A,'Data Summary - Suburban'!$A:$A,'Raw Population Data'!$M:$M,"&lt;"&amp;'Data Summary - Suburban'!$A$1)</f>
        <v>1167330</v>
      </c>
      <c r="AQ8" s="7">
        <f>SUMIFS('Raw Population Data'!BA:BA,'Raw Population Data'!$A:$A,'Data Summary - Suburban'!$A:$A,'Raw Population Data'!$M:$M,"&lt;"&amp;'Data Summary - Suburban'!$A$1)</f>
        <v>1184869</v>
      </c>
      <c r="AR8" s="7">
        <f>SUMIFS('Raw Population Data'!BB:BB,'Raw Population Data'!$A:$A,'Data Summary - Suburban'!$A:$A,'Raw Population Data'!$M:$M,"&lt;"&amp;'Data Summary - Suburban'!$A$1)</f>
        <v>1210014</v>
      </c>
      <c r="AS8" s="7">
        <f>SUMIFS('Raw Population Data'!BC:BC,'Raw Population Data'!$A:$A,'Data Summary - Suburban'!$A:$A,'Raw Population Data'!$M:$M,"&lt;"&amp;'Data Summary - Suburban'!$A$1)</f>
        <v>1232221</v>
      </c>
      <c r="AT8" s="7">
        <f>SUMIFS('Raw Population Data'!BD:BD,'Raw Population Data'!$A:$A,'Data Summary - Suburban'!$A:$A,'Raw Population Data'!$M:$M,"&lt;"&amp;'Data Summary - Suburban'!$A$1)</f>
        <v>1251609</v>
      </c>
      <c r="AU8" s="7">
        <f>SUMIFS('Raw Population Data'!BE:BE,'Raw Population Data'!$A:$A,'Data Summary - Suburban'!$A:$A,'Raw Population Data'!$M:$M,"&lt;"&amp;'Data Summary - Suburban'!$A$1)</f>
        <v>1274760</v>
      </c>
      <c r="AV8" s="7">
        <f>SUMIFS('Raw Population Data'!BF:BF,'Raw Population Data'!$A:$A,'Data Summary - Suburban'!$A:$A,'Raw Population Data'!$M:$M,"&lt;"&amp;'Data Summary - Suburban'!$A$1)</f>
        <v>1297361</v>
      </c>
      <c r="AW8" s="7">
        <f>SUMIFS('Raw Population Data'!BG:BG,'Raw Population Data'!$A:$A,'Data Summary - Suburban'!$A:$A,'Raw Population Data'!$M:$M,"&lt;"&amp;'Data Summary - Suburban'!$A$1)</f>
        <v>1315878</v>
      </c>
      <c r="AX8" s="7">
        <f>SUMIFS('Raw Population Data'!BH:BH,'Raw Population Data'!$A:$A,'Data Summary - Suburban'!$A:$A,'Raw Population Data'!$M:$M,"&lt;"&amp;'Data Summary - Suburban'!$A$1)</f>
        <v>1337409</v>
      </c>
      <c r="AY8" s="7">
        <f>SUMIFS('Raw Population Data'!BI:BI,'Raw Population Data'!$A:$A,'Data Summary - Suburban'!$A:$A,'Raw Population Data'!$M:$M,"&lt;"&amp;'Data Summary - Suburban'!$A$1)</f>
        <v>1363125</v>
      </c>
    </row>
    <row r="9" spans="1:51" x14ac:dyDescent="0.35">
      <c r="A9">
        <v>37980</v>
      </c>
      <c r="B9">
        <v>7</v>
      </c>
      <c r="C9" t="s">
        <v>390</v>
      </c>
      <c r="D9" s="7">
        <f>SUMIFS('Raw Population Data'!N:N,'Raw Population Data'!$A:$A,'Data Summary - Suburban'!$A:$A,'Raw Population Data'!$M:$M,"&lt;"&amp;'Data Summary - Suburban'!$A$1)</f>
        <v>892502</v>
      </c>
      <c r="E9" s="7">
        <f>SUMIFS('Raw Population Data'!O:O,'Raw Population Data'!$A:$A,'Data Summary - Suburban'!$A:$A,'Raw Population Data'!$M:$M,"&lt;"&amp;'Data Summary - Suburban'!$A$1)</f>
        <v>913825</v>
      </c>
      <c r="F9" s="7">
        <f>SUMIFS('Raw Population Data'!P:P,'Raw Population Data'!$A:$A,'Data Summary - Suburban'!$A:$A,'Raw Population Data'!$M:$M,"&lt;"&amp;'Data Summary - Suburban'!$A$1)</f>
        <v>928637</v>
      </c>
      <c r="G9" s="7">
        <f>SUMIFS('Raw Population Data'!Q:Q,'Raw Population Data'!$A:$A,'Data Summary - Suburban'!$A:$A,'Raw Population Data'!$M:$M,"&lt;"&amp;'Data Summary - Suburban'!$A$1)</f>
        <v>926166</v>
      </c>
      <c r="H9" s="7">
        <f>SUMIFS('Raw Population Data'!R:R,'Raw Population Data'!$A:$A,'Data Summary - Suburban'!$A:$A,'Raw Population Data'!$M:$M,"&lt;"&amp;'Data Summary - Suburban'!$A$1)</f>
        <v>927003</v>
      </c>
      <c r="I9" s="7">
        <f>SUMIFS('Raw Population Data'!S:S,'Raw Population Data'!$A:$A,'Data Summary - Suburban'!$A:$A,'Raw Population Data'!$M:$M,"&lt;"&amp;'Data Summary - Suburban'!$A$1)</f>
        <v>941258</v>
      </c>
      <c r="J9" s="7">
        <f>SUMIFS('Raw Population Data'!T:T,'Raw Population Data'!$A:$A,'Data Summary - Suburban'!$A:$A,'Raw Population Data'!$M:$M,"&lt;"&amp;'Data Summary - Suburban'!$A$1)</f>
        <v>956727</v>
      </c>
      <c r="K9" s="7">
        <f>SUMIFS('Raw Population Data'!U:U,'Raw Population Data'!$A:$A,'Data Summary - Suburban'!$A:$A,'Raw Population Data'!$M:$M,"&lt;"&amp;'Data Summary - Suburban'!$A$1)</f>
        <v>968500</v>
      </c>
      <c r="L9" s="7">
        <f>SUMIFS('Raw Population Data'!V:V,'Raw Population Data'!$A:$A,'Data Summary - Suburban'!$A:$A,'Raw Population Data'!$M:$M,"&lt;"&amp;'Data Summary - Suburban'!$A$1)</f>
        <v>978966</v>
      </c>
      <c r="M9" s="7">
        <f>SUMIFS('Raw Population Data'!W:W,'Raw Population Data'!$A:$A,'Data Summary - Suburban'!$A:$A,'Raw Population Data'!$M:$M,"&lt;"&amp;'Data Summary - Suburban'!$A$1)</f>
        <v>992163</v>
      </c>
      <c r="N9" s="7">
        <f>SUMIFS('Raw Population Data'!X:X,'Raw Population Data'!$A:$A,'Data Summary - Suburban'!$A:$A,'Raw Population Data'!$M:$M,"&lt;"&amp;'Data Summary - Suburban'!$A$1)</f>
        <v>1007673</v>
      </c>
      <c r="O9" s="7">
        <f>SUMIFS('Raw Population Data'!Y:Y,'Raw Population Data'!$A:$A,'Data Summary - Suburban'!$A:$A,'Raw Population Data'!$M:$M,"&lt;"&amp;'Data Summary - Suburban'!$A$1)</f>
        <v>1018041</v>
      </c>
      <c r="P9" s="7">
        <f>SUMIFS('Raw Population Data'!Z:Z,'Raw Population Data'!$A:$A,'Data Summary - Suburban'!$A:$A,'Raw Population Data'!$M:$M,"&lt;"&amp;'Data Summary - Suburban'!$A$1)</f>
        <v>1028201</v>
      </c>
      <c r="Q9" s="7">
        <f>SUMIFS('Raw Population Data'!AA:AA,'Raw Population Data'!$A:$A,'Data Summary - Suburban'!$A:$A,'Raw Population Data'!$M:$M,"&lt;"&amp;'Data Summary - Suburban'!$A$1)</f>
        <v>1033214</v>
      </c>
      <c r="R9" s="7">
        <f>SUMIFS('Raw Population Data'!AB:AB,'Raw Population Data'!$A:$A,'Data Summary - Suburban'!$A:$A,'Raw Population Data'!$M:$M,"&lt;"&amp;'Data Summary - Suburban'!$A$1)</f>
        <v>1043520</v>
      </c>
      <c r="S9" s="7">
        <f>SUMIFS('Raw Population Data'!AC:AC,'Raw Population Data'!$A:$A,'Data Summary - Suburban'!$A:$A,'Raw Population Data'!$M:$M,"&lt;"&amp;'Data Summary - Suburban'!$A$1)</f>
        <v>1052515</v>
      </c>
      <c r="T9" s="7">
        <f>SUMIFS('Raw Population Data'!AD:AD,'Raw Population Data'!$A:$A,'Data Summary - Suburban'!$A:$A,'Raw Population Data'!$M:$M,"&lt;"&amp;'Data Summary - Suburban'!$A$1)</f>
        <v>1065988</v>
      </c>
      <c r="U9" s="7">
        <f>SUMIFS('Raw Population Data'!AE:AE,'Raw Population Data'!$A:$A,'Data Summary - Suburban'!$A:$A,'Raw Population Data'!$M:$M,"&lt;"&amp;'Data Summary - Suburban'!$A$1)</f>
        <v>1085673</v>
      </c>
      <c r="V9" s="7">
        <f>SUMIFS('Raw Population Data'!AF:AF,'Raw Population Data'!$A:$A,'Data Summary - Suburban'!$A:$A,'Raw Population Data'!$M:$M,"&lt;"&amp;'Data Summary - Suburban'!$A$1)</f>
        <v>1110665</v>
      </c>
      <c r="W9" s="7">
        <f>SUMIFS('Raw Population Data'!AG:AG,'Raw Population Data'!$A:$A,'Data Summary - Suburban'!$A:$A,'Raw Population Data'!$M:$M,"&lt;"&amp;'Data Summary - Suburban'!$A$1)</f>
        <v>1126452</v>
      </c>
      <c r="X9" s="7">
        <f>SUMIFS('Raw Population Data'!AH:AH,'Raw Population Data'!$A:$A,'Data Summary - Suburban'!$A:$A,'Raw Population Data'!$M:$M,"&lt;"&amp;'Data Summary - Suburban'!$A$1)</f>
        <v>1142395</v>
      </c>
      <c r="Y9" s="7">
        <f>SUMIFS('Raw Population Data'!AI:AI,'Raw Population Data'!$A:$A,'Data Summary - Suburban'!$A:$A,'Raw Population Data'!$M:$M,"&lt;"&amp;'Data Summary - Suburban'!$A$1)</f>
        <v>1155052</v>
      </c>
      <c r="Z9" s="7">
        <f>SUMIFS('Raw Population Data'!AJ:AJ,'Raw Population Data'!$A:$A,'Data Summary - Suburban'!$A:$A,'Raw Population Data'!$M:$M,"&lt;"&amp;'Data Summary - Suburban'!$A$1)</f>
        <v>1163376</v>
      </c>
      <c r="AA9" s="7">
        <f>SUMIFS('Raw Population Data'!AK:AK,'Raw Population Data'!$A:$A,'Data Summary - Suburban'!$A:$A,'Raw Population Data'!$M:$M,"&lt;"&amp;'Data Summary - Suburban'!$A$1)</f>
        <v>1173872</v>
      </c>
      <c r="AB9" s="7">
        <f>SUMIFS('Raw Population Data'!AL:AL,'Raw Population Data'!$A:$A,'Data Summary - Suburban'!$A:$A,'Raw Population Data'!$M:$M,"&lt;"&amp;'Data Summary - Suburban'!$A$1)</f>
        <v>1186668</v>
      </c>
      <c r="AC9" s="7">
        <f>SUMIFS('Raw Population Data'!AM:AM,'Raw Population Data'!$A:$A,'Data Summary - Suburban'!$A:$A,'Raw Population Data'!$M:$M,"&lt;"&amp;'Data Summary - Suburban'!$A$1)</f>
        <v>1201960</v>
      </c>
      <c r="AD9" s="7">
        <f>SUMIFS('Raw Population Data'!AN:AN,'Raw Population Data'!$A:$A,'Data Summary - Suburban'!$A:$A,'Raw Population Data'!$M:$M,"&lt;"&amp;'Data Summary - Suburban'!$A$1)</f>
        <v>1213840</v>
      </c>
      <c r="AE9" s="7">
        <f>SUMIFS('Raw Population Data'!AO:AO,'Raw Population Data'!$A:$A,'Data Summary - Suburban'!$A:$A,'Raw Population Data'!$M:$M,"&lt;"&amp;'Data Summary - Suburban'!$A$1)</f>
        <v>1225534</v>
      </c>
      <c r="AF9" s="7">
        <f>SUMIFS('Raw Population Data'!AP:AP,'Raw Population Data'!$A:$A,'Data Summary - Suburban'!$A:$A,'Raw Population Data'!$M:$M,"&lt;"&amp;'Data Summary - Suburban'!$A$1)</f>
        <v>1236277</v>
      </c>
      <c r="AG9" s="7">
        <f>SUMIFS('Raw Population Data'!AQ:AQ,'Raw Population Data'!$A:$A,'Data Summary - Suburban'!$A:$A,'Raw Population Data'!$M:$M,"&lt;"&amp;'Data Summary - Suburban'!$A$1)</f>
        <v>1250207</v>
      </c>
      <c r="AH9" s="7">
        <f>SUMIFS('Raw Population Data'!AR:AR,'Raw Population Data'!$A:$A,'Data Summary - Suburban'!$A:$A,'Raw Population Data'!$M:$M,"&lt;"&amp;'Data Summary - Suburban'!$A$1)</f>
        <v>1266905</v>
      </c>
      <c r="AI9" s="7">
        <f>SUMIFS('Raw Population Data'!AS:AS,'Raw Population Data'!$A:$A,'Data Summary - Suburban'!$A:$A,'Raw Population Data'!$M:$M,"&lt;"&amp;'Data Summary - Suburban'!$A$1)</f>
        <v>1281831</v>
      </c>
      <c r="AJ9" s="7">
        <f>SUMIFS('Raw Population Data'!AT:AT,'Raw Population Data'!$A:$A,'Data Summary - Suburban'!$A:$A,'Raw Population Data'!$M:$M,"&lt;"&amp;'Data Summary - Suburban'!$A$1)</f>
        <v>1301691</v>
      </c>
      <c r="AK9" s="7">
        <f>SUMIFS('Raw Population Data'!AU:AU,'Raw Population Data'!$A:$A,'Data Summary - Suburban'!$A:$A,'Raw Population Data'!$M:$M,"&lt;"&amp;'Data Summary - Suburban'!$A$1)</f>
        <v>1321779</v>
      </c>
      <c r="AL9" s="7">
        <f>SUMIFS('Raw Population Data'!AV:AV,'Raw Population Data'!$A:$A,'Data Summary - Suburban'!$A:$A,'Raw Population Data'!$M:$M,"&lt;"&amp;'Data Summary - Suburban'!$A$1)</f>
        <v>1340808</v>
      </c>
      <c r="AM9" s="7">
        <f>SUMIFS('Raw Population Data'!AW:AW,'Raw Population Data'!$A:$A,'Data Summary - Suburban'!$A:$A,'Raw Population Data'!$M:$M,"&lt;"&amp;'Data Summary - Suburban'!$A$1)</f>
        <v>1355097</v>
      </c>
      <c r="AN9" s="7">
        <f>SUMIFS('Raw Population Data'!AX:AX,'Raw Population Data'!$A:$A,'Data Summary - Suburban'!$A:$A,'Raw Population Data'!$M:$M,"&lt;"&amp;'Data Summary - Suburban'!$A$1)</f>
        <v>1372177</v>
      </c>
      <c r="AO9" s="7">
        <f>SUMIFS('Raw Population Data'!AY:AY,'Raw Population Data'!$A:$A,'Data Summary - Suburban'!$A:$A,'Raw Population Data'!$M:$M,"&lt;"&amp;'Data Summary - Suburban'!$A$1)</f>
        <v>1383294</v>
      </c>
      <c r="AP9" s="7">
        <f>SUMIFS('Raw Population Data'!AZ:AZ,'Raw Population Data'!$A:$A,'Data Summary - Suburban'!$A:$A,'Raw Population Data'!$M:$M,"&lt;"&amp;'Data Summary - Suburban'!$A$1)</f>
        <v>1390582</v>
      </c>
      <c r="AQ9" s="7">
        <f>SUMIFS('Raw Population Data'!BA:BA,'Raw Population Data'!$A:$A,'Data Summary - Suburban'!$A:$A,'Raw Population Data'!$M:$M,"&lt;"&amp;'Data Summary - Suburban'!$A$1)</f>
        <v>1398043</v>
      </c>
      <c r="AR9" s="7">
        <f>SUMIFS('Raw Population Data'!BB:BB,'Raw Population Data'!$A:$A,'Data Summary - Suburban'!$A:$A,'Raw Population Data'!$M:$M,"&lt;"&amp;'Data Summary - Suburban'!$A$1)</f>
        <v>1405268</v>
      </c>
      <c r="AS9" s="7">
        <f>SUMIFS('Raw Population Data'!BC:BC,'Raw Population Data'!$A:$A,'Data Summary - Suburban'!$A:$A,'Raw Population Data'!$M:$M,"&lt;"&amp;'Data Summary - Suburban'!$A$1)</f>
        <v>1410963</v>
      </c>
      <c r="AT9" s="7">
        <f>SUMIFS('Raw Population Data'!BD:BD,'Raw Population Data'!$A:$A,'Data Summary - Suburban'!$A:$A,'Raw Population Data'!$M:$M,"&lt;"&amp;'Data Summary - Suburban'!$A$1)</f>
        <v>1414664</v>
      </c>
      <c r="AU9" s="7">
        <f>SUMIFS('Raw Population Data'!BE:BE,'Raw Population Data'!$A:$A,'Data Summary - Suburban'!$A:$A,'Raw Population Data'!$M:$M,"&lt;"&amp;'Data Summary - Suburban'!$A$1)</f>
        <v>1416168</v>
      </c>
      <c r="AV9" s="7">
        <f>SUMIFS('Raw Population Data'!BF:BF,'Raw Population Data'!$A:$A,'Data Summary - Suburban'!$A:$A,'Raw Population Data'!$M:$M,"&lt;"&amp;'Data Summary - Suburban'!$A$1)</f>
        <v>1420942</v>
      </c>
      <c r="AW9" s="7">
        <f>SUMIFS('Raw Population Data'!BG:BG,'Raw Population Data'!$A:$A,'Data Summary - Suburban'!$A:$A,'Raw Population Data'!$M:$M,"&lt;"&amp;'Data Summary - Suburban'!$A$1)</f>
        <v>1421903</v>
      </c>
      <c r="AX9" s="7">
        <f>SUMIFS('Raw Population Data'!BH:BH,'Raw Population Data'!$A:$A,'Data Summary - Suburban'!$A:$A,'Raw Population Data'!$M:$M,"&lt;"&amp;'Data Summary - Suburban'!$A$1)</f>
        <v>1422393</v>
      </c>
      <c r="AY9" s="7">
        <f>SUMIFS('Raw Population Data'!BI:BI,'Raw Population Data'!$A:$A,'Data Summary - Suburban'!$A:$A,'Raw Population Data'!$M:$M,"&lt;"&amp;'Data Summary - Suburban'!$A$1)</f>
        <v>1425633</v>
      </c>
    </row>
    <row r="10" spans="1:51" x14ac:dyDescent="0.35">
      <c r="A10">
        <v>33100</v>
      </c>
      <c r="B10">
        <v>8</v>
      </c>
      <c r="C10" t="s">
        <v>439</v>
      </c>
      <c r="D10" s="7">
        <f>SUMIFS('Raw Population Data'!N:N,'Raw Population Data'!$A:$A,'Data Summary - Suburban'!$A:$A,'Raw Population Data'!$M:$M,"&lt;"&amp;'Data Summary - Suburban'!$A$1)</f>
        <v>353500</v>
      </c>
      <c r="E10" s="7">
        <f>SUMIFS('Raw Population Data'!O:O,'Raw Population Data'!$A:$A,'Data Summary - Suburban'!$A:$A,'Raw Population Data'!$M:$M,"&lt;"&amp;'Data Summary - Suburban'!$A$1)</f>
        <v>371532</v>
      </c>
      <c r="F10" s="7">
        <f>SUMIFS('Raw Population Data'!P:P,'Raw Population Data'!$A:$A,'Data Summary - Suburban'!$A:$A,'Raw Population Data'!$M:$M,"&lt;"&amp;'Data Summary - Suburban'!$A$1)</f>
        <v>391806</v>
      </c>
      <c r="G10" s="7">
        <f>SUMIFS('Raw Population Data'!Q:Q,'Raw Population Data'!$A:$A,'Data Summary - Suburban'!$A:$A,'Raw Population Data'!$M:$M,"&lt;"&amp;'Data Summary - Suburban'!$A$1)</f>
        <v>427921</v>
      </c>
      <c r="H10" s="7">
        <f>SUMIFS('Raw Population Data'!R:R,'Raw Population Data'!$A:$A,'Data Summary - Suburban'!$A:$A,'Raw Population Data'!$M:$M,"&lt;"&amp;'Data Summary - Suburban'!$A$1)</f>
        <v>456694</v>
      </c>
      <c r="I10" s="7">
        <f>SUMIFS('Raw Population Data'!S:S,'Raw Population Data'!$A:$A,'Data Summary - Suburban'!$A:$A,'Raw Population Data'!$M:$M,"&lt;"&amp;'Data Summary - Suburban'!$A$1)</f>
        <v>475041</v>
      </c>
      <c r="J10" s="7">
        <f>SUMIFS('Raw Population Data'!T:T,'Raw Population Data'!$A:$A,'Data Summary - Suburban'!$A:$A,'Raw Population Data'!$M:$M,"&lt;"&amp;'Data Summary - Suburban'!$A$1)</f>
        <v>487791</v>
      </c>
      <c r="K10" s="7">
        <f>SUMIFS('Raw Population Data'!U:U,'Raw Population Data'!$A:$A,'Data Summary - Suburban'!$A:$A,'Raw Population Data'!$M:$M,"&lt;"&amp;'Data Summary - Suburban'!$A$1)</f>
        <v>499826</v>
      </c>
      <c r="L10" s="7">
        <f>SUMIFS('Raw Population Data'!V:V,'Raw Population Data'!$A:$A,'Data Summary - Suburban'!$A:$A,'Raw Population Data'!$M:$M,"&lt;"&amp;'Data Summary - Suburban'!$A$1)</f>
        <v>518342</v>
      </c>
      <c r="M10" s="7">
        <f>SUMIFS('Raw Population Data'!W:W,'Raw Population Data'!$A:$A,'Data Summary - Suburban'!$A:$A,'Raw Population Data'!$M:$M,"&lt;"&amp;'Data Summary - Suburban'!$A$1)</f>
        <v>550909</v>
      </c>
      <c r="N10" s="7">
        <f>SUMIFS('Raw Population Data'!X:X,'Raw Population Data'!$A:$A,'Data Summary - Suburban'!$A:$A,'Raw Population Data'!$M:$M,"&lt;"&amp;'Data Summary - Suburban'!$A$1)</f>
        <v>585827</v>
      </c>
      <c r="O10" s="7">
        <f>SUMIFS('Raw Population Data'!Y:Y,'Raw Population Data'!$A:$A,'Data Summary - Suburban'!$A:$A,'Raw Population Data'!$M:$M,"&lt;"&amp;'Data Summary - Suburban'!$A$1)</f>
        <v>620597</v>
      </c>
      <c r="P10" s="7">
        <f>SUMIFS('Raw Population Data'!Z:Z,'Raw Population Data'!$A:$A,'Data Summary - Suburban'!$A:$A,'Raw Population Data'!$M:$M,"&lt;"&amp;'Data Summary - Suburban'!$A$1)</f>
        <v>645895</v>
      </c>
      <c r="Q10" s="7">
        <f>SUMIFS('Raw Population Data'!AA:AA,'Raw Population Data'!$A:$A,'Data Summary - Suburban'!$A:$A,'Raw Population Data'!$M:$M,"&lt;"&amp;'Data Summary - Suburban'!$A$1)</f>
        <v>667452</v>
      </c>
      <c r="R10" s="7">
        <f>SUMIFS('Raw Population Data'!AB:AB,'Raw Population Data'!$A:$A,'Data Summary - Suburban'!$A:$A,'Raw Population Data'!$M:$M,"&lt;"&amp;'Data Summary - Suburban'!$A$1)</f>
        <v>693850</v>
      </c>
      <c r="S10" s="7">
        <f>SUMIFS('Raw Population Data'!AC:AC,'Raw Population Data'!$A:$A,'Data Summary - Suburban'!$A:$A,'Raw Population Data'!$M:$M,"&lt;"&amp;'Data Summary - Suburban'!$A$1)</f>
        <v>723004</v>
      </c>
      <c r="T10" s="7">
        <f>SUMIFS('Raw Population Data'!AD:AD,'Raw Population Data'!$A:$A,'Data Summary - Suburban'!$A:$A,'Raw Population Data'!$M:$M,"&lt;"&amp;'Data Summary - Suburban'!$A$1)</f>
        <v>753378</v>
      </c>
      <c r="U10" s="7">
        <f>SUMIFS('Raw Population Data'!AE:AE,'Raw Population Data'!$A:$A,'Data Summary - Suburban'!$A:$A,'Raw Population Data'!$M:$M,"&lt;"&amp;'Data Summary - Suburban'!$A$1)</f>
        <v>784838</v>
      </c>
      <c r="V10" s="7">
        <f>SUMIFS('Raw Population Data'!AF:AF,'Raw Population Data'!$A:$A,'Data Summary - Suburban'!$A:$A,'Raw Population Data'!$M:$M,"&lt;"&amp;'Data Summary - Suburban'!$A$1)</f>
        <v>815019</v>
      </c>
      <c r="W10" s="7">
        <f>SUMIFS('Raw Population Data'!AG:AG,'Raw Population Data'!$A:$A,'Data Summary - Suburban'!$A:$A,'Raw Population Data'!$M:$M,"&lt;"&amp;'Data Summary - Suburban'!$A$1)</f>
        <v>842078</v>
      </c>
      <c r="X10" s="7">
        <f>SUMIFS('Raw Population Data'!AH:AH,'Raw Population Data'!$A:$A,'Data Summary - Suburban'!$A:$A,'Raw Population Data'!$M:$M,"&lt;"&amp;'Data Summary - Suburban'!$A$1)</f>
        <v>871560</v>
      </c>
      <c r="Y10" s="7">
        <f>SUMIFS('Raw Population Data'!AI:AI,'Raw Population Data'!$A:$A,'Data Summary - Suburban'!$A:$A,'Raw Population Data'!$M:$M,"&lt;"&amp;'Data Summary - Suburban'!$A$1)</f>
        <v>898852</v>
      </c>
      <c r="Z10" s="7">
        <f>SUMIFS('Raw Population Data'!AJ:AJ,'Raw Population Data'!$A:$A,'Data Summary - Suburban'!$A:$A,'Raw Population Data'!$M:$M,"&lt;"&amp;'Data Summary - Suburban'!$A$1)</f>
        <v>926446</v>
      </c>
      <c r="AA10" s="7">
        <f>SUMIFS('Raw Population Data'!AK:AK,'Raw Population Data'!$A:$A,'Data Summary - Suburban'!$A:$A,'Raw Population Data'!$M:$M,"&lt;"&amp;'Data Summary - Suburban'!$A$1)</f>
        <v>957014</v>
      </c>
      <c r="AB10" s="7">
        <f>SUMIFS('Raw Population Data'!AL:AL,'Raw Population Data'!$A:$A,'Data Summary - Suburban'!$A:$A,'Raw Population Data'!$M:$M,"&lt;"&amp;'Data Summary - Suburban'!$A$1)</f>
        <v>988009</v>
      </c>
      <c r="AC10" s="7">
        <f>SUMIFS('Raw Population Data'!AM:AM,'Raw Population Data'!$A:$A,'Data Summary - Suburban'!$A:$A,'Raw Population Data'!$M:$M,"&lt;"&amp;'Data Summary - Suburban'!$A$1)</f>
        <v>1013781</v>
      </c>
      <c r="AD10" s="7">
        <f>SUMIFS('Raw Population Data'!AN:AN,'Raw Population Data'!$A:$A,'Data Summary - Suburban'!$A:$A,'Raw Population Data'!$M:$M,"&lt;"&amp;'Data Summary - Suburban'!$A$1)</f>
        <v>1040144</v>
      </c>
      <c r="AE10" s="7">
        <f>SUMIFS('Raw Population Data'!AO:AO,'Raw Population Data'!$A:$A,'Data Summary - Suburban'!$A:$A,'Raw Population Data'!$M:$M,"&lt;"&amp;'Data Summary - Suburban'!$A$1)</f>
        <v>1069718</v>
      </c>
      <c r="AF10" s="7">
        <f>SUMIFS('Raw Population Data'!AP:AP,'Raw Population Data'!$A:$A,'Data Summary - Suburban'!$A:$A,'Raw Population Data'!$M:$M,"&lt;"&amp;'Data Summary - Suburban'!$A$1)</f>
        <v>1096123</v>
      </c>
      <c r="AG10" s="7">
        <f>SUMIFS('Raw Population Data'!AQ:AQ,'Raw Population Data'!$A:$A,'Data Summary - Suburban'!$A:$A,'Raw Population Data'!$M:$M,"&lt;"&amp;'Data Summary - Suburban'!$A$1)</f>
        <v>1116913</v>
      </c>
      <c r="AH10" s="7">
        <f>SUMIFS('Raw Population Data'!AR:AR,'Raw Population Data'!$A:$A,'Data Summary - Suburban'!$A:$A,'Raw Population Data'!$M:$M,"&lt;"&amp;'Data Summary - Suburban'!$A$1)</f>
        <v>1135787</v>
      </c>
      <c r="AI10" s="7">
        <f>SUMIFS('Raw Population Data'!AS:AS,'Raw Population Data'!$A:$A,'Data Summary - Suburban'!$A:$A,'Raw Population Data'!$M:$M,"&lt;"&amp;'Data Summary - Suburban'!$A$1)</f>
        <v>1160474</v>
      </c>
      <c r="AJ10" s="7">
        <f>SUMIFS('Raw Population Data'!AT:AT,'Raw Population Data'!$A:$A,'Data Summary - Suburban'!$A:$A,'Raw Population Data'!$M:$M,"&lt;"&amp;'Data Summary - Suburban'!$A$1)</f>
        <v>1191340</v>
      </c>
      <c r="AK10" s="7">
        <f>SUMIFS('Raw Population Data'!AU:AU,'Raw Population Data'!$A:$A,'Data Summary - Suburban'!$A:$A,'Raw Population Data'!$M:$M,"&lt;"&amp;'Data Summary - Suburban'!$A$1)</f>
        <v>1218100</v>
      </c>
      <c r="AL10" s="7">
        <f>SUMIFS('Raw Population Data'!AV:AV,'Raw Population Data'!$A:$A,'Data Summary - Suburban'!$A:$A,'Raw Population Data'!$M:$M,"&lt;"&amp;'Data Summary - Suburban'!$A$1)</f>
        <v>1252223</v>
      </c>
      <c r="AM10" s="7">
        <f>SUMIFS('Raw Population Data'!AW:AW,'Raw Population Data'!$A:$A,'Data Summary - Suburban'!$A:$A,'Raw Population Data'!$M:$M,"&lt;"&amp;'Data Summary - Suburban'!$A$1)</f>
        <v>1278380</v>
      </c>
      <c r="AN10" s="7">
        <f>SUMIFS('Raw Population Data'!AX:AX,'Raw Population Data'!$A:$A,'Data Summary - Suburban'!$A:$A,'Raw Population Data'!$M:$M,"&lt;"&amp;'Data Summary - Suburban'!$A$1)</f>
        <v>1284489</v>
      </c>
      <c r="AO10" s="7">
        <f>SUMIFS('Raw Population Data'!AY:AY,'Raw Population Data'!$A:$A,'Data Summary - Suburban'!$A:$A,'Raw Population Data'!$M:$M,"&lt;"&amp;'Data Summary - Suburban'!$A$1)</f>
        <v>1286586</v>
      </c>
      <c r="AP10" s="7">
        <f>SUMIFS('Raw Population Data'!AZ:AZ,'Raw Population Data'!$A:$A,'Data Summary - Suburban'!$A:$A,'Raw Population Data'!$M:$M,"&lt;"&amp;'Data Summary - Suburban'!$A$1)</f>
        <v>1294938</v>
      </c>
      <c r="AQ10" s="7">
        <f>SUMIFS('Raw Population Data'!BA:BA,'Raw Population Data'!$A:$A,'Data Summary - Suburban'!$A:$A,'Raw Population Data'!$M:$M,"&lt;"&amp;'Data Summary - Suburban'!$A$1)</f>
        <v>1307371</v>
      </c>
      <c r="AR10" s="7">
        <f>SUMIFS('Raw Population Data'!BB:BB,'Raw Population Data'!$A:$A,'Data Summary - Suburban'!$A:$A,'Raw Population Data'!$M:$M,"&lt;"&amp;'Data Summary - Suburban'!$A$1)</f>
        <v>1323753</v>
      </c>
      <c r="AS10" s="7">
        <f>SUMIFS('Raw Population Data'!BC:BC,'Raw Population Data'!$A:$A,'Data Summary - Suburban'!$A:$A,'Raw Population Data'!$M:$M,"&lt;"&amp;'Data Summary - Suburban'!$A$1)</f>
        <v>1337065</v>
      </c>
      <c r="AT10" s="7">
        <f>SUMIFS('Raw Population Data'!BD:BD,'Raw Population Data'!$A:$A,'Data Summary - Suburban'!$A:$A,'Raw Population Data'!$M:$M,"&lt;"&amp;'Data Summary - Suburban'!$A$1)</f>
        <v>1356257</v>
      </c>
      <c r="AU10" s="7">
        <f>SUMIFS('Raw Population Data'!BE:BE,'Raw Population Data'!$A:$A,'Data Summary - Suburban'!$A:$A,'Raw Population Data'!$M:$M,"&lt;"&amp;'Data Summary - Suburban'!$A$1)</f>
        <v>1378497</v>
      </c>
      <c r="AV10" s="7">
        <f>SUMIFS('Raw Population Data'!BF:BF,'Raw Population Data'!$A:$A,'Data Summary - Suburban'!$A:$A,'Raw Population Data'!$M:$M,"&lt;"&amp;'Data Summary - Suburban'!$A$1)</f>
        <v>1402065</v>
      </c>
      <c r="AW10" s="7">
        <f>SUMIFS('Raw Population Data'!BG:BG,'Raw Population Data'!$A:$A,'Data Summary - Suburban'!$A:$A,'Raw Population Data'!$M:$M,"&lt;"&amp;'Data Summary - Suburban'!$A$1)</f>
        <v>1428378</v>
      </c>
      <c r="AX10" s="7">
        <f>SUMIFS('Raw Population Data'!BH:BH,'Raw Population Data'!$A:$A,'Data Summary - Suburban'!$A:$A,'Raw Population Data'!$M:$M,"&lt;"&amp;'Data Summary - Suburban'!$A$1)</f>
        <v>1453768</v>
      </c>
      <c r="AY10" s="7">
        <f>SUMIFS('Raw Population Data'!BI:BI,'Raw Population Data'!$A:$A,'Data Summary - Suburban'!$A:$A,'Raw Population Data'!$M:$M,"&lt;"&amp;'Data Summary - Suburban'!$A$1)</f>
        <v>1471150</v>
      </c>
    </row>
    <row r="11" spans="1:51" x14ac:dyDescent="0.35">
      <c r="A11">
        <v>12060</v>
      </c>
      <c r="B11">
        <v>9</v>
      </c>
      <c r="C11" t="s">
        <v>455</v>
      </c>
      <c r="D11" s="7">
        <f>SUMIFS('Raw Population Data'!N:N,'Raw Population Data'!$A:$A,'Data Summary - Suburban'!$A:$A,'Raw Population Data'!$M:$M,"&lt;"&amp;'Data Summary - Suburban'!$A$1)</f>
        <v>426319</v>
      </c>
      <c r="E11" s="7">
        <f>SUMIFS('Raw Population Data'!O:O,'Raw Population Data'!$A:$A,'Data Summary - Suburban'!$A:$A,'Raw Population Data'!$M:$M,"&lt;"&amp;'Data Summary - Suburban'!$A$1)</f>
        <v>442921</v>
      </c>
      <c r="F11" s="7">
        <f>SUMIFS('Raw Population Data'!P:P,'Raw Population Data'!$A:$A,'Data Summary - Suburban'!$A:$A,'Raw Population Data'!$M:$M,"&lt;"&amp;'Data Summary - Suburban'!$A$1)</f>
        <v>458084</v>
      </c>
      <c r="G11" s="7">
        <f>SUMIFS('Raw Population Data'!Q:Q,'Raw Population Data'!$A:$A,'Data Summary - Suburban'!$A:$A,'Raw Population Data'!$M:$M,"&lt;"&amp;'Data Summary - Suburban'!$A$1)</f>
        <v>481616</v>
      </c>
      <c r="H11" s="7">
        <f>SUMIFS('Raw Population Data'!R:R,'Raw Population Data'!$A:$A,'Data Summary - Suburban'!$A:$A,'Raw Population Data'!$M:$M,"&lt;"&amp;'Data Summary - Suburban'!$A$1)</f>
        <v>498189</v>
      </c>
      <c r="I11" s="7">
        <f>SUMIFS('Raw Population Data'!S:S,'Raw Population Data'!$A:$A,'Data Summary - Suburban'!$A:$A,'Raw Population Data'!$M:$M,"&lt;"&amp;'Data Summary - Suburban'!$A$1)</f>
        <v>507068</v>
      </c>
      <c r="J11" s="7">
        <f>SUMIFS('Raw Population Data'!T:T,'Raw Population Data'!$A:$A,'Data Summary - Suburban'!$A:$A,'Raw Population Data'!$M:$M,"&lt;"&amp;'Data Summary - Suburban'!$A$1)</f>
        <v>517591</v>
      </c>
      <c r="K11" s="7">
        <f>SUMIFS('Raw Population Data'!U:U,'Raw Population Data'!$A:$A,'Data Summary - Suburban'!$A:$A,'Raw Population Data'!$M:$M,"&lt;"&amp;'Data Summary - Suburban'!$A$1)</f>
        <v>528222</v>
      </c>
      <c r="L11" s="7">
        <f>SUMIFS('Raw Population Data'!V:V,'Raw Population Data'!$A:$A,'Data Summary - Suburban'!$A:$A,'Raw Population Data'!$M:$M,"&lt;"&amp;'Data Summary - Suburban'!$A$1)</f>
        <v>537012</v>
      </c>
      <c r="M11" s="7">
        <f>SUMIFS('Raw Population Data'!W:W,'Raw Population Data'!$A:$A,'Data Summary - Suburban'!$A:$A,'Raw Population Data'!$M:$M,"&lt;"&amp;'Data Summary - Suburban'!$A$1)</f>
        <v>553236</v>
      </c>
      <c r="N11" s="7">
        <f>SUMIFS('Raw Population Data'!X:X,'Raw Population Data'!$A:$A,'Data Summary - Suburban'!$A:$A,'Raw Population Data'!$M:$M,"&lt;"&amp;'Data Summary - Suburban'!$A$1)</f>
        <v>569719</v>
      </c>
      <c r="O11" s="7">
        <f>SUMIFS('Raw Population Data'!Y:Y,'Raw Population Data'!$A:$A,'Data Summary - Suburban'!$A:$A,'Raw Population Data'!$M:$M,"&lt;"&amp;'Data Summary - Suburban'!$A$1)</f>
        <v>580640</v>
      </c>
      <c r="P11" s="7">
        <f>SUMIFS('Raw Population Data'!Z:Z,'Raw Population Data'!$A:$A,'Data Summary - Suburban'!$A:$A,'Raw Population Data'!$M:$M,"&lt;"&amp;'Data Summary - Suburban'!$A$1)</f>
        <v>593387</v>
      </c>
      <c r="Q11" s="7">
        <f>SUMIFS('Raw Population Data'!AA:AA,'Raw Population Data'!$A:$A,'Data Summary - Suburban'!$A:$A,'Raw Population Data'!$M:$M,"&lt;"&amp;'Data Summary - Suburban'!$A$1)</f>
        <v>605293</v>
      </c>
      <c r="R11" s="7">
        <f>SUMIFS('Raw Population Data'!AB:AB,'Raw Population Data'!$A:$A,'Data Summary - Suburban'!$A:$A,'Raw Population Data'!$M:$M,"&lt;"&amp;'Data Summary - Suburban'!$A$1)</f>
        <v>621571</v>
      </c>
      <c r="S11" s="7">
        <f>SUMIFS('Raw Population Data'!AC:AC,'Raw Population Data'!$A:$A,'Data Summary - Suburban'!$A:$A,'Raw Population Data'!$M:$M,"&lt;"&amp;'Data Summary - Suburban'!$A$1)</f>
        <v>643640</v>
      </c>
      <c r="T11" s="7">
        <f>SUMIFS('Raw Population Data'!AD:AD,'Raw Population Data'!$A:$A,'Data Summary - Suburban'!$A:$A,'Raw Population Data'!$M:$M,"&lt;"&amp;'Data Summary - Suburban'!$A$1)</f>
        <v>668982</v>
      </c>
      <c r="U11" s="7">
        <f>SUMIFS('Raw Population Data'!AE:AE,'Raw Population Data'!$A:$A,'Data Summary - Suburban'!$A:$A,'Raw Population Data'!$M:$M,"&lt;"&amp;'Data Summary - Suburban'!$A$1)</f>
        <v>699777</v>
      </c>
      <c r="V11" s="7">
        <f>SUMIFS('Raw Population Data'!AF:AF,'Raw Population Data'!$A:$A,'Data Summary - Suburban'!$A:$A,'Raw Population Data'!$M:$M,"&lt;"&amp;'Data Summary - Suburban'!$A$1)</f>
        <v>726090</v>
      </c>
      <c r="W11" s="7">
        <f>SUMIFS('Raw Population Data'!AG:AG,'Raw Population Data'!$A:$A,'Data Summary - Suburban'!$A:$A,'Raw Population Data'!$M:$M,"&lt;"&amp;'Data Summary - Suburban'!$A$1)</f>
        <v>750163</v>
      </c>
      <c r="X11" s="7">
        <f>SUMIFS('Raw Population Data'!AH:AH,'Raw Population Data'!$A:$A,'Data Summary - Suburban'!$A:$A,'Raw Population Data'!$M:$M,"&lt;"&amp;'Data Summary - Suburban'!$A$1)</f>
        <v>778362</v>
      </c>
      <c r="Y11" s="7">
        <f>SUMIFS('Raw Population Data'!AI:AI,'Raw Population Data'!$A:$A,'Data Summary - Suburban'!$A:$A,'Raw Population Data'!$M:$M,"&lt;"&amp;'Data Summary - Suburban'!$A$1)</f>
        <v>805719</v>
      </c>
      <c r="Z11" s="7">
        <f>SUMIFS('Raw Population Data'!AJ:AJ,'Raw Population Data'!$A:$A,'Data Summary - Suburban'!$A:$A,'Raw Population Data'!$M:$M,"&lt;"&amp;'Data Summary - Suburban'!$A$1)</f>
        <v>832017</v>
      </c>
      <c r="AA11" s="7">
        <f>SUMIFS('Raw Population Data'!AK:AK,'Raw Population Data'!$A:$A,'Data Summary - Suburban'!$A:$A,'Raw Population Data'!$M:$M,"&lt;"&amp;'Data Summary - Suburban'!$A$1)</f>
        <v>859151</v>
      </c>
      <c r="AB11" s="7">
        <f>SUMIFS('Raw Population Data'!AL:AL,'Raw Population Data'!$A:$A,'Data Summary - Suburban'!$A:$A,'Raw Population Data'!$M:$M,"&lt;"&amp;'Data Summary - Suburban'!$A$1)</f>
        <v>896236</v>
      </c>
      <c r="AC11" s="7">
        <f>SUMIFS('Raw Population Data'!AM:AM,'Raw Population Data'!$A:$A,'Data Summary - Suburban'!$A:$A,'Raw Population Data'!$M:$M,"&lt;"&amp;'Data Summary - Suburban'!$A$1)</f>
        <v>935693</v>
      </c>
      <c r="AD11" s="7">
        <f>SUMIFS('Raw Population Data'!AN:AN,'Raw Population Data'!$A:$A,'Data Summary - Suburban'!$A:$A,'Raw Population Data'!$M:$M,"&lt;"&amp;'Data Summary - Suburban'!$A$1)</f>
        <v>979011</v>
      </c>
      <c r="AE11" s="7">
        <f>SUMIFS('Raw Population Data'!AO:AO,'Raw Population Data'!$A:$A,'Data Summary - Suburban'!$A:$A,'Raw Population Data'!$M:$M,"&lt;"&amp;'Data Summary - Suburban'!$A$1)</f>
        <v>1024531</v>
      </c>
      <c r="AF11" s="7">
        <f>SUMIFS('Raw Population Data'!AP:AP,'Raw Population Data'!$A:$A,'Data Summary - Suburban'!$A:$A,'Raw Population Data'!$M:$M,"&lt;"&amp;'Data Summary - Suburban'!$A$1)</f>
        <v>1075622</v>
      </c>
      <c r="AG11" s="7">
        <f>SUMIFS('Raw Population Data'!AQ:AQ,'Raw Population Data'!$A:$A,'Data Summary - Suburban'!$A:$A,'Raw Population Data'!$M:$M,"&lt;"&amp;'Data Summary - Suburban'!$A$1)</f>
        <v>1127169</v>
      </c>
      <c r="AH11" s="7">
        <f>SUMIFS('Raw Population Data'!AR:AR,'Raw Population Data'!$A:$A,'Data Summary - Suburban'!$A:$A,'Raw Population Data'!$M:$M,"&lt;"&amp;'Data Summary - Suburban'!$A$1)</f>
        <v>1178999</v>
      </c>
      <c r="AI11" s="7">
        <f>SUMIFS('Raw Population Data'!AS:AS,'Raw Population Data'!$A:$A,'Data Summary - Suburban'!$A:$A,'Raw Population Data'!$M:$M,"&lt;"&amp;'Data Summary - Suburban'!$A$1)</f>
        <v>1233178</v>
      </c>
      <c r="AJ11" s="7">
        <f>SUMIFS('Raw Population Data'!AT:AT,'Raw Population Data'!$A:$A,'Data Summary - Suburban'!$A:$A,'Raw Population Data'!$M:$M,"&lt;"&amp;'Data Summary - Suburban'!$A$1)</f>
        <v>1288028</v>
      </c>
      <c r="AK11" s="7">
        <f>SUMIFS('Raw Population Data'!AU:AU,'Raw Population Data'!$A:$A,'Data Summary - Suburban'!$A:$A,'Raw Population Data'!$M:$M,"&lt;"&amp;'Data Summary - Suburban'!$A$1)</f>
        <v>1341497</v>
      </c>
      <c r="AL11" s="7">
        <f>SUMIFS('Raw Population Data'!AV:AV,'Raw Population Data'!$A:$A,'Data Summary - Suburban'!$A:$A,'Raw Population Data'!$M:$M,"&lt;"&amp;'Data Summary - Suburban'!$A$1)</f>
        <v>1393933</v>
      </c>
      <c r="AM11" s="7">
        <f>SUMIFS('Raw Population Data'!AW:AW,'Raw Population Data'!$A:$A,'Data Summary - Suburban'!$A:$A,'Raw Population Data'!$M:$M,"&lt;"&amp;'Data Summary - Suburban'!$A$1)</f>
        <v>1453796</v>
      </c>
      <c r="AN11" s="7">
        <f>SUMIFS('Raw Population Data'!AX:AX,'Raw Population Data'!$A:$A,'Data Summary - Suburban'!$A:$A,'Raw Population Data'!$M:$M,"&lt;"&amp;'Data Summary - Suburban'!$A$1)</f>
        <v>1525231</v>
      </c>
      <c r="AO11" s="7">
        <f>SUMIFS('Raw Population Data'!AY:AY,'Raw Population Data'!$A:$A,'Data Summary - Suburban'!$A:$A,'Raw Population Data'!$M:$M,"&lt;"&amp;'Data Summary - Suburban'!$A$1)</f>
        <v>1590508</v>
      </c>
      <c r="AP11" s="7">
        <f>SUMIFS('Raw Population Data'!AZ:AZ,'Raw Population Data'!$A:$A,'Data Summary - Suburban'!$A:$A,'Raw Population Data'!$M:$M,"&lt;"&amp;'Data Summary - Suburban'!$A$1)</f>
        <v>1638417</v>
      </c>
      <c r="AQ11" s="7">
        <f>SUMIFS('Raw Population Data'!BA:BA,'Raw Population Data'!$A:$A,'Data Summary - Suburban'!$A:$A,'Raw Population Data'!$M:$M,"&lt;"&amp;'Data Summary - Suburban'!$A$1)</f>
        <v>1666755</v>
      </c>
      <c r="AR11" s="7">
        <f>SUMIFS('Raw Population Data'!BB:BB,'Raw Population Data'!$A:$A,'Data Summary - Suburban'!$A:$A,'Raw Population Data'!$M:$M,"&lt;"&amp;'Data Summary - Suburban'!$A$1)</f>
        <v>1687698</v>
      </c>
      <c r="AS11" s="7">
        <f>SUMIFS('Raw Population Data'!BC:BC,'Raw Population Data'!$A:$A,'Data Summary - Suburban'!$A:$A,'Raw Population Data'!$M:$M,"&lt;"&amp;'Data Summary - Suburban'!$A$1)</f>
        <v>1700129</v>
      </c>
      <c r="AT11" s="7">
        <f>SUMIFS('Raw Population Data'!BD:BD,'Raw Population Data'!$A:$A,'Data Summary - Suburban'!$A:$A,'Raw Population Data'!$M:$M,"&lt;"&amp;'Data Summary - Suburban'!$A$1)</f>
        <v>1712466</v>
      </c>
      <c r="AU11" s="7">
        <f>SUMIFS('Raw Population Data'!BE:BE,'Raw Population Data'!$A:$A,'Data Summary - Suburban'!$A:$A,'Raw Population Data'!$M:$M,"&lt;"&amp;'Data Summary - Suburban'!$A$1)</f>
        <v>1734980</v>
      </c>
      <c r="AV11" s="7">
        <f>SUMIFS('Raw Population Data'!BF:BF,'Raw Population Data'!$A:$A,'Data Summary - Suburban'!$A:$A,'Raw Population Data'!$M:$M,"&lt;"&amp;'Data Summary - Suburban'!$A$1)</f>
        <v>1765482</v>
      </c>
      <c r="AW11" s="7">
        <f>SUMIFS('Raw Population Data'!BG:BG,'Raw Population Data'!$A:$A,'Data Summary - Suburban'!$A:$A,'Raw Population Data'!$M:$M,"&lt;"&amp;'Data Summary - Suburban'!$A$1)</f>
        <v>1797485</v>
      </c>
      <c r="AX11" s="7">
        <f>SUMIFS('Raw Population Data'!BH:BH,'Raw Population Data'!$A:$A,'Data Summary - Suburban'!$A:$A,'Raw Population Data'!$M:$M,"&lt;"&amp;'Data Summary - Suburban'!$A$1)</f>
        <v>1833932</v>
      </c>
      <c r="AY11" s="7">
        <f>SUMIFS('Raw Population Data'!BI:BI,'Raw Population Data'!$A:$A,'Data Summary - Suburban'!$A:$A,'Raw Population Data'!$M:$M,"&lt;"&amp;'Data Summary - Suburban'!$A$1)</f>
        <v>1872462</v>
      </c>
    </row>
    <row r="12" spans="1:51" x14ac:dyDescent="0.35">
      <c r="A12">
        <v>14460</v>
      </c>
      <c r="B12">
        <v>10</v>
      </c>
      <c r="C12" t="s">
        <v>569</v>
      </c>
      <c r="D12" s="7">
        <f>SUMIFS('Raw Population Data'!N:N,'Raw Population Data'!$A:$A,'Data Summary - Suburban'!$A:$A,'Raw Population Data'!$M:$M,"&lt;"&amp;'Data Summary - Suburban'!$A$1)</f>
        <v>545078</v>
      </c>
      <c r="E12" s="7">
        <f>SUMIFS('Raw Population Data'!O:O,'Raw Population Data'!$A:$A,'Data Summary - Suburban'!$A:$A,'Raw Population Data'!$M:$M,"&lt;"&amp;'Data Summary - Suburban'!$A$1)</f>
        <v>554619</v>
      </c>
      <c r="F12" s="7">
        <f>SUMIFS('Raw Population Data'!P:P,'Raw Population Data'!$A:$A,'Data Summary - Suburban'!$A:$A,'Raw Population Data'!$M:$M,"&lt;"&amp;'Data Summary - Suburban'!$A$1)</f>
        <v>578788</v>
      </c>
      <c r="G12" s="7">
        <f>SUMIFS('Raw Population Data'!Q:Q,'Raw Population Data'!$A:$A,'Data Summary - Suburban'!$A:$A,'Raw Population Data'!$M:$M,"&lt;"&amp;'Data Summary - Suburban'!$A$1)</f>
        <v>597703</v>
      </c>
      <c r="H12" s="7">
        <f>SUMIFS('Raw Population Data'!R:R,'Raw Population Data'!$A:$A,'Data Summary - Suburban'!$A:$A,'Raw Population Data'!$M:$M,"&lt;"&amp;'Data Summary - Suburban'!$A$1)</f>
        <v>611897</v>
      </c>
      <c r="I12" s="7">
        <f>SUMIFS('Raw Population Data'!S:S,'Raw Population Data'!$A:$A,'Data Summary - Suburban'!$A:$A,'Raw Population Data'!$M:$M,"&lt;"&amp;'Data Summary - Suburban'!$A$1)</f>
        <v>620643</v>
      </c>
      <c r="J12" s="7">
        <f>SUMIFS('Raw Population Data'!T:T,'Raw Population Data'!$A:$A,'Data Summary - Suburban'!$A:$A,'Raw Population Data'!$M:$M,"&lt;"&amp;'Data Summary - Suburban'!$A$1)</f>
        <v>628282</v>
      </c>
      <c r="K12" s="7">
        <f>SUMIFS('Raw Population Data'!U:U,'Raw Population Data'!$A:$A,'Data Summary - Suburban'!$A:$A,'Raw Population Data'!$M:$M,"&lt;"&amp;'Data Summary - Suburban'!$A$1)</f>
        <v>646228</v>
      </c>
      <c r="L12" s="7">
        <f>SUMIFS('Raw Population Data'!V:V,'Raw Population Data'!$A:$A,'Data Summary - Suburban'!$A:$A,'Raw Population Data'!$M:$M,"&lt;"&amp;'Data Summary - Suburban'!$A$1)</f>
        <v>663736</v>
      </c>
      <c r="M12" s="7">
        <f>SUMIFS('Raw Population Data'!W:W,'Raw Population Data'!$A:$A,'Data Summary - Suburban'!$A:$A,'Raw Population Data'!$M:$M,"&lt;"&amp;'Data Summary - Suburban'!$A$1)</f>
        <v>676919</v>
      </c>
      <c r="N12" s="7">
        <f>SUMIFS('Raw Population Data'!X:X,'Raw Population Data'!$A:$A,'Data Summary - Suburban'!$A:$A,'Raw Population Data'!$M:$M,"&lt;"&amp;'Data Summary - Suburban'!$A$1)</f>
        <v>683809</v>
      </c>
      <c r="O12" s="7">
        <f>SUMIFS('Raw Population Data'!Y:Y,'Raw Population Data'!$A:$A,'Data Summary - Suburban'!$A:$A,'Raw Population Data'!$M:$M,"&lt;"&amp;'Data Summary - Suburban'!$A$1)</f>
        <v>690806</v>
      </c>
      <c r="P12" s="7">
        <f>SUMIFS('Raw Population Data'!Z:Z,'Raw Population Data'!$A:$A,'Data Summary - Suburban'!$A:$A,'Raw Population Data'!$M:$M,"&lt;"&amp;'Data Summary - Suburban'!$A$1)</f>
        <v>696653</v>
      </c>
      <c r="Q12" s="7">
        <f>SUMIFS('Raw Population Data'!AA:AA,'Raw Population Data'!$A:$A,'Data Summary - Suburban'!$A:$A,'Raw Population Data'!$M:$M,"&lt;"&amp;'Data Summary - Suburban'!$A$1)</f>
        <v>702858</v>
      </c>
      <c r="R12" s="7">
        <f>SUMIFS('Raw Population Data'!AB:AB,'Raw Population Data'!$A:$A,'Data Summary - Suburban'!$A:$A,'Raw Population Data'!$M:$M,"&lt;"&amp;'Data Summary - Suburban'!$A$1)</f>
        <v>714023</v>
      </c>
      <c r="S12" s="7">
        <f>SUMIFS('Raw Population Data'!AC:AC,'Raw Population Data'!$A:$A,'Data Summary - Suburban'!$A:$A,'Raw Population Data'!$M:$M,"&lt;"&amp;'Data Summary - Suburban'!$A$1)</f>
        <v>725366</v>
      </c>
      <c r="T12" s="7">
        <f>SUMIFS('Raw Population Data'!AD:AD,'Raw Population Data'!$A:$A,'Data Summary - Suburban'!$A:$A,'Raw Population Data'!$M:$M,"&lt;"&amp;'Data Summary - Suburban'!$A$1)</f>
        <v>739924</v>
      </c>
      <c r="U12" s="7">
        <f>SUMIFS('Raw Population Data'!AE:AE,'Raw Population Data'!$A:$A,'Data Summary - Suburban'!$A:$A,'Raw Population Data'!$M:$M,"&lt;"&amp;'Data Summary - Suburban'!$A$1)</f>
        <v>755402</v>
      </c>
      <c r="V12" s="7">
        <f>SUMIFS('Raw Population Data'!AF:AF,'Raw Population Data'!$A:$A,'Data Summary - Suburban'!$A:$A,'Raw Population Data'!$M:$M,"&lt;"&amp;'Data Summary - Suburban'!$A$1)</f>
        <v>769974</v>
      </c>
      <c r="W12" s="7">
        <f>SUMIFS('Raw Population Data'!AG:AG,'Raw Population Data'!$A:$A,'Data Summary - Suburban'!$A:$A,'Raw Population Data'!$M:$M,"&lt;"&amp;'Data Summary - Suburban'!$A$1)</f>
        <v>780519</v>
      </c>
      <c r="X12" s="7">
        <f>SUMIFS('Raw Population Data'!AH:AH,'Raw Population Data'!$A:$A,'Data Summary - Suburban'!$A:$A,'Raw Population Data'!$M:$M,"&lt;"&amp;'Data Summary - Suburban'!$A$1)</f>
        <v>787139</v>
      </c>
      <c r="Y12" s="7">
        <f>SUMIFS('Raw Population Data'!AI:AI,'Raw Population Data'!$A:$A,'Data Summary - Suburban'!$A:$A,'Raw Population Data'!$M:$M,"&lt;"&amp;'Data Summary - Suburban'!$A$1)</f>
        <v>783722</v>
      </c>
      <c r="Z12" s="7">
        <f>SUMIFS('Raw Population Data'!AJ:AJ,'Raw Population Data'!$A:$A,'Data Summary - Suburban'!$A:$A,'Raw Population Data'!$M:$M,"&lt;"&amp;'Data Summary - Suburban'!$A$1)</f>
        <v>787641</v>
      </c>
      <c r="AA12" s="7">
        <f>SUMIFS('Raw Population Data'!AK:AK,'Raw Population Data'!$A:$A,'Data Summary - Suburban'!$A:$A,'Raw Population Data'!$M:$M,"&lt;"&amp;'Data Summary - Suburban'!$A$1)</f>
        <v>797032</v>
      </c>
      <c r="AB12" s="7">
        <f>SUMIFS('Raw Population Data'!AL:AL,'Raw Population Data'!$A:$A,'Data Summary - Suburban'!$A:$A,'Raw Population Data'!$M:$M,"&lt;"&amp;'Data Summary - Suburban'!$A$1)</f>
        <v>805023</v>
      </c>
      <c r="AC12" s="7">
        <f>SUMIFS('Raw Population Data'!AM:AM,'Raw Population Data'!$A:$A,'Data Summary - Suburban'!$A:$A,'Raw Population Data'!$M:$M,"&lt;"&amp;'Data Summary - Suburban'!$A$1)</f>
        <v>813568</v>
      </c>
      <c r="AD12" s="7">
        <f>SUMIFS('Raw Population Data'!AN:AN,'Raw Population Data'!$A:$A,'Data Summary - Suburban'!$A:$A,'Raw Population Data'!$M:$M,"&lt;"&amp;'Data Summary - Suburban'!$A$1)</f>
        <v>824135</v>
      </c>
      <c r="AE12" s="7">
        <f>SUMIFS('Raw Population Data'!AO:AO,'Raw Population Data'!$A:$A,'Data Summary - Suburban'!$A:$A,'Raw Population Data'!$M:$M,"&lt;"&amp;'Data Summary - Suburban'!$A$1)</f>
        <v>833797</v>
      </c>
      <c r="AF12" s="7">
        <f>SUMIFS('Raw Population Data'!AP:AP,'Raw Population Data'!$A:$A,'Data Summary - Suburban'!$A:$A,'Raw Population Data'!$M:$M,"&lt;"&amp;'Data Summary - Suburban'!$A$1)</f>
        <v>844153</v>
      </c>
      <c r="AG12" s="7">
        <f>SUMIFS('Raw Population Data'!AQ:AQ,'Raw Population Data'!$A:$A,'Data Summary - Suburban'!$A:$A,'Raw Population Data'!$M:$M,"&lt;"&amp;'Data Summary - Suburban'!$A$1)</f>
        <v>853946</v>
      </c>
      <c r="AH12" s="7">
        <f>SUMIFS('Raw Population Data'!AR:AR,'Raw Population Data'!$A:$A,'Data Summary - Suburban'!$A:$A,'Raw Population Data'!$M:$M,"&lt;"&amp;'Data Summary - Suburban'!$A$1)</f>
        <v>865373</v>
      </c>
      <c r="AI12" s="7">
        <f>SUMIFS('Raw Population Data'!AS:AS,'Raw Population Data'!$A:$A,'Data Summary - Suburban'!$A:$A,'Raw Population Data'!$M:$M,"&lt;"&amp;'Data Summary - Suburban'!$A$1)</f>
        <v>875536</v>
      </c>
      <c r="AJ12" s="7">
        <f>SUMIFS('Raw Population Data'!AT:AT,'Raw Population Data'!$A:$A,'Data Summary - Suburban'!$A:$A,'Raw Population Data'!$M:$M,"&lt;"&amp;'Data Summary - Suburban'!$A$1)</f>
        <v>884121</v>
      </c>
      <c r="AK12" s="7">
        <f>SUMIFS('Raw Population Data'!AU:AU,'Raw Population Data'!$A:$A,'Data Summary - Suburban'!$A:$A,'Raw Population Data'!$M:$M,"&lt;"&amp;'Data Summary - Suburban'!$A$1)</f>
        <v>888984</v>
      </c>
      <c r="AL12" s="7">
        <f>SUMIFS('Raw Population Data'!AV:AV,'Raw Population Data'!$A:$A,'Data Summary - Suburban'!$A:$A,'Raw Population Data'!$M:$M,"&lt;"&amp;'Data Summary - Suburban'!$A$1)</f>
        <v>892039</v>
      </c>
      <c r="AM12" s="7">
        <f>SUMIFS('Raw Population Data'!AW:AW,'Raw Population Data'!$A:$A,'Data Summary - Suburban'!$A:$A,'Raw Population Data'!$M:$M,"&lt;"&amp;'Data Summary - Suburban'!$A$1)</f>
        <v>896163</v>
      </c>
      <c r="AN12" s="7">
        <f>SUMIFS('Raw Population Data'!AX:AX,'Raw Population Data'!$A:$A,'Data Summary - Suburban'!$A:$A,'Raw Population Data'!$M:$M,"&lt;"&amp;'Data Summary - Suburban'!$A$1)</f>
        <v>900760</v>
      </c>
      <c r="AO12" s="7">
        <f>SUMIFS('Raw Population Data'!AY:AY,'Raw Population Data'!$A:$A,'Data Summary - Suburban'!$A:$A,'Raw Population Data'!$M:$M,"&lt;"&amp;'Data Summary - Suburban'!$A$1)</f>
        <v>904118</v>
      </c>
      <c r="AP12" s="7">
        <f>SUMIFS('Raw Population Data'!AZ:AZ,'Raw Population Data'!$A:$A,'Data Summary - Suburban'!$A:$A,'Raw Population Data'!$M:$M,"&lt;"&amp;'Data Summary - Suburban'!$A$1)</f>
        <v>907827</v>
      </c>
      <c r="AQ12" s="7">
        <f>SUMIFS('Raw Population Data'!BA:BA,'Raw Population Data'!$A:$A,'Data Summary - Suburban'!$A:$A,'Raw Population Data'!$M:$M,"&lt;"&amp;'Data Summary - Suburban'!$A$1)</f>
        <v>910855</v>
      </c>
      <c r="AR12" s="7">
        <f>SUMIFS('Raw Population Data'!BB:BB,'Raw Population Data'!$A:$A,'Data Summary - Suburban'!$A:$A,'Raw Population Data'!$M:$M,"&lt;"&amp;'Data Summary - Suburban'!$A$1)</f>
        <v>914358</v>
      </c>
      <c r="AS12" s="7">
        <f>SUMIFS('Raw Population Data'!BC:BC,'Raw Population Data'!$A:$A,'Data Summary - Suburban'!$A:$A,'Raw Population Data'!$M:$M,"&lt;"&amp;'Data Summary - Suburban'!$A$1)</f>
        <v>918137</v>
      </c>
      <c r="AT12" s="7">
        <f>SUMIFS('Raw Population Data'!BD:BD,'Raw Population Data'!$A:$A,'Data Summary - Suburban'!$A:$A,'Raw Population Data'!$M:$M,"&lt;"&amp;'Data Summary - Suburban'!$A$1)</f>
        <v>921722</v>
      </c>
      <c r="AU12" s="7">
        <f>SUMIFS('Raw Population Data'!BE:BE,'Raw Population Data'!$A:$A,'Data Summary - Suburban'!$A:$A,'Raw Population Data'!$M:$M,"&lt;"&amp;'Data Summary - Suburban'!$A$1)</f>
        <v>926536</v>
      </c>
      <c r="AV12" s="7">
        <f>SUMIFS('Raw Population Data'!BF:BF,'Raw Population Data'!$A:$A,'Data Summary - Suburban'!$A:$A,'Raw Population Data'!$M:$M,"&lt;"&amp;'Data Summary - Suburban'!$A$1)</f>
        <v>933461</v>
      </c>
      <c r="AW12" s="7">
        <f>SUMIFS('Raw Population Data'!BG:BG,'Raw Population Data'!$A:$A,'Data Summary - Suburban'!$A:$A,'Raw Population Data'!$M:$M,"&lt;"&amp;'Data Summary - Suburban'!$A$1)</f>
        <v>937602</v>
      </c>
      <c r="AX12" s="7">
        <f>SUMIFS('Raw Population Data'!BH:BH,'Raw Population Data'!$A:$A,'Data Summary - Suburban'!$A:$A,'Raw Population Data'!$M:$M,"&lt;"&amp;'Data Summary - Suburban'!$A$1)</f>
        <v>943012</v>
      </c>
      <c r="AY12" s="7">
        <f>SUMIFS('Raw Population Data'!BI:BI,'Raw Population Data'!$A:$A,'Data Summary - Suburban'!$A:$A,'Raw Population Data'!$M:$M,"&lt;"&amp;'Data Summary - Suburban'!$A$1)</f>
        <v>950118</v>
      </c>
    </row>
    <row r="13" spans="1:51" x14ac:dyDescent="0.35">
      <c r="A13">
        <v>41860</v>
      </c>
      <c r="B13">
        <v>11</v>
      </c>
      <c r="C13" t="s">
        <v>594</v>
      </c>
      <c r="D13" s="7">
        <f>SUMIFS('Raw Population Data'!N:N,'Raw Population Data'!$A:$A,'Data Summary - Suburban'!$A:$A,'Raw Population Data'!$M:$M,"&lt;"&amp;'Data Summary - Suburban'!$A$1)</f>
        <v>208318</v>
      </c>
      <c r="E13" s="7">
        <f>SUMIFS('Raw Population Data'!O:O,'Raw Population Data'!$A:$A,'Data Summary - Suburban'!$A:$A,'Raw Population Data'!$M:$M,"&lt;"&amp;'Data Summary - Suburban'!$A$1)</f>
        <v>207012</v>
      </c>
      <c r="F13" s="7">
        <f>SUMIFS('Raw Population Data'!P:P,'Raw Population Data'!$A:$A,'Data Summary - Suburban'!$A:$A,'Raw Population Data'!$M:$M,"&lt;"&amp;'Data Summary - Suburban'!$A$1)</f>
        <v>207702</v>
      </c>
      <c r="G13" s="7">
        <f>SUMIFS('Raw Population Data'!Q:Q,'Raw Population Data'!$A:$A,'Data Summary - Suburban'!$A:$A,'Raw Population Data'!$M:$M,"&lt;"&amp;'Data Summary - Suburban'!$A$1)</f>
        <v>215798</v>
      </c>
      <c r="H13" s="7">
        <f>SUMIFS('Raw Population Data'!R:R,'Raw Population Data'!$A:$A,'Data Summary - Suburban'!$A:$A,'Raw Population Data'!$M:$M,"&lt;"&amp;'Data Summary - Suburban'!$A$1)</f>
        <v>211586</v>
      </c>
      <c r="I13" s="7">
        <f>SUMIFS('Raw Population Data'!S:S,'Raw Population Data'!$A:$A,'Data Summary - Suburban'!$A:$A,'Raw Population Data'!$M:$M,"&lt;"&amp;'Data Summary - Suburban'!$A$1)</f>
        <v>216964</v>
      </c>
      <c r="J13" s="7">
        <f>SUMIFS('Raw Population Data'!T:T,'Raw Population Data'!$A:$A,'Data Summary - Suburban'!$A:$A,'Raw Population Data'!$M:$M,"&lt;"&amp;'Data Summary - Suburban'!$A$1)</f>
        <v>220969</v>
      </c>
      <c r="K13" s="7">
        <f>SUMIFS('Raw Population Data'!U:U,'Raw Population Data'!$A:$A,'Data Summary - Suburban'!$A:$A,'Raw Population Data'!$M:$M,"&lt;"&amp;'Data Summary - Suburban'!$A$1)</f>
        <v>223294</v>
      </c>
      <c r="L13" s="7">
        <f>SUMIFS('Raw Population Data'!V:V,'Raw Population Data'!$A:$A,'Data Summary - Suburban'!$A:$A,'Raw Population Data'!$M:$M,"&lt;"&amp;'Data Summary - Suburban'!$A$1)</f>
        <v>223563</v>
      </c>
      <c r="M13" s="7">
        <f>SUMIFS('Raw Population Data'!W:W,'Raw Population Data'!$A:$A,'Data Summary - Suburban'!$A:$A,'Raw Population Data'!$M:$M,"&lt;"&amp;'Data Summary - Suburban'!$A$1)</f>
        <v>222874</v>
      </c>
      <c r="N13" s="7">
        <f>SUMIFS('Raw Population Data'!X:X,'Raw Population Data'!$A:$A,'Data Summary - Suburban'!$A:$A,'Raw Population Data'!$M:$M,"&lt;"&amp;'Data Summary - Suburban'!$A$1)</f>
        <v>222984</v>
      </c>
      <c r="O13" s="7">
        <f>SUMIFS('Raw Population Data'!Y:Y,'Raw Population Data'!$A:$A,'Data Summary - Suburban'!$A:$A,'Raw Population Data'!$M:$M,"&lt;"&amp;'Data Summary - Suburban'!$A$1)</f>
        <v>223909</v>
      </c>
      <c r="P13" s="7">
        <f>SUMIFS('Raw Population Data'!Z:Z,'Raw Population Data'!$A:$A,'Data Summary - Suburban'!$A:$A,'Raw Population Data'!$M:$M,"&lt;"&amp;'Data Summary - Suburban'!$A$1)</f>
        <v>223421</v>
      </c>
      <c r="Q13" s="7">
        <f>SUMIFS('Raw Population Data'!AA:AA,'Raw Population Data'!$A:$A,'Data Summary - Suburban'!$A:$A,'Raw Population Data'!$M:$M,"&lt;"&amp;'Data Summary - Suburban'!$A$1)</f>
        <v>223974</v>
      </c>
      <c r="R13" s="7">
        <f>SUMIFS('Raw Population Data'!AB:AB,'Raw Population Data'!$A:$A,'Data Summary - Suburban'!$A:$A,'Raw Population Data'!$M:$M,"&lt;"&amp;'Data Summary - Suburban'!$A$1)</f>
        <v>223227</v>
      </c>
      <c r="S13" s="7">
        <f>SUMIFS('Raw Population Data'!AC:AC,'Raw Population Data'!$A:$A,'Data Summary - Suburban'!$A:$A,'Raw Population Data'!$M:$M,"&lt;"&amp;'Data Summary - Suburban'!$A$1)</f>
        <v>222453</v>
      </c>
      <c r="T13" s="7">
        <f>SUMIFS('Raw Population Data'!AD:AD,'Raw Population Data'!$A:$A,'Data Summary - Suburban'!$A:$A,'Raw Population Data'!$M:$M,"&lt;"&amp;'Data Summary - Suburban'!$A$1)</f>
        <v>224007</v>
      </c>
      <c r="U13" s="7">
        <f>SUMIFS('Raw Population Data'!AE:AE,'Raw Population Data'!$A:$A,'Data Summary - Suburban'!$A:$A,'Raw Population Data'!$M:$M,"&lt;"&amp;'Data Summary - Suburban'!$A$1)</f>
        <v>224932</v>
      </c>
      <c r="V13" s="7">
        <f>SUMIFS('Raw Population Data'!AF:AF,'Raw Population Data'!$A:$A,'Data Summary - Suburban'!$A:$A,'Raw Population Data'!$M:$M,"&lt;"&amp;'Data Summary - Suburban'!$A$1)</f>
        <v>226013</v>
      </c>
      <c r="W13" s="7">
        <f>SUMIFS('Raw Population Data'!AG:AG,'Raw Population Data'!$A:$A,'Data Summary - Suburban'!$A:$A,'Raw Population Data'!$M:$M,"&lt;"&amp;'Data Summary - Suburban'!$A$1)</f>
        <v>229176</v>
      </c>
      <c r="X13" s="7">
        <f>SUMIFS('Raw Population Data'!AH:AH,'Raw Population Data'!$A:$A,'Data Summary - Suburban'!$A:$A,'Raw Population Data'!$M:$M,"&lt;"&amp;'Data Summary - Suburban'!$A$1)</f>
        <v>230522</v>
      </c>
      <c r="Y13" s="7">
        <f>SUMIFS('Raw Population Data'!AI:AI,'Raw Population Data'!$A:$A,'Data Summary - Suburban'!$A:$A,'Raw Population Data'!$M:$M,"&lt;"&amp;'Data Summary - Suburban'!$A$1)</f>
        <v>233443</v>
      </c>
      <c r="Z13" s="7">
        <f>SUMIFS('Raw Population Data'!AJ:AJ,'Raw Population Data'!$A:$A,'Data Summary - Suburban'!$A:$A,'Raw Population Data'!$M:$M,"&lt;"&amp;'Data Summary - Suburban'!$A$1)</f>
        <v>235820</v>
      </c>
      <c r="AA13" s="7">
        <f>SUMIFS('Raw Population Data'!AK:AK,'Raw Population Data'!$A:$A,'Data Summary - Suburban'!$A:$A,'Raw Population Data'!$M:$M,"&lt;"&amp;'Data Summary - Suburban'!$A$1)</f>
        <v>238040</v>
      </c>
      <c r="AB13" s="7">
        <f>SUMIFS('Raw Population Data'!AL:AL,'Raw Population Data'!$A:$A,'Data Summary - Suburban'!$A:$A,'Raw Population Data'!$M:$M,"&lt;"&amp;'Data Summary - Suburban'!$A$1)</f>
        <v>239032</v>
      </c>
      <c r="AC13" s="7">
        <f>SUMIFS('Raw Population Data'!AM:AM,'Raw Population Data'!$A:$A,'Data Summary - Suburban'!$A:$A,'Raw Population Data'!$M:$M,"&lt;"&amp;'Data Summary - Suburban'!$A$1)</f>
        <v>239195</v>
      </c>
      <c r="AD13" s="7">
        <f>SUMIFS('Raw Population Data'!AN:AN,'Raw Population Data'!$A:$A,'Data Summary - Suburban'!$A:$A,'Raw Population Data'!$M:$M,"&lt;"&amp;'Data Summary - Suburban'!$A$1)</f>
        <v>238705</v>
      </c>
      <c r="AE13" s="7">
        <f>SUMIFS('Raw Population Data'!AO:AO,'Raw Population Data'!$A:$A,'Data Summary - Suburban'!$A:$A,'Raw Population Data'!$M:$M,"&lt;"&amp;'Data Summary - Suburban'!$A$1)</f>
        <v>241797</v>
      </c>
      <c r="AF13" s="7">
        <f>SUMIFS('Raw Population Data'!AP:AP,'Raw Population Data'!$A:$A,'Data Summary - Suburban'!$A:$A,'Raw Population Data'!$M:$M,"&lt;"&amp;'Data Summary - Suburban'!$A$1)</f>
        <v>244706</v>
      </c>
      <c r="AG13" s="7">
        <f>SUMIFS('Raw Population Data'!AQ:AQ,'Raw Population Data'!$A:$A,'Data Summary - Suburban'!$A:$A,'Raw Population Data'!$M:$M,"&lt;"&amp;'Data Summary - Suburban'!$A$1)</f>
        <v>246269</v>
      </c>
      <c r="AH13" s="7">
        <f>SUMIFS('Raw Population Data'!AR:AR,'Raw Population Data'!$A:$A,'Data Summary - Suburban'!$A:$A,'Raw Population Data'!$M:$M,"&lt;"&amp;'Data Summary - Suburban'!$A$1)</f>
        <v>247520</v>
      </c>
      <c r="AI13" s="7">
        <f>SUMIFS('Raw Population Data'!AS:AS,'Raw Population Data'!$A:$A,'Data Summary - Suburban'!$A:$A,'Raw Population Data'!$M:$M,"&lt;"&amp;'Data Summary - Suburban'!$A$1)</f>
        <v>247866</v>
      </c>
      <c r="AJ13" s="7">
        <f>SUMIFS('Raw Population Data'!AT:AT,'Raw Population Data'!$A:$A,'Data Summary - Suburban'!$A:$A,'Raw Population Data'!$M:$M,"&lt;"&amp;'Data Summary - Suburban'!$A$1)</f>
        <v>246225</v>
      </c>
      <c r="AK13" s="7">
        <f>SUMIFS('Raw Population Data'!AU:AU,'Raw Population Data'!$A:$A,'Data Summary - Suburban'!$A:$A,'Raw Population Data'!$M:$M,"&lt;"&amp;'Data Summary - Suburban'!$A$1)</f>
        <v>245054</v>
      </c>
      <c r="AL13" s="7">
        <f>SUMIFS('Raw Population Data'!AV:AV,'Raw Population Data'!$A:$A,'Data Summary - Suburban'!$A:$A,'Raw Population Data'!$M:$M,"&lt;"&amp;'Data Summary - Suburban'!$A$1)</f>
        <v>243769</v>
      </c>
      <c r="AM13" s="7">
        <f>SUMIFS('Raw Population Data'!AW:AW,'Raw Population Data'!$A:$A,'Data Summary - Suburban'!$A:$A,'Raw Population Data'!$M:$M,"&lt;"&amp;'Data Summary - Suburban'!$A$1)</f>
        <v>244206</v>
      </c>
      <c r="AN13" s="7">
        <f>SUMIFS('Raw Population Data'!AX:AX,'Raw Population Data'!$A:$A,'Data Summary - Suburban'!$A:$A,'Raw Population Data'!$M:$M,"&lt;"&amp;'Data Summary - Suburban'!$A$1)</f>
        <v>244580</v>
      </c>
      <c r="AO13" s="7">
        <f>SUMIFS('Raw Population Data'!AY:AY,'Raw Population Data'!$A:$A,'Data Summary - Suburban'!$A:$A,'Raw Population Data'!$M:$M,"&lt;"&amp;'Data Summary - Suburban'!$A$1)</f>
        <v>246248</v>
      </c>
      <c r="AP13" s="7">
        <f>SUMIFS('Raw Population Data'!AZ:AZ,'Raw Population Data'!$A:$A,'Data Summary - Suburban'!$A:$A,'Raw Population Data'!$M:$M,"&lt;"&amp;'Data Summary - Suburban'!$A$1)</f>
        <v>248398</v>
      </c>
      <c r="AQ13" s="7">
        <f>SUMIFS('Raw Population Data'!BA:BA,'Raw Population Data'!$A:$A,'Data Summary - Suburban'!$A:$A,'Raw Population Data'!$M:$M,"&lt;"&amp;'Data Summary - Suburban'!$A$1)</f>
        <v>250862</v>
      </c>
      <c r="AR13" s="7">
        <f>SUMIFS('Raw Population Data'!BB:BB,'Raw Population Data'!$A:$A,'Data Summary - Suburban'!$A:$A,'Raw Population Data'!$M:$M,"&lt;"&amp;'Data Summary - Suburban'!$A$1)</f>
        <v>252940</v>
      </c>
      <c r="AS13" s="7">
        <f>SUMIFS('Raw Population Data'!BC:BC,'Raw Population Data'!$A:$A,'Data Summary - Suburban'!$A:$A,'Raw Population Data'!$M:$M,"&lt;"&amp;'Data Summary - Suburban'!$A$1)</f>
        <v>255505</v>
      </c>
      <c r="AT13" s="7">
        <f>SUMIFS('Raw Population Data'!BD:BD,'Raw Population Data'!$A:$A,'Data Summary - Suburban'!$A:$A,'Raw Population Data'!$M:$M,"&lt;"&amp;'Data Summary - Suburban'!$A$1)</f>
        <v>256381</v>
      </c>
      <c r="AU13" s="7">
        <f>SUMIFS('Raw Population Data'!BE:BE,'Raw Population Data'!$A:$A,'Data Summary - Suburban'!$A:$A,'Raw Population Data'!$M:$M,"&lt;"&amp;'Data Summary - Suburban'!$A$1)</f>
        <v>258856</v>
      </c>
      <c r="AV13" s="7">
        <f>SUMIFS('Raw Population Data'!BF:BF,'Raw Population Data'!$A:$A,'Data Summary - Suburban'!$A:$A,'Raw Population Data'!$M:$M,"&lt;"&amp;'Data Summary - Suburban'!$A$1)</f>
        <v>261007</v>
      </c>
      <c r="AW13" s="7">
        <f>SUMIFS('Raw Population Data'!BG:BG,'Raw Population Data'!$A:$A,'Data Summary - Suburban'!$A:$A,'Raw Population Data'!$M:$M,"&lt;"&amp;'Data Summary - Suburban'!$A$1)</f>
        <v>261718</v>
      </c>
      <c r="AX13" s="7">
        <f>SUMIFS('Raw Population Data'!BH:BH,'Raw Population Data'!$A:$A,'Data Summary - Suburban'!$A:$A,'Raw Population Data'!$M:$M,"&lt;"&amp;'Data Summary - Suburban'!$A$1)</f>
        <v>261532</v>
      </c>
      <c r="AY13" s="7">
        <f>SUMIFS('Raw Population Data'!BI:BI,'Raw Population Data'!$A:$A,'Data Summary - Suburban'!$A:$A,'Raw Population Data'!$M:$M,"&lt;"&amp;'Data Summary - Suburban'!$A$1)</f>
        <v>260955</v>
      </c>
    </row>
    <row r="14" spans="1:51" x14ac:dyDescent="0.35">
      <c r="A14">
        <v>38060</v>
      </c>
      <c r="B14">
        <v>12</v>
      </c>
      <c r="C14" t="s">
        <v>618</v>
      </c>
      <c r="D14" s="7">
        <f>SUMIFS('Raw Population Data'!N:N,'Raw Population Data'!$A:$A,'Data Summary - Suburban'!$A:$A,'Raw Population Data'!$M:$M,"&lt;"&amp;'Data Summary - Suburban'!$A$1)</f>
        <v>1051880</v>
      </c>
      <c r="E14" s="7">
        <f>SUMIFS('Raw Population Data'!O:O,'Raw Population Data'!$A:$A,'Data Summary - Suburban'!$A:$A,'Raw Population Data'!$M:$M,"&lt;"&amp;'Data Summary - Suburban'!$A$1)</f>
        <v>1100221</v>
      </c>
      <c r="F14" s="7">
        <f>SUMIFS('Raw Population Data'!P:P,'Raw Population Data'!$A:$A,'Data Summary - Suburban'!$A:$A,'Raw Population Data'!$M:$M,"&lt;"&amp;'Data Summary - Suburban'!$A$1)</f>
        <v>1163970</v>
      </c>
      <c r="G14" s="7">
        <f>SUMIFS('Raw Population Data'!Q:Q,'Raw Population Data'!$A:$A,'Data Summary - Suburban'!$A:$A,'Raw Population Data'!$M:$M,"&lt;"&amp;'Data Summary - Suburban'!$A$1)</f>
        <v>1237666</v>
      </c>
      <c r="H14" s="7">
        <f>SUMIFS('Raw Population Data'!R:R,'Raw Population Data'!$A:$A,'Data Summary - Suburban'!$A:$A,'Raw Population Data'!$M:$M,"&lt;"&amp;'Data Summary - Suburban'!$A$1)</f>
        <v>1301948</v>
      </c>
      <c r="I14" s="7">
        <f>SUMIFS('Raw Population Data'!S:S,'Raw Population Data'!$A:$A,'Data Summary - Suburban'!$A:$A,'Raw Population Data'!$M:$M,"&lt;"&amp;'Data Summary - Suburban'!$A$1)</f>
        <v>1337678</v>
      </c>
      <c r="J14" s="7">
        <f>SUMIFS('Raw Population Data'!T:T,'Raw Population Data'!$A:$A,'Data Summary - Suburban'!$A:$A,'Raw Population Data'!$M:$M,"&lt;"&amp;'Data Summary - Suburban'!$A$1)</f>
        <v>1366413</v>
      </c>
      <c r="K14" s="7">
        <f>SUMIFS('Raw Population Data'!U:U,'Raw Population Data'!$A:$A,'Data Summary - Suburban'!$A:$A,'Raw Population Data'!$M:$M,"&lt;"&amp;'Data Summary - Suburban'!$A$1)</f>
        <v>1416923</v>
      </c>
      <c r="L14" s="7">
        <f>SUMIFS('Raw Population Data'!V:V,'Raw Population Data'!$A:$A,'Data Summary - Suburban'!$A:$A,'Raw Population Data'!$M:$M,"&lt;"&amp;'Data Summary - Suburban'!$A$1)</f>
        <v>1476479</v>
      </c>
      <c r="M14" s="7">
        <f>SUMIFS('Raw Population Data'!W:W,'Raw Population Data'!$A:$A,'Data Summary - Suburban'!$A:$A,'Raw Population Data'!$M:$M,"&lt;"&amp;'Data Summary - Suburban'!$A$1)</f>
        <v>1546337</v>
      </c>
      <c r="N14" s="7">
        <f>SUMIFS('Raw Population Data'!X:X,'Raw Population Data'!$A:$A,'Data Summary - Suburban'!$A:$A,'Raw Population Data'!$M:$M,"&lt;"&amp;'Data Summary - Suburban'!$A$1)</f>
        <v>1612899</v>
      </c>
      <c r="O14" s="7">
        <f>SUMIFS('Raw Population Data'!Y:Y,'Raw Population Data'!$A:$A,'Data Summary - Suburban'!$A:$A,'Raw Population Data'!$M:$M,"&lt;"&amp;'Data Summary - Suburban'!$A$1)</f>
        <v>1658994</v>
      </c>
      <c r="P14" s="7">
        <f>SUMIFS('Raw Population Data'!Z:Z,'Raw Population Data'!$A:$A,'Data Summary - Suburban'!$A:$A,'Raw Population Data'!$M:$M,"&lt;"&amp;'Data Summary - Suburban'!$A$1)</f>
        <v>1708659</v>
      </c>
      <c r="Q14" s="7">
        <f>SUMIFS('Raw Population Data'!AA:AA,'Raw Population Data'!$A:$A,'Data Summary - Suburban'!$A:$A,'Raw Population Data'!$M:$M,"&lt;"&amp;'Data Summary - Suburban'!$A$1)</f>
        <v>1761814</v>
      </c>
      <c r="R14" s="7">
        <f>SUMIFS('Raw Population Data'!AB:AB,'Raw Population Data'!$A:$A,'Data Summary - Suburban'!$A:$A,'Raw Population Data'!$M:$M,"&lt;"&amp;'Data Summary - Suburban'!$A$1)</f>
        <v>1837456</v>
      </c>
      <c r="S14" s="7">
        <f>SUMIFS('Raw Population Data'!AC:AC,'Raw Population Data'!$A:$A,'Data Summary - Suburban'!$A:$A,'Raw Population Data'!$M:$M,"&lt;"&amp;'Data Summary - Suburban'!$A$1)</f>
        <v>1931973</v>
      </c>
      <c r="T14" s="7">
        <f>SUMIFS('Raw Population Data'!AD:AD,'Raw Population Data'!$A:$A,'Data Summary - Suburban'!$A:$A,'Raw Population Data'!$M:$M,"&lt;"&amp;'Data Summary - Suburban'!$A$1)</f>
        <v>2013324</v>
      </c>
      <c r="U14" s="7">
        <f>SUMIFS('Raw Population Data'!AE:AE,'Raw Population Data'!$A:$A,'Data Summary - Suburban'!$A:$A,'Raw Population Data'!$M:$M,"&lt;"&amp;'Data Summary - Suburban'!$A$1)</f>
        <v>2102567</v>
      </c>
      <c r="V14" s="7">
        <f>SUMIFS('Raw Population Data'!AF:AF,'Raw Population Data'!$A:$A,'Data Summary - Suburban'!$A:$A,'Raw Population Data'!$M:$M,"&lt;"&amp;'Data Summary - Suburban'!$A$1)</f>
        <v>2162656</v>
      </c>
      <c r="W14" s="7">
        <f>SUMIFS('Raw Population Data'!AG:AG,'Raw Population Data'!$A:$A,'Data Summary - Suburban'!$A:$A,'Raw Population Data'!$M:$M,"&lt;"&amp;'Data Summary - Suburban'!$A$1)</f>
        <v>2217534</v>
      </c>
      <c r="X14" s="7">
        <f>SUMIFS('Raw Population Data'!AH:AH,'Raw Population Data'!$A:$A,'Data Summary - Suburban'!$A:$A,'Raw Population Data'!$M:$M,"&lt;"&amp;'Data Summary - Suburban'!$A$1)</f>
        <v>2249116</v>
      </c>
      <c r="Y14" s="7">
        <f>SUMIFS('Raw Population Data'!AI:AI,'Raw Population Data'!$A:$A,'Data Summary - Suburban'!$A:$A,'Raw Population Data'!$M:$M,"&lt;"&amp;'Data Summary - Suburban'!$A$1)</f>
        <v>2319206</v>
      </c>
      <c r="Z14" s="7">
        <f>SUMIFS('Raw Population Data'!AJ:AJ,'Raw Population Data'!$A:$A,'Data Summary - Suburban'!$A:$A,'Raw Population Data'!$M:$M,"&lt;"&amp;'Data Summary - Suburban'!$A$1)</f>
        <v>2398760</v>
      </c>
      <c r="AA14" s="7">
        <f>SUMIFS('Raw Population Data'!AK:AK,'Raw Population Data'!$A:$A,'Data Summary - Suburban'!$A:$A,'Raw Population Data'!$M:$M,"&lt;"&amp;'Data Summary - Suburban'!$A$1)</f>
        <v>2491818</v>
      </c>
      <c r="AB14" s="7">
        <f>SUMIFS('Raw Population Data'!AL:AL,'Raw Population Data'!$A:$A,'Data Summary - Suburban'!$A:$A,'Raw Population Data'!$M:$M,"&lt;"&amp;'Data Summary - Suburban'!$A$1)</f>
        <v>2613502</v>
      </c>
      <c r="AC14" s="7">
        <f>SUMIFS('Raw Population Data'!AM:AM,'Raw Population Data'!$A:$A,'Data Summary - Suburban'!$A:$A,'Raw Population Data'!$M:$M,"&lt;"&amp;'Data Summary - Suburban'!$A$1)</f>
        <v>2744046</v>
      </c>
      <c r="AD14" s="7">
        <f>SUMIFS('Raw Population Data'!AN:AN,'Raw Population Data'!$A:$A,'Data Summary - Suburban'!$A:$A,'Raw Population Data'!$M:$M,"&lt;"&amp;'Data Summary - Suburban'!$A$1)</f>
        <v>2855711</v>
      </c>
      <c r="AE14" s="7">
        <f>SUMIFS('Raw Population Data'!AO:AO,'Raw Population Data'!$A:$A,'Data Summary - Suburban'!$A:$A,'Raw Population Data'!$M:$M,"&lt;"&amp;'Data Summary - Suburban'!$A$1)</f>
        <v>2963714</v>
      </c>
      <c r="AF14" s="7">
        <f>SUMIFS('Raw Population Data'!AP:AP,'Raw Population Data'!$A:$A,'Data Summary - Suburban'!$A:$A,'Raw Population Data'!$M:$M,"&lt;"&amp;'Data Summary - Suburban'!$A$1)</f>
        <v>3074532</v>
      </c>
      <c r="AG14" s="7">
        <f>SUMIFS('Raw Population Data'!AQ:AQ,'Raw Population Data'!$A:$A,'Data Summary - Suburban'!$A:$A,'Raw Population Data'!$M:$M,"&lt;"&amp;'Data Summary - Suburban'!$A$1)</f>
        <v>3178349</v>
      </c>
      <c r="AH14" s="7">
        <f>SUMIFS('Raw Population Data'!AR:AR,'Raw Population Data'!$A:$A,'Data Summary - Suburban'!$A:$A,'Raw Population Data'!$M:$M,"&lt;"&amp;'Data Summary - Suburban'!$A$1)</f>
        <v>3273477</v>
      </c>
      <c r="AI14" s="7">
        <f>SUMIFS('Raw Population Data'!AS:AS,'Raw Population Data'!$A:$A,'Data Summary - Suburban'!$A:$A,'Raw Population Data'!$M:$M,"&lt;"&amp;'Data Summary - Suburban'!$A$1)</f>
        <v>3363736</v>
      </c>
      <c r="AJ14" s="7">
        <f>SUMIFS('Raw Population Data'!AT:AT,'Raw Population Data'!$A:$A,'Data Summary - Suburban'!$A:$A,'Raw Population Data'!$M:$M,"&lt;"&amp;'Data Summary - Suburban'!$A$1)</f>
        <v>3452470</v>
      </c>
      <c r="AK14" s="7">
        <f>SUMIFS('Raw Population Data'!AU:AU,'Raw Population Data'!$A:$A,'Data Summary - Suburban'!$A:$A,'Raw Population Data'!$M:$M,"&lt;"&amp;'Data Summary - Suburban'!$A$1)</f>
        <v>3536388</v>
      </c>
      <c r="AL14" s="7">
        <f>SUMIFS('Raw Population Data'!AV:AV,'Raw Population Data'!$A:$A,'Data Summary - Suburban'!$A:$A,'Raw Population Data'!$M:$M,"&lt;"&amp;'Data Summary - Suburban'!$A$1)</f>
        <v>3637332</v>
      </c>
      <c r="AM14" s="7">
        <f>SUMIFS('Raw Population Data'!AW:AW,'Raw Population Data'!$A:$A,'Data Summary - Suburban'!$A:$A,'Raw Population Data'!$M:$M,"&lt;"&amp;'Data Summary - Suburban'!$A$1)</f>
        <v>3774696</v>
      </c>
      <c r="AN14" s="7">
        <f>SUMIFS('Raw Population Data'!AX:AX,'Raw Population Data'!$A:$A,'Data Summary - Suburban'!$A:$A,'Raw Population Data'!$M:$M,"&lt;"&amp;'Data Summary - Suburban'!$A$1)</f>
        <v>3914212</v>
      </c>
      <c r="AO14" s="7">
        <f>SUMIFS('Raw Population Data'!AY:AY,'Raw Population Data'!$A:$A,'Data Summary - Suburban'!$A:$A,'Raw Population Data'!$M:$M,"&lt;"&amp;'Data Summary - Suburban'!$A$1)</f>
        <v>4018128</v>
      </c>
      <c r="AP14" s="7">
        <f>SUMIFS('Raw Population Data'!AZ:AZ,'Raw Population Data'!$A:$A,'Data Summary - Suburban'!$A:$A,'Raw Population Data'!$M:$M,"&lt;"&amp;'Data Summary - Suburban'!$A$1)</f>
        <v>4106372</v>
      </c>
      <c r="AQ14" s="7">
        <f>SUMIFS('Raw Population Data'!BA:BA,'Raw Population Data'!$A:$A,'Data Summary - Suburban'!$A:$A,'Raw Population Data'!$M:$M,"&lt;"&amp;'Data Summary - Suburban'!$A$1)</f>
        <v>4153609</v>
      </c>
      <c r="AR14" s="7">
        <f>SUMIFS('Raw Population Data'!BB:BB,'Raw Population Data'!$A:$A,'Data Summary - Suburban'!$A:$A,'Raw Population Data'!$M:$M,"&lt;"&amp;'Data Summary - Suburban'!$A$1)</f>
        <v>4204148</v>
      </c>
      <c r="AS14" s="7">
        <f>SUMIFS('Raw Population Data'!BC:BC,'Raw Population Data'!$A:$A,'Data Summary - Suburban'!$A:$A,'Raw Population Data'!$M:$M,"&lt;"&amp;'Data Summary - Suburban'!$A$1)</f>
        <v>4247852</v>
      </c>
      <c r="AT14" s="7">
        <f>SUMIFS('Raw Population Data'!BD:BD,'Raw Population Data'!$A:$A,'Data Summary - Suburban'!$A:$A,'Raw Population Data'!$M:$M,"&lt;"&amp;'Data Summary - Suburban'!$A$1)</f>
        <v>4321686</v>
      </c>
      <c r="AU14" s="7">
        <f>SUMIFS('Raw Population Data'!BE:BE,'Raw Population Data'!$A:$A,'Data Summary - Suburban'!$A:$A,'Raw Population Data'!$M:$M,"&lt;"&amp;'Data Summary - Suburban'!$A$1)</f>
        <v>4390565</v>
      </c>
      <c r="AV14" s="7">
        <f>SUMIFS('Raw Population Data'!BF:BF,'Raw Population Data'!$A:$A,'Data Summary - Suburban'!$A:$A,'Raw Population Data'!$M:$M,"&lt;"&amp;'Data Summary - Suburban'!$A$1)</f>
        <v>4470712</v>
      </c>
      <c r="AW14" s="7">
        <f>SUMIFS('Raw Population Data'!BG:BG,'Raw Population Data'!$A:$A,'Data Summary - Suburban'!$A:$A,'Raw Population Data'!$M:$M,"&lt;"&amp;'Data Summary - Suburban'!$A$1)</f>
        <v>4558145</v>
      </c>
      <c r="AX14" s="7">
        <f>SUMIFS('Raw Population Data'!BH:BH,'Raw Population Data'!$A:$A,'Data Summary - Suburban'!$A:$A,'Raw Population Data'!$M:$M,"&lt;"&amp;'Data Summary - Suburban'!$A$1)</f>
        <v>4648498</v>
      </c>
      <c r="AY14" s="7">
        <f>SUMIFS('Raw Population Data'!BI:BI,'Raw Population Data'!$A:$A,'Data Summary - Suburban'!$A:$A,'Raw Population Data'!$M:$M,"&lt;"&amp;'Data Summary - Suburban'!$A$1)</f>
        <v>4737270</v>
      </c>
    </row>
    <row r="15" spans="1:51" x14ac:dyDescent="0.35">
      <c r="A15">
        <v>40140</v>
      </c>
      <c r="B15">
        <v>13</v>
      </c>
      <c r="C15" t="s">
        <v>628</v>
      </c>
      <c r="D15" s="7">
        <f>SUMIFS('Raw Population Data'!N:N,'Raw Population Data'!$A:$A,'Data Summary - Suburban'!$A:$A,'Raw Population Data'!$M:$M,"&lt;"&amp;'Data Summary - Suburban'!$A$1)</f>
        <v>1145544</v>
      </c>
      <c r="E15" s="7">
        <f>SUMIFS('Raw Population Data'!O:O,'Raw Population Data'!$A:$A,'Data Summary - Suburban'!$A:$A,'Raw Population Data'!$M:$M,"&lt;"&amp;'Data Summary - Suburban'!$A$1)</f>
        <v>1171158</v>
      </c>
      <c r="F15" s="7">
        <f>SUMIFS('Raw Population Data'!P:P,'Raw Population Data'!$A:$A,'Data Summary - Suburban'!$A:$A,'Raw Population Data'!$M:$M,"&lt;"&amp;'Data Summary - Suburban'!$A$1)</f>
        <v>1189471</v>
      </c>
      <c r="G15" s="7">
        <f>SUMIFS('Raw Population Data'!Q:Q,'Raw Population Data'!$A:$A,'Data Summary - Suburban'!$A:$A,'Raw Population Data'!$M:$M,"&lt;"&amp;'Data Summary - Suburban'!$A$1)</f>
        <v>1202184</v>
      </c>
      <c r="H15" s="7">
        <f>SUMIFS('Raw Population Data'!R:R,'Raw Population Data'!$A:$A,'Data Summary - Suburban'!$A:$A,'Raw Population Data'!$M:$M,"&lt;"&amp;'Data Summary - Suburban'!$A$1)</f>
        <v>1229744</v>
      </c>
      <c r="I15" s="7">
        <f>SUMIFS('Raw Population Data'!S:S,'Raw Population Data'!$A:$A,'Data Summary - Suburban'!$A:$A,'Raw Population Data'!$M:$M,"&lt;"&amp;'Data Summary - Suburban'!$A$1)</f>
        <v>1248569</v>
      </c>
      <c r="J15" s="7">
        <f>SUMIFS('Raw Population Data'!T:T,'Raw Population Data'!$A:$A,'Data Summary - Suburban'!$A:$A,'Raw Population Data'!$M:$M,"&lt;"&amp;'Data Summary - Suburban'!$A$1)</f>
        <v>1282521</v>
      </c>
      <c r="K15" s="7">
        <f>SUMIFS('Raw Population Data'!U:U,'Raw Population Data'!$A:$A,'Data Summary - Suburban'!$A:$A,'Raw Population Data'!$M:$M,"&lt;"&amp;'Data Summary - Suburban'!$A$1)</f>
        <v>1347624</v>
      </c>
      <c r="L15" s="7">
        <f>SUMIFS('Raw Population Data'!V:V,'Raw Population Data'!$A:$A,'Data Summary - Suburban'!$A:$A,'Raw Population Data'!$M:$M,"&lt;"&amp;'Data Summary - Suburban'!$A$1)</f>
        <v>1435730</v>
      </c>
      <c r="M15" s="7">
        <f>SUMIFS('Raw Population Data'!W:W,'Raw Population Data'!$A:$A,'Data Summary - Suburban'!$A:$A,'Raw Population Data'!$M:$M,"&lt;"&amp;'Data Summary - Suburban'!$A$1)</f>
        <v>1496853</v>
      </c>
      <c r="N15" s="7">
        <f>SUMIFS('Raw Population Data'!X:X,'Raw Population Data'!$A:$A,'Data Summary - Suburban'!$A:$A,'Raw Population Data'!$M:$M,"&lt;"&amp;'Data Summary - Suburban'!$A$1)</f>
        <v>1572726</v>
      </c>
      <c r="O15" s="7">
        <f>SUMIFS('Raw Population Data'!Y:Y,'Raw Population Data'!$A:$A,'Data Summary - Suburban'!$A:$A,'Raw Population Data'!$M:$M,"&lt;"&amp;'Data Summary - Suburban'!$A$1)</f>
        <v>1626179</v>
      </c>
      <c r="P15" s="7">
        <f>SUMIFS('Raw Population Data'!Z:Z,'Raw Population Data'!$A:$A,'Data Summary - Suburban'!$A:$A,'Raw Population Data'!$M:$M,"&lt;"&amp;'Data Summary - Suburban'!$A$1)</f>
        <v>1686600</v>
      </c>
      <c r="Q15" s="7">
        <f>SUMIFS('Raw Population Data'!AA:AA,'Raw Population Data'!$A:$A,'Data Summary - Suburban'!$A:$A,'Raw Population Data'!$M:$M,"&lt;"&amp;'Data Summary - Suburban'!$A$1)</f>
        <v>1743460</v>
      </c>
      <c r="R15" s="7">
        <f>SUMIFS('Raw Population Data'!AB:AB,'Raw Population Data'!$A:$A,'Data Summary - Suburban'!$A:$A,'Raw Population Data'!$M:$M,"&lt;"&amp;'Data Summary - Suburban'!$A$1)</f>
        <v>1811014</v>
      </c>
      <c r="S15" s="7">
        <f>SUMIFS('Raw Population Data'!AC:AC,'Raw Population Data'!$A:$A,'Data Summary - Suburban'!$A:$A,'Raw Population Data'!$M:$M,"&lt;"&amp;'Data Summary - Suburban'!$A$1)</f>
        <v>1897928</v>
      </c>
      <c r="T15" s="7">
        <f>SUMIFS('Raw Population Data'!AD:AD,'Raw Population Data'!$A:$A,'Data Summary - Suburban'!$A:$A,'Raw Population Data'!$M:$M,"&lt;"&amp;'Data Summary - Suburban'!$A$1)</f>
        <v>1995378</v>
      </c>
      <c r="U15" s="7">
        <f>SUMIFS('Raw Population Data'!AE:AE,'Raw Population Data'!$A:$A,'Data Summary - Suburban'!$A:$A,'Raw Population Data'!$M:$M,"&lt;"&amp;'Data Summary - Suburban'!$A$1)</f>
        <v>2122249</v>
      </c>
      <c r="V15" s="7">
        <f>SUMIFS('Raw Population Data'!AF:AF,'Raw Population Data'!$A:$A,'Data Summary - Suburban'!$A:$A,'Raw Population Data'!$M:$M,"&lt;"&amp;'Data Summary - Suburban'!$A$1)</f>
        <v>2267156</v>
      </c>
      <c r="W15" s="7">
        <f>SUMIFS('Raw Population Data'!AG:AG,'Raw Population Data'!$A:$A,'Data Summary - Suburban'!$A:$A,'Raw Population Data'!$M:$M,"&lt;"&amp;'Data Summary - Suburban'!$A$1)</f>
        <v>2437486</v>
      </c>
      <c r="X15" s="7">
        <f>SUMIFS('Raw Population Data'!AH:AH,'Raw Population Data'!$A:$A,'Data Summary - Suburban'!$A:$A,'Raw Population Data'!$M:$M,"&lt;"&amp;'Data Summary - Suburban'!$A$1)</f>
        <v>2630471</v>
      </c>
      <c r="Y15" s="7">
        <f>SUMIFS('Raw Population Data'!AI:AI,'Raw Population Data'!$A:$A,'Data Summary - Suburban'!$A:$A,'Raw Population Data'!$M:$M,"&lt;"&amp;'Data Summary - Suburban'!$A$1)</f>
        <v>2739150</v>
      </c>
      <c r="Z15" s="7">
        <f>SUMIFS('Raw Population Data'!AJ:AJ,'Raw Population Data'!$A:$A,'Data Summary - Suburban'!$A:$A,'Raw Population Data'!$M:$M,"&lt;"&amp;'Data Summary - Suburban'!$A$1)</f>
        <v>2821341</v>
      </c>
      <c r="AA15" s="7">
        <f>SUMIFS('Raw Population Data'!AK:AK,'Raw Population Data'!$A:$A,'Data Summary - Suburban'!$A:$A,'Raw Population Data'!$M:$M,"&lt;"&amp;'Data Summary - Suburban'!$A$1)</f>
        <v>2864517</v>
      </c>
      <c r="AB15" s="7">
        <f>SUMIFS('Raw Population Data'!AL:AL,'Raw Population Data'!$A:$A,'Data Summary - Suburban'!$A:$A,'Raw Population Data'!$M:$M,"&lt;"&amp;'Data Summary - Suburban'!$A$1)</f>
        <v>2905505</v>
      </c>
      <c r="AC15" s="7">
        <f>SUMIFS('Raw Population Data'!AM:AM,'Raw Population Data'!$A:$A,'Data Summary - Suburban'!$A:$A,'Raw Population Data'!$M:$M,"&lt;"&amp;'Data Summary - Suburban'!$A$1)</f>
        <v>2949807</v>
      </c>
      <c r="AD15" s="7">
        <f>SUMIFS('Raw Population Data'!AN:AN,'Raw Population Data'!$A:$A,'Data Summary - Suburban'!$A:$A,'Raw Population Data'!$M:$M,"&lt;"&amp;'Data Summary - Suburban'!$A$1)</f>
        <v>2990316</v>
      </c>
      <c r="AE15" s="7">
        <f>SUMIFS('Raw Population Data'!AO:AO,'Raw Population Data'!$A:$A,'Data Summary - Suburban'!$A:$A,'Raw Population Data'!$M:$M,"&lt;"&amp;'Data Summary - Suburban'!$A$1)</f>
        <v>3042372</v>
      </c>
      <c r="AF15" s="7">
        <f>SUMIFS('Raw Population Data'!AP:AP,'Raw Population Data'!$A:$A,'Data Summary - Suburban'!$A:$A,'Raw Population Data'!$M:$M,"&lt;"&amp;'Data Summary - Suburban'!$A$1)</f>
        <v>3108220</v>
      </c>
      <c r="AG15" s="7">
        <f>SUMIFS('Raw Population Data'!AQ:AQ,'Raw Population Data'!$A:$A,'Data Summary - Suburban'!$A:$A,'Raw Population Data'!$M:$M,"&lt;"&amp;'Data Summary - Suburban'!$A$1)</f>
        <v>3189513</v>
      </c>
      <c r="AH15" s="7">
        <f>SUMIFS('Raw Population Data'!AR:AR,'Raw Population Data'!$A:$A,'Data Summary - Suburban'!$A:$A,'Raw Population Data'!$M:$M,"&lt;"&amp;'Data Summary - Suburban'!$A$1)</f>
        <v>3277022</v>
      </c>
      <c r="AI15" s="7">
        <f>SUMIFS('Raw Population Data'!AS:AS,'Raw Population Data'!$A:$A,'Data Summary - Suburban'!$A:$A,'Raw Population Data'!$M:$M,"&lt;"&amp;'Data Summary - Suburban'!$A$1)</f>
        <v>3377365</v>
      </c>
      <c r="AJ15" s="7">
        <f>SUMIFS('Raw Population Data'!AT:AT,'Raw Population Data'!$A:$A,'Data Summary - Suburban'!$A:$A,'Raw Population Data'!$M:$M,"&lt;"&amp;'Data Summary - Suburban'!$A$1)</f>
        <v>3486938</v>
      </c>
      <c r="AK15" s="7">
        <f>SUMIFS('Raw Population Data'!AU:AU,'Raw Population Data'!$A:$A,'Data Summary - Suburban'!$A:$A,'Raw Population Data'!$M:$M,"&lt;"&amp;'Data Summary - Suburban'!$A$1)</f>
        <v>3617771</v>
      </c>
      <c r="AL15" s="7">
        <f>SUMIFS('Raw Population Data'!AV:AV,'Raw Population Data'!$A:$A,'Data Summary - Suburban'!$A:$A,'Raw Population Data'!$M:$M,"&lt;"&amp;'Data Summary - Suburban'!$A$1)</f>
        <v>3755607</v>
      </c>
      <c r="AM15" s="7">
        <f>SUMIFS('Raw Population Data'!AW:AW,'Raw Population Data'!$A:$A,'Data Summary - Suburban'!$A:$A,'Raw Population Data'!$M:$M,"&lt;"&amp;'Data Summary - Suburban'!$A$1)</f>
        <v>3875709</v>
      </c>
      <c r="AN15" s="7">
        <f>SUMIFS('Raw Population Data'!AX:AX,'Raw Population Data'!$A:$A,'Data Summary - Suburban'!$A:$A,'Raw Population Data'!$M:$M,"&lt;"&amp;'Data Summary - Suburban'!$A$1)</f>
        <v>3986510</v>
      </c>
      <c r="AO15" s="7">
        <f>SUMIFS('Raw Population Data'!AY:AY,'Raw Population Data'!$A:$A,'Data Summary - Suburban'!$A:$A,'Raw Population Data'!$M:$M,"&lt;"&amp;'Data Summary - Suburban'!$A$1)</f>
        <v>4067344</v>
      </c>
      <c r="AP15" s="7">
        <f>SUMIFS('Raw Population Data'!AZ:AZ,'Raw Population Data'!$A:$A,'Data Summary - Suburban'!$A:$A,'Raw Population Data'!$M:$M,"&lt;"&amp;'Data Summary - Suburban'!$A$1)</f>
        <v>4113447</v>
      </c>
      <c r="AQ15" s="7">
        <f>SUMIFS('Raw Population Data'!BA:BA,'Raw Population Data'!$A:$A,'Data Summary - Suburban'!$A:$A,'Raw Population Data'!$M:$M,"&lt;"&amp;'Data Summary - Suburban'!$A$1)</f>
        <v>4160685</v>
      </c>
      <c r="AR15" s="7">
        <f>SUMIFS('Raw Population Data'!BB:BB,'Raw Population Data'!$A:$A,'Data Summary - Suburban'!$A:$A,'Raw Population Data'!$M:$M,"&lt;"&amp;'Data Summary - Suburban'!$A$1)</f>
        <v>4243235</v>
      </c>
      <c r="AS15" s="7">
        <f>SUMIFS('Raw Population Data'!BC:BC,'Raw Population Data'!$A:$A,'Data Summary - Suburban'!$A:$A,'Raw Population Data'!$M:$M,"&lt;"&amp;'Data Summary - Suburban'!$A$1)</f>
        <v>4298271</v>
      </c>
      <c r="AT15" s="7">
        <f>SUMIFS('Raw Population Data'!BD:BD,'Raw Population Data'!$A:$A,'Data Summary - Suburban'!$A:$A,'Raw Population Data'!$M:$M,"&lt;"&amp;'Data Summary - Suburban'!$A$1)</f>
        <v>4341405</v>
      </c>
      <c r="AU15" s="7">
        <f>SUMIFS('Raw Population Data'!BE:BE,'Raw Population Data'!$A:$A,'Data Summary - Suburban'!$A:$A,'Raw Population Data'!$M:$M,"&lt;"&amp;'Data Summary - Suburban'!$A$1)</f>
        <v>4378138</v>
      </c>
      <c r="AV15" s="7">
        <f>SUMIFS('Raw Population Data'!BF:BF,'Raw Population Data'!$A:$A,'Data Summary - Suburban'!$A:$A,'Raw Population Data'!$M:$M,"&lt;"&amp;'Data Summary - Suburban'!$A$1)</f>
        <v>4425776</v>
      </c>
      <c r="AW15" s="7">
        <f>SUMIFS('Raw Population Data'!BG:BG,'Raw Population Data'!$A:$A,'Data Summary - Suburban'!$A:$A,'Raw Population Data'!$M:$M,"&lt;"&amp;'Data Summary - Suburban'!$A$1)</f>
        <v>4472874</v>
      </c>
      <c r="AX15" s="7">
        <f>SUMIFS('Raw Population Data'!BH:BH,'Raw Population Data'!$A:$A,'Data Summary - Suburban'!$A:$A,'Raw Population Data'!$M:$M,"&lt;"&amp;'Data Summary - Suburban'!$A$1)</f>
        <v>4523653</v>
      </c>
      <c r="AY15" s="7">
        <f>SUMIFS('Raw Population Data'!BI:BI,'Raw Population Data'!$A:$A,'Data Summary - Suburban'!$A:$A,'Raw Population Data'!$M:$M,"&lt;"&amp;'Data Summary - Suburban'!$A$1)</f>
        <v>4580670</v>
      </c>
    </row>
    <row r="16" spans="1:51" x14ac:dyDescent="0.35">
      <c r="A16">
        <v>19820</v>
      </c>
      <c r="B16">
        <v>14</v>
      </c>
      <c r="C16" t="s">
        <v>637</v>
      </c>
      <c r="D16" s="7">
        <f>SUMIFS('Raw Population Data'!N:N,'Raw Population Data'!$A:$A,'Data Summary - Suburban'!$A:$A,'Raw Population Data'!$M:$M,"&lt;"&amp;'Data Summary - Suburban'!$A$1)</f>
        <v>232616</v>
      </c>
      <c r="E16" s="7">
        <f>SUMIFS('Raw Population Data'!O:O,'Raw Population Data'!$A:$A,'Data Summary - Suburban'!$A:$A,'Raw Population Data'!$M:$M,"&lt;"&amp;'Data Summary - Suburban'!$A$1)</f>
        <v>240663</v>
      </c>
      <c r="F16" s="7">
        <f>SUMIFS('Raw Population Data'!P:P,'Raw Population Data'!$A:$A,'Data Summary - Suburban'!$A:$A,'Raw Population Data'!$M:$M,"&lt;"&amp;'Data Summary - Suburban'!$A$1)</f>
        <v>246163</v>
      </c>
      <c r="G16" s="7">
        <f>SUMIFS('Raw Population Data'!Q:Q,'Raw Population Data'!$A:$A,'Data Summary - Suburban'!$A:$A,'Raw Population Data'!$M:$M,"&lt;"&amp;'Data Summary - Suburban'!$A$1)</f>
        <v>255623</v>
      </c>
      <c r="H16" s="7">
        <f>SUMIFS('Raw Population Data'!R:R,'Raw Population Data'!$A:$A,'Data Summary - Suburban'!$A:$A,'Raw Population Data'!$M:$M,"&lt;"&amp;'Data Summary - Suburban'!$A$1)</f>
        <v>264595</v>
      </c>
      <c r="I16" s="7">
        <f>SUMIFS('Raw Population Data'!S:S,'Raw Population Data'!$A:$A,'Data Summary - Suburban'!$A:$A,'Raw Population Data'!$M:$M,"&lt;"&amp;'Data Summary - Suburban'!$A$1)</f>
        <v>269784</v>
      </c>
      <c r="J16" s="7">
        <f>SUMIFS('Raw Population Data'!T:T,'Raw Population Data'!$A:$A,'Data Summary - Suburban'!$A:$A,'Raw Population Data'!$M:$M,"&lt;"&amp;'Data Summary - Suburban'!$A$1)</f>
        <v>275562</v>
      </c>
      <c r="K16" s="7">
        <f>SUMIFS('Raw Population Data'!U:U,'Raw Population Data'!$A:$A,'Data Summary - Suburban'!$A:$A,'Raw Population Data'!$M:$M,"&lt;"&amp;'Data Summary - Suburban'!$A$1)</f>
        <v>283891</v>
      </c>
      <c r="L16" s="7">
        <f>SUMIFS('Raw Population Data'!V:V,'Raw Population Data'!$A:$A,'Data Summary - Suburban'!$A:$A,'Raw Population Data'!$M:$M,"&lt;"&amp;'Data Summary - Suburban'!$A$1)</f>
        <v>294620</v>
      </c>
      <c r="M16" s="7">
        <f>SUMIFS('Raw Population Data'!W:W,'Raw Population Data'!$A:$A,'Data Summary - Suburban'!$A:$A,'Raw Population Data'!$M:$M,"&lt;"&amp;'Data Summary - Suburban'!$A$1)</f>
        <v>304668</v>
      </c>
      <c r="N16" s="7">
        <f>SUMIFS('Raw Population Data'!X:X,'Raw Population Data'!$A:$A,'Data Summary - Suburban'!$A:$A,'Raw Population Data'!$M:$M,"&lt;"&amp;'Data Summary - Suburban'!$A$1)</f>
        <v>310146</v>
      </c>
      <c r="O16" s="7">
        <f>SUMIFS('Raw Population Data'!Y:Y,'Raw Population Data'!$A:$A,'Data Summary - Suburban'!$A:$A,'Raw Population Data'!$M:$M,"&lt;"&amp;'Data Summary - Suburban'!$A$1)</f>
        <v>312579</v>
      </c>
      <c r="P16" s="7">
        <f>SUMIFS('Raw Population Data'!Z:Z,'Raw Population Data'!$A:$A,'Data Summary - Suburban'!$A:$A,'Raw Population Data'!$M:$M,"&lt;"&amp;'Data Summary - Suburban'!$A$1)</f>
        <v>309075</v>
      </c>
      <c r="Q16" s="7">
        <f>SUMIFS('Raw Population Data'!AA:AA,'Raw Population Data'!$A:$A,'Data Summary - Suburban'!$A:$A,'Raw Population Data'!$M:$M,"&lt;"&amp;'Data Summary - Suburban'!$A$1)</f>
        <v>305965</v>
      </c>
      <c r="R16" s="7">
        <f>SUMIFS('Raw Population Data'!AB:AB,'Raw Population Data'!$A:$A,'Data Summary - Suburban'!$A:$A,'Raw Population Data'!$M:$M,"&lt;"&amp;'Data Summary - Suburban'!$A$1)</f>
        <v>307057</v>
      </c>
      <c r="S16" s="7">
        <f>SUMIFS('Raw Population Data'!AC:AC,'Raw Population Data'!$A:$A,'Data Summary - Suburban'!$A:$A,'Raw Population Data'!$M:$M,"&lt;"&amp;'Data Summary - Suburban'!$A$1)</f>
        <v>309283</v>
      </c>
      <c r="T16" s="7">
        <f>SUMIFS('Raw Population Data'!AD:AD,'Raw Population Data'!$A:$A,'Data Summary - Suburban'!$A:$A,'Raw Population Data'!$M:$M,"&lt;"&amp;'Data Summary - Suburban'!$A$1)</f>
        <v>313797</v>
      </c>
      <c r="U16" s="7">
        <f>SUMIFS('Raw Population Data'!AE:AE,'Raw Population Data'!$A:$A,'Data Summary - Suburban'!$A:$A,'Raw Population Data'!$M:$M,"&lt;"&amp;'Data Summary - Suburban'!$A$1)</f>
        <v>320111</v>
      </c>
      <c r="V16" s="7">
        <f>SUMIFS('Raw Population Data'!AF:AF,'Raw Population Data'!$A:$A,'Data Summary - Suburban'!$A:$A,'Raw Population Data'!$M:$M,"&lt;"&amp;'Data Summary - Suburban'!$A$1)</f>
        <v>325316</v>
      </c>
      <c r="W16" s="7">
        <f>SUMIFS('Raw Population Data'!AG:AG,'Raw Population Data'!$A:$A,'Data Summary - Suburban'!$A:$A,'Raw Population Data'!$M:$M,"&lt;"&amp;'Data Summary - Suburban'!$A$1)</f>
        <v>329462</v>
      </c>
      <c r="X16" s="7">
        <f>SUMIFS('Raw Population Data'!AH:AH,'Raw Population Data'!$A:$A,'Data Summary - Suburban'!$A:$A,'Raw Population Data'!$M:$M,"&lt;"&amp;'Data Summary - Suburban'!$A$1)</f>
        <v>338106</v>
      </c>
      <c r="Y16" s="7">
        <f>SUMIFS('Raw Population Data'!AI:AI,'Raw Population Data'!$A:$A,'Data Summary - Suburban'!$A:$A,'Raw Population Data'!$M:$M,"&lt;"&amp;'Data Summary - Suburban'!$A$1)</f>
        <v>344715</v>
      </c>
      <c r="Z16" s="7">
        <f>SUMIFS('Raw Population Data'!AJ:AJ,'Raw Population Data'!$A:$A,'Data Summary - Suburban'!$A:$A,'Raw Population Data'!$M:$M,"&lt;"&amp;'Data Summary - Suburban'!$A$1)</f>
        <v>350502</v>
      </c>
      <c r="AA16" s="7">
        <f>SUMIFS('Raw Population Data'!AK:AK,'Raw Population Data'!$A:$A,'Data Summary - Suburban'!$A:$A,'Raw Population Data'!$M:$M,"&lt;"&amp;'Data Summary - Suburban'!$A$1)</f>
        <v>356432</v>
      </c>
      <c r="AB16" s="7">
        <f>SUMIFS('Raw Population Data'!AL:AL,'Raw Population Data'!$A:$A,'Data Summary - Suburban'!$A:$A,'Raw Population Data'!$M:$M,"&lt;"&amp;'Data Summary - Suburban'!$A$1)</f>
        <v>362985</v>
      </c>
      <c r="AC16" s="7">
        <f>SUMIFS('Raw Population Data'!AM:AM,'Raw Population Data'!$A:$A,'Data Summary - Suburban'!$A:$A,'Raw Population Data'!$M:$M,"&lt;"&amp;'Data Summary - Suburban'!$A$1)</f>
        <v>371368</v>
      </c>
      <c r="AD16" s="7">
        <f>SUMIFS('Raw Population Data'!AN:AN,'Raw Population Data'!$A:$A,'Data Summary - Suburban'!$A:$A,'Raw Population Data'!$M:$M,"&lt;"&amp;'Data Summary - Suburban'!$A$1)</f>
        <v>379464</v>
      </c>
      <c r="AE16" s="7">
        <f>SUMIFS('Raw Population Data'!AO:AO,'Raw Population Data'!$A:$A,'Data Summary - Suburban'!$A:$A,'Raw Population Data'!$M:$M,"&lt;"&amp;'Data Summary - Suburban'!$A$1)</f>
        <v>386843</v>
      </c>
      <c r="AF16" s="7">
        <f>SUMIFS('Raw Population Data'!AP:AP,'Raw Population Data'!$A:$A,'Data Summary - Suburban'!$A:$A,'Raw Population Data'!$M:$M,"&lt;"&amp;'Data Summary - Suburban'!$A$1)</f>
        <v>394833</v>
      </c>
      <c r="AG16" s="7">
        <f>SUMIFS('Raw Population Data'!AQ:AQ,'Raw Population Data'!$A:$A,'Data Summary - Suburban'!$A:$A,'Raw Population Data'!$M:$M,"&lt;"&amp;'Data Summary - Suburban'!$A$1)</f>
        <v>403209</v>
      </c>
      <c r="AH16" s="7">
        <f>SUMIFS('Raw Population Data'!AR:AR,'Raw Population Data'!$A:$A,'Data Summary - Suburban'!$A:$A,'Raw Population Data'!$M:$M,"&lt;"&amp;'Data Summary - Suburban'!$A$1)</f>
        <v>411237</v>
      </c>
      <c r="AI16" s="7">
        <f>SUMIFS('Raw Population Data'!AS:AS,'Raw Population Data'!$A:$A,'Data Summary - Suburban'!$A:$A,'Raw Population Data'!$M:$M,"&lt;"&amp;'Data Summary - Suburban'!$A$1)</f>
        <v>417692</v>
      </c>
      <c r="AJ16" s="7">
        <f>SUMIFS('Raw Population Data'!AT:AT,'Raw Population Data'!$A:$A,'Data Summary - Suburban'!$A:$A,'Raw Population Data'!$M:$M,"&lt;"&amp;'Data Summary - Suburban'!$A$1)</f>
        <v>423954</v>
      </c>
      <c r="AK16" s="7">
        <f>SUMIFS('Raw Population Data'!AU:AU,'Raw Population Data'!$A:$A,'Data Summary - Suburban'!$A:$A,'Raw Population Data'!$M:$M,"&lt;"&amp;'Data Summary - Suburban'!$A$1)</f>
        <v>429479</v>
      </c>
      <c r="AL16" s="7">
        <f>SUMIFS('Raw Population Data'!AV:AV,'Raw Population Data'!$A:$A,'Data Summary - Suburban'!$A:$A,'Raw Population Data'!$M:$M,"&lt;"&amp;'Data Summary - Suburban'!$A$1)</f>
        <v>434827</v>
      </c>
      <c r="AM16" s="7">
        <f>SUMIFS('Raw Population Data'!AW:AW,'Raw Population Data'!$A:$A,'Data Summary - Suburban'!$A:$A,'Raw Population Data'!$M:$M,"&lt;"&amp;'Data Summary - Suburban'!$A$1)</f>
        <v>438767</v>
      </c>
      <c r="AN16" s="7">
        <f>SUMIFS('Raw Population Data'!AX:AX,'Raw Population Data'!$A:$A,'Data Summary - Suburban'!$A:$A,'Raw Population Data'!$M:$M,"&lt;"&amp;'Data Summary - Suburban'!$A$1)</f>
        <v>441623</v>
      </c>
      <c r="AO16" s="7">
        <f>SUMIFS('Raw Population Data'!AY:AY,'Raw Population Data'!$A:$A,'Data Summary - Suburban'!$A:$A,'Raw Population Data'!$M:$M,"&lt;"&amp;'Data Summary - Suburban'!$A$1)</f>
        <v>440559</v>
      </c>
      <c r="AP16" s="7">
        <f>SUMIFS('Raw Population Data'!AZ:AZ,'Raw Population Data'!$A:$A,'Data Summary - Suburban'!$A:$A,'Raw Population Data'!$M:$M,"&lt;"&amp;'Data Summary - Suburban'!$A$1)</f>
        <v>437044</v>
      </c>
      <c r="AQ16" s="7">
        <f>SUMIFS('Raw Population Data'!BA:BA,'Raw Population Data'!$A:$A,'Data Summary - Suburban'!$A:$A,'Raw Population Data'!$M:$M,"&lt;"&amp;'Data Summary - Suburban'!$A$1)</f>
        <v>433867</v>
      </c>
      <c r="AR16" s="7">
        <f>SUMIFS('Raw Population Data'!BB:BB,'Raw Population Data'!$A:$A,'Data Summary - Suburban'!$A:$A,'Raw Population Data'!$M:$M,"&lt;"&amp;'Data Summary - Suburban'!$A$1)</f>
        <v>431924</v>
      </c>
      <c r="AS16" s="7">
        <f>SUMIFS('Raw Population Data'!BC:BC,'Raw Population Data'!$A:$A,'Data Summary - Suburban'!$A:$A,'Raw Population Data'!$M:$M,"&lt;"&amp;'Data Summary - Suburban'!$A$1)</f>
        <v>431573</v>
      </c>
      <c r="AT16" s="7">
        <f>SUMIFS('Raw Population Data'!BD:BD,'Raw Population Data'!$A:$A,'Data Summary - Suburban'!$A:$A,'Raw Population Data'!$M:$M,"&lt;"&amp;'Data Summary - Suburban'!$A$1)</f>
        <v>431411</v>
      </c>
      <c r="AU16" s="7">
        <f>SUMIFS('Raw Population Data'!BE:BE,'Raw Population Data'!$A:$A,'Data Summary - Suburban'!$A:$A,'Raw Population Data'!$M:$M,"&lt;"&amp;'Data Summary - Suburban'!$A$1)</f>
        <v>432546</v>
      </c>
      <c r="AV16" s="7">
        <f>SUMIFS('Raw Population Data'!BF:BF,'Raw Population Data'!$A:$A,'Data Summary - Suburban'!$A:$A,'Raw Population Data'!$M:$M,"&lt;"&amp;'Data Summary - Suburban'!$A$1)</f>
        <v>433624</v>
      </c>
      <c r="AW16" s="7">
        <f>SUMIFS('Raw Population Data'!BG:BG,'Raw Population Data'!$A:$A,'Data Summary - Suburban'!$A:$A,'Raw Population Data'!$M:$M,"&lt;"&amp;'Data Summary - Suburban'!$A$1)</f>
        <v>435206</v>
      </c>
      <c r="AX16" s="7">
        <f>SUMIFS('Raw Population Data'!BH:BH,'Raw Population Data'!$A:$A,'Data Summary - Suburban'!$A:$A,'Raw Population Data'!$M:$M,"&lt;"&amp;'Data Summary - Suburban'!$A$1)</f>
        <v>436006</v>
      </c>
      <c r="AY16" s="7">
        <f>SUMIFS('Raw Population Data'!BI:BI,'Raw Population Data'!$A:$A,'Data Summary - Suburban'!$A:$A,'Raw Population Data'!$M:$M,"&lt;"&amp;'Data Summary - Suburban'!$A$1)</f>
        <v>437175</v>
      </c>
    </row>
    <row r="17" spans="1:51" x14ac:dyDescent="0.35">
      <c r="A17">
        <v>42660</v>
      </c>
      <c r="B17">
        <v>15</v>
      </c>
      <c r="C17" t="s">
        <v>665</v>
      </c>
      <c r="D17" s="7">
        <f>SUMIFS('Raw Population Data'!N:N,'Raw Population Data'!$A:$A,'Data Summary - Suburban'!$A:$A,'Raw Population Data'!$M:$M,"&lt;"&amp;'Data Summary - Suburban'!$A$1)</f>
        <v>1836586</v>
      </c>
      <c r="E17" s="7">
        <f>SUMIFS('Raw Population Data'!O:O,'Raw Population Data'!$A:$A,'Data Summary - Suburban'!$A:$A,'Raw Population Data'!$M:$M,"&lt;"&amp;'Data Summary - Suburban'!$A$1)</f>
        <v>1835185</v>
      </c>
      <c r="F17" s="7">
        <f>SUMIFS('Raw Population Data'!P:P,'Raw Population Data'!$A:$A,'Data Summary - Suburban'!$A:$A,'Raw Population Data'!$M:$M,"&lt;"&amp;'Data Summary - Suburban'!$A$1)</f>
        <v>1806085</v>
      </c>
      <c r="G17" s="7">
        <f>SUMIFS('Raw Population Data'!Q:Q,'Raw Population Data'!$A:$A,'Data Summary - Suburban'!$A:$A,'Raw Population Data'!$M:$M,"&lt;"&amp;'Data Summary - Suburban'!$A$1)</f>
        <v>1800969</v>
      </c>
      <c r="H17" s="7">
        <f>SUMIFS('Raw Population Data'!R:R,'Raw Population Data'!$A:$A,'Data Summary - Suburban'!$A:$A,'Raw Population Data'!$M:$M,"&lt;"&amp;'Data Summary - Suburban'!$A$1)</f>
        <v>1833966</v>
      </c>
      <c r="I17" s="7">
        <f>SUMIFS('Raw Population Data'!S:S,'Raw Population Data'!$A:$A,'Data Summary - Suburban'!$A:$A,'Raw Population Data'!$M:$M,"&lt;"&amp;'Data Summary - Suburban'!$A$1)</f>
        <v>1866267</v>
      </c>
      <c r="J17" s="7">
        <f>SUMIFS('Raw Population Data'!T:T,'Raw Population Data'!$A:$A,'Data Summary - Suburban'!$A:$A,'Raw Population Data'!$M:$M,"&lt;"&amp;'Data Summary - Suburban'!$A$1)</f>
        <v>1886228</v>
      </c>
      <c r="K17" s="7">
        <f>SUMIFS('Raw Population Data'!U:U,'Raw Population Data'!$A:$A,'Data Summary - Suburban'!$A:$A,'Raw Population Data'!$M:$M,"&lt;"&amp;'Data Summary - Suburban'!$A$1)</f>
        <v>1916690</v>
      </c>
      <c r="L17" s="7">
        <f>SUMIFS('Raw Population Data'!V:V,'Raw Population Data'!$A:$A,'Data Summary - Suburban'!$A:$A,'Raw Population Data'!$M:$M,"&lt;"&amp;'Data Summary - Suburban'!$A$1)</f>
        <v>1971115</v>
      </c>
      <c r="M17" s="7">
        <f>SUMIFS('Raw Population Data'!W:W,'Raw Population Data'!$A:$A,'Data Summary - Suburban'!$A:$A,'Raw Population Data'!$M:$M,"&lt;"&amp;'Data Summary - Suburban'!$A$1)</f>
        <v>2032121</v>
      </c>
      <c r="N17" s="7">
        <f>SUMIFS('Raw Population Data'!X:X,'Raw Population Data'!$A:$A,'Data Summary - Suburban'!$A:$A,'Raw Population Data'!$M:$M,"&lt;"&amp;'Data Summary - Suburban'!$A$1)</f>
        <v>2105707</v>
      </c>
      <c r="O17" s="7">
        <f>SUMIFS('Raw Population Data'!Y:Y,'Raw Population Data'!$A:$A,'Data Summary - Suburban'!$A:$A,'Raw Population Data'!$M:$M,"&lt;"&amp;'Data Summary - Suburban'!$A$1)</f>
        <v>2151689</v>
      </c>
      <c r="P17" s="7">
        <f>SUMIFS('Raw Population Data'!Z:Z,'Raw Population Data'!$A:$A,'Data Summary - Suburban'!$A:$A,'Raw Population Data'!$M:$M,"&lt;"&amp;'Data Summary - Suburban'!$A$1)</f>
        <v>2177909</v>
      </c>
      <c r="Q17" s="7">
        <f>SUMIFS('Raw Population Data'!AA:AA,'Raw Population Data'!$A:$A,'Data Summary - Suburban'!$A:$A,'Raw Population Data'!$M:$M,"&lt;"&amp;'Data Summary - Suburban'!$A$1)</f>
        <v>2188095</v>
      </c>
      <c r="R17" s="7">
        <f>SUMIFS('Raw Population Data'!AB:AB,'Raw Population Data'!$A:$A,'Data Summary - Suburban'!$A:$A,'Raw Population Data'!$M:$M,"&lt;"&amp;'Data Summary - Suburban'!$A$1)</f>
        <v>2216023</v>
      </c>
      <c r="S17" s="7">
        <f>SUMIFS('Raw Population Data'!AC:AC,'Raw Population Data'!$A:$A,'Data Summary - Suburban'!$A:$A,'Raw Population Data'!$M:$M,"&lt;"&amp;'Data Summary - Suburban'!$A$1)</f>
        <v>2258022</v>
      </c>
      <c r="T17" s="7">
        <f>SUMIFS('Raw Population Data'!AD:AD,'Raw Population Data'!$A:$A,'Data Summary - Suburban'!$A:$A,'Raw Population Data'!$M:$M,"&lt;"&amp;'Data Summary - Suburban'!$A$1)</f>
        <v>2301016</v>
      </c>
      <c r="U17" s="7">
        <f>SUMIFS('Raw Population Data'!AE:AE,'Raw Population Data'!$A:$A,'Data Summary - Suburban'!$A:$A,'Raw Population Data'!$M:$M,"&lt;"&amp;'Data Summary - Suburban'!$A$1)</f>
        <v>2356243</v>
      </c>
      <c r="V17" s="7">
        <f>SUMIFS('Raw Population Data'!AF:AF,'Raw Population Data'!$A:$A,'Data Summary - Suburban'!$A:$A,'Raw Population Data'!$M:$M,"&lt;"&amp;'Data Summary - Suburban'!$A$1)</f>
        <v>2426400</v>
      </c>
      <c r="W17" s="7">
        <f>SUMIFS('Raw Population Data'!AG:AG,'Raw Population Data'!$A:$A,'Data Summary - Suburban'!$A:$A,'Raw Population Data'!$M:$M,"&lt;"&amp;'Data Summary - Suburban'!$A$1)</f>
        <v>2493220</v>
      </c>
      <c r="X17" s="7">
        <f>SUMIFS('Raw Population Data'!AH:AH,'Raw Population Data'!$A:$A,'Data Summary - Suburban'!$A:$A,'Raw Population Data'!$M:$M,"&lt;"&amp;'Data Summary - Suburban'!$A$1)</f>
        <v>2578807</v>
      </c>
      <c r="Y17" s="7">
        <f>SUMIFS('Raw Population Data'!AI:AI,'Raw Population Data'!$A:$A,'Data Summary - Suburban'!$A:$A,'Raw Population Data'!$M:$M,"&lt;"&amp;'Data Summary - Suburban'!$A$1)</f>
        <v>2630705</v>
      </c>
      <c r="Z17" s="7">
        <f>SUMIFS('Raw Population Data'!AJ:AJ,'Raw Population Data'!$A:$A,'Data Summary - Suburban'!$A:$A,'Raw Population Data'!$M:$M,"&lt;"&amp;'Data Summary - Suburban'!$A$1)</f>
        <v>2690858</v>
      </c>
      <c r="AA17" s="7">
        <f>SUMIFS('Raw Population Data'!AK:AK,'Raw Population Data'!$A:$A,'Data Summary - Suburban'!$A:$A,'Raw Population Data'!$M:$M,"&lt;"&amp;'Data Summary - Suburban'!$A$1)</f>
        <v>2740325</v>
      </c>
      <c r="AB17" s="7">
        <f>SUMIFS('Raw Population Data'!AL:AL,'Raw Population Data'!$A:$A,'Data Summary - Suburban'!$A:$A,'Raw Population Data'!$M:$M,"&lt;"&amp;'Data Summary - Suburban'!$A$1)</f>
        <v>2774159</v>
      </c>
      <c r="AC17" s="7">
        <f>SUMIFS('Raw Population Data'!AM:AM,'Raw Population Data'!$A:$A,'Data Summary - Suburban'!$A:$A,'Raw Population Data'!$M:$M,"&lt;"&amp;'Data Summary - Suburban'!$A$1)</f>
        <v>2814630</v>
      </c>
      <c r="AD17" s="7">
        <f>SUMIFS('Raw Population Data'!AN:AN,'Raw Population Data'!$A:$A,'Data Summary - Suburban'!$A:$A,'Raw Population Data'!$M:$M,"&lt;"&amp;'Data Summary - Suburban'!$A$1)</f>
        <v>2856795</v>
      </c>
      <c r="AE17" s="7">
        <f>SUMIFS('Raw Population Data'!AO:AO,'Raw Population Data'!$A:$A,'Data Summary - Suburban'!$A:$A,'Raw Population Data'!$M:$M,"&lt;"&amp;'Data Summary - Suburban'!$A$1)</f>
        <v>2918071</v>
      </c>
      <c r="AF17" s="7">
        <f>SUMIFS('Raw Population Data'!AP:AP,'Raw Population Data'!$A:$A,'Data Summary - Suburban'!$A:$A,'Raw Population Data'!$M:$M,"&lt;"&amp;'Data Summary - Suburban'!$A$1)</f>
        <v>2978761</v>
      </c>
      <c r="AG17" s="7">
        <f>SUMIFS('Raw Population Data'!AQ:AQ,'Raw Population Data'!$A:$A,'Data Summary - Suburban'!$A:$A,'Raw Population Data'!$M:$M,"&lt;"&amp;'Data Summary - Suburban'!$A$1)</f>
        <v>3019651</v>
      </c>
      <c r="AH17" s="7">
        <f>SUMIFS('Raw Population Data'!AR:AR,'Raw Population Data'!$A:$A,'Data Summary - Suburban'!$A:$A,'Raw Population Data'!$M:$M,"&lt;"&amp;'Data Summary - Suburban'!$A$1)</f>
        <v>3052187</v>
      </c>
      <c r="AI17" s="7">
        <f>SUMIFS('Raw Population Data'!AS:AS,'Raw Population Data'!$A:$A,'Data Summary - Suburban'!$A:$A,'Raw Population Data'!$M:$M,"&lt;"&amp;'Data Summary - Suburban'!$A$1)</f>
        <v>3092927</v>
      </c>
      <c r="AJ17" s="7">
        <f>SUMIFS('Raw Population Data'!AT:AT,'Raw Population Data'!$A:$A,'Data Summary - Suburban'!$A:$A,'Raw Population Data'!$M:$M,"&lt;"&amp;'Data Summary - Suburban'!$A$1)</f>
        <v>3118302</v>
      </c>
      <c r="AK17" s="7">
        <f>SUMIFS('Raw Population Data'!AU:AU,'Raw Population Data'!$A:$A,'Data Summary - Suburban'!$A:$A,'Raw Population Data'!$M:$M,"&lt;"&amp;'Data Summary - Suburban'!$A$1)</f>
        <v>3133021</v>
      </c>
      <c r="AL17" s="7">
        <f>SUMIFS('Raw Population Data'!AV:AV,'Raw Population Data'!$A:$A,'Data Summary - Suburban'!$A:$A,'Raw Population Data'!$M:$M,"&lt;"&amp;'Data Summary - Suburban'!$A$1)</f>
        <v>3158967</v>
      </c>
      <c r="AM17" s="7">
        <f>SUMIFS('Raw Population Data'!AW:AW,'Raw Population Data'!$A:$A,'Data Summary - Suburban'!$A:$A,'Raw Population Data'!$M:$M,"&lt;"&amp;'Data Summary - Suburban'!$A$1)</f>
        <v>3198265</v>
      </c>
      <c r="AN17" s="7">
        <f>SUMIFS('Raw Population Data'!AX:AX,'Raw Population Data'!$A:$A,'Data Summary - Suburban'!$A:$A,'Raw Population Data'!$M:$M,"&lt;"&amp;'Data Summary - Suburban'!$A$1)</f>
        <v>3257081</v>
      </c>
      <c r="AO17" s="7">
        <f>SUMIFS('Raw Population Data'!AY:AY,'Raw Population Data'!$A:$A,'Data Summary - Suburban'!$A:$A,'Raw Population Data'!$M:$M,"&lt;"&amp;'Data Summary - Suburban'!$A$1)</f>
        <v>3304467</v>
      </c>
      <c r="AP17" s="7">
        <f>SUMIFS('Raw Population Data'!AZ:AZ,'Raw Population Data'!$A:$A,'Data Summary - Suburban'!$A:$A,'Raw Population Data'!$M:$M,"&lt;"&amp;'Data Summary - Suburban'!$A$1)</f>
        <v>3355042</v>
      </c>
      <c r="AQ17" s="7">
        <f>SUMIFS('Raw Population Data'!BA:BA,'Raw Population Data'!$A:$A,'Data Summary - Suburban'!$A:$A,'Raw Population Data'!$M:$M,"&lt;"&amp;'Data Summary - Suburban'!$A$1)</f>
        <v>3414797</v>
      </c>
      <c r="AR17" s="7">
        <f>SUMIFS('Raw Population Data'!BB:BB,'Raw Population Data'!$A:$A,'Data Summary - Suburban'!$A:$A,'Raw Population Data'!$M:$M,"&lt;"&amp;'Data Summary - Suburban'!$A$1)</f>
        <v>3448049</v>
      </c>
      <c r="AS17" s="7">
        <f>SUMIFS('Raw Population Data'!BC:BC,'Raw Population Data'!$A:$A,'Data Summary - Suburban'!$A:$A,'Raw Population Data'!$M:$M,"&lt;"&amp;'Data Summary - Suburban'!$A$1)</f>
        <v>3496870</v>
      </c>
      <c r="AT17" s="7">
        <f>SUMIFS('Raw Population Data'!BD:BD,'Raw Population Data'!$A:$A,'Data Summary - Suburban'!$A:$A,'Raw Population Data'!$M:$M,"&lt;"&amp;'Data Summary - Suburban'!$A$1)</f>
        <v>3552220</v>
      </c>
      <c r="AU17" s="7">
        <f>SUMIFS('Raw Population Data'!BE:BE,'Raw Population Data'!$A:$A,'Data Summary - Suburban'!$A:$A,'Raw Population Data'!$M:$M,"&lt;"&amp;'Data Summary - Suburban'!$A$1)</f>
        <v>3610580</v>
      </c>
      <c r="AV17" s="7">
        <f>SUMIFS('Raw Population Data'!BF:BF,'Raw Population Data'!$A:$A,'Data Summary - Suburban'!$A:$A,'Raw Population Data'!$M:$M,"&lt;"&amp;'Data Summary - Suburban'!$A$1)</f>
        <v>3667189</v>
      </c>
      <c r="AW17" s="7">
        <f>SUMIFS('Raw Population Data'!BG:BG,'Raw Population Data'!$A:$A,'Data Summary - Suburban'!$A:$A,'Raw Population Data'!$M:$M,"&lt;"&amp;'Data Summary - Suburban'!$A$1)</f>
        <v>3728606</v>
      </c>
      <c r="AX17" s="7">
        <f>SUMIFS('Raw Population Data'!BH:BH,'Raw Population Data'!$A:$A,'Data Summary - Suburban'!$A:$A,'Raw Population Data'!$M:$M,"&lt;"&amp;'Data Summary - Suburban'!$A$1)</f>
        <v>3802660</v>
      </c>
      <c r="AY17" s="7">
        <f>SUMIFS('Raw Population Data'!BI:BI,'Raw Population Data'!$A:$A,'Data Summary - Suburban'!$A:$A,'Raw Population Data'!$M:$M,"&lt;"&amp;'Data Summary - Suburban'!$A$1)</f>
        <v>3867046</v>
      </c>
    </row>
    <row r="18" spans="1:51" x14ac:dyDescent="0.35">
      <c r="A18">
        <v>33460</v>
      </c>
      <c r="B18">
        <v>16</v>
      </c>
      <c r="C18" t="s">
        <v>681</v>
      </c>
      <c r="D18" s="7">
        <f>SUMIFS('Raw Population Data'!N:N,'Raw Population Data'!$A:$A,'Data Summary - Suburban'!$A:$A,'Raw Population Data'!$M:$M,"&lt;"&amp;'Data Summary - Suburban'!$A$1)</f>
        <v>648003</v>
      </c>
      <c r="E18" s="7">
        <f>SUMIFS('Raw Population Data'!O:O,'Raw Population Data'!$A:$A,'Data Summary - Suburban'!$A:$A,'Raw Population Data'!$M:$M,"&lt;"&amp;'Data Summary - Suburban'!$A$1)</f>
        <v>666012</v>
      </c>
      <c r="F18" s="7">
        <f>SUMIFS('Raw Population Data'!P:P,'Raw Population Data'!$A:$A,'Data Summary - Suburban'!$A:$A,'Raw Population Data'!$M:$M,"&lt;"&amp;'Data Summary - Suburban'!$A$1)</f>
        <v>690947</v>
      </c>
      <c r="G18" s="7">
        <f>SUMIFS('Raw Population Data'!Q:Q,'Raw Population Data'!$A:$A,'Data Summary - Suburban'!$A:$A,'Raw Population Data'!$M:$M,"&lt;"&amp;'Data Summary - Suburban'!$A$1)</f>
        <v>719759</v>
      </c>
      <c r="H18" s="7">
        <f>SUMIFS('Raw Population Data'!R:R,'Raw Population Data'!$A:$A,'Data Summary - Suburban'!$A:$A,'Raw Population Data'!$M:$M,"&lt;"&amp;'Data Summary - Suburban'!$A$1)</f>
        <v>741419</v>
      </c>
      <c r="I18" s="7">
        <f>SUMIFS('Raw Population Data'!S:S,'Raw Population Data'!$A:$A,'Data Summary - Suburban'!$A:$A,'Raw Population Data'!$M:$M,"&lt;"&amp;'Data Summary - Suburban'!$A$1)</f>
        <v>757922</v>
      </c>
      <c r="J18" s="7">
        <f>SUMIFS('Raw Population Data'!T:T,'Raw Population Data'!$A:$A,'Data Summary - Suburban'!$A:$A,'Raw Population Data'!$M:$M,"&lt;"&amp;'Data Summary - Suburban'!$A$1)</f>
        <v>777276</v>
      </c>
      <c r="K18" s="7">
        <f>SUMIFS('Raw Population Data'!U:U,'Raw Population Data'!$A:$A,'Data Summary - Suburban'!$A:$A,'Raw Population Data'!$M:$M,"&lt;"&amp;'Data Summary - Suburban'!$A$1)</f>
        <v>792741</v>
      </c>
      <c r="L18" s="7">
        <f>SUMIFS('Raw Population Data'!V:V,'Raw Population Data'!$A:$A,'Data Summary - Suburban'!$A:$A,'Raw Population Data'!$M:$M,"&lt;"&amp;'Data Summary - Suburban'!$A$1)</f>
        <v>814445</v>
      </c>
      <c r="M18" s="7">
        <f>SUMIFS('Raw Population Data'!W:W,'Raw Population Data'!$A:$A,'Data Summary - Suburban'!$A:$A,'Raw Population Data'!$M:$M,"&lt;"&amp;'Data Summary - Suburban'!$A$1)</f>
        <v>837276</v>
      </c>
      <c r="N18" s="7">
        <f>SUMIFS('Raw Population Data'!X:X,'Raw Population Data'!$A:$A,'Data Summary - Suburban'!$A:$A,'Raw Population Data'!$M:$M,"&lt;"&amp;'Data Summary - Suburban'!$A$1)</f>
        <v>859053</v>
      </c>
      <c r="O18" s="7">
        <f>SUMIFS('Raw Population Data'!Y:Y,'Raw Population Data'!$A:$A,'Data Summary - Suburban'!$A:$A,'Raw Population Data'!$M:$M,"&lt;"&amp;'Data Summary - Suburban'!$A$1)</f>
        <v>873663</v>
      </c>
      <c r="P18" s="7">
        <f>SUMIFS('Raw Population Data'!Z:Z,'Raw Population Data'!$A:$A,'Data Summary - Suburban'!$A:$A,'Raw Population Data'!$M:$M,"&lt;"&amp;'Data Summary - Suburban'!$A$1)</f>
        <v>887973</v>
      </c>
      <c r="Q18" s="7">
        <f>SUMIFS('Raw Population Data'!AA:AA,'Raw Population Data'!$A:$A,'Data Summary - Suburban'!$A:$A,'Raw Population Data'!$M:$M,"&lt;"&amp;'Data Summary - Suburban'!$A$1)</f>
        <v>895756</v>
      </c>
      <c r="R18" s="7">
        <f>SUMIFS('Raw Population Data'!AB:AB,'Raw Population Data'!$A:$A,'Data Summary - Suburban'!$A:$A,'Raw Population Data'!$M:$M,"&lt;"&amp;'Data Summary - Suburban'!$A$1)</f>
        <v>912222</v>
      </c>
      <c r="S18" s="7">
        <f>SUMIFS('Raw Population Data'!AC:AC,'Raw Population Data'!$A:$A,'Data Summary - Suburban'!$A:$A,'Raw Population Data'!$M:$M,"&lt;"&amp;'Data Summary - Suburban'!$A$1)</f>
        <v>931506</v>
      </c>
      <c r="T18" s="7">
        <f>SUMIFS('Raw Population Data'!AD:AD,'Raw Population Data'!$A:$A,'Data Summary - Suburban'!$A:$A,'Raw Population Data'!$M:$M,"&lt;"&amp;'Data Summary - Suburban'!$A$1)</f>
        <v>951849</v>
      </c>
      <c r="U18" s="7">
        <f>SUMIFS('Raw Population Data'!AE:AE,'Raw Population Data'!$A:$A,'Data Summary - Suburban'!$A:$A,'Raw Population Data'!$M:$M,"&lt;"&amp;'Data Summary - Suburban'!$A$1)</f>
        <v>982649</v>
      </c>
      <c r="V18" s="7">
        <f>SUMIFS('Raw Population Data'!AF:AF,'Raw Population Data'!$A:$A,'Data Summary - Suburban'!$A:$A,'Raw Population Data'!$M:$M,"&lt;"&amp;'Data Summary - Suburban'!$A$1)</f>
        <v>1021249</v>
      </c>
      <c r="W18" s="7">
        <f>SUMIFS('Raw Population Data'!AG:AG,'Raw Population Data'!$A:$A,'Data Summary - Suburban'!$A:$A,'Raw Population Data'!$M:$M,"&lt;"&amp;'Data Summary - Suburban'!$A$1)</f>
        <v>1050098</v>
      </c>
      <c r="X18" s="7">
        <f>SUMIFS('Raw Population Data'!AH:AH,'Raw Population Data'!$A:$A,'Data Summary - Suburban'!$A:$A,'Raw Population Data'!$M:$M,"&lt;"&amp;'Data Summary - Suburban'!$A$1)</f>
        <v>1084493</v>
      </c>
      <c r="Y18" s="7">
        <f>SUMIFS('Raw Population Data'!AI:AI,'Raw Population Data'!$A:$A,'Data Summary - Suburban'!$A:$A,'Raw Population Data'!$M:$M,"&lt;"&amp;'Data Summary - Suburban'!$A$1)</f>
        <v>1114839</v>
      </c>
      <c r="Z18" s="7">
        <f>SUMIFS('Raw Population Data'!AJ:AJ,'Raw Population Data'!$A:$A,'Data Summary - Suburban'!$A:$A,'Raw Population Data'!$M:$M,"&lt;"&amp;'Data Summary - Suburban'!$A$1)</f>
        <v>1146996</v>
      </c>
      <c r="AA18" s="7">
        <f>SUMIFS('Raw Population Data'!AK:AK,'Raw Population Data'!$A:$A,'Data Summary - Suburban'!$A:$A,'Raw Population Data'!$M:$M,"&lt;"&amp;'Data Summary - Suburban'!$A$1)</f>
        <v>1182326</v>
      </c>
      <c r="AB18" s="7">
        <f>SUMIFS('Raw Population Data'!AL:AL,'Raw Population Data'!$A:$A,'Data Summary - Suburban'!$A:$A,'Raw Population Data'!$M:$M,"&lt;"&amp;'Data Summary - Suburban'!$A$1)</f>
        <v>1214031</v>
      </c>
      <c r="AC18" s="7">
        <f>SUMIFS('Raw Population Data'!AM:AM,'Raw Population Data'!$A:$A,'Data Summary - Suburban'!$A:$A,'Raw Population Data'!$M:$M,"&lt;"&amp;'Data Summary - Suburban'!$A$1)</f>
        <v>1246422</v>
      </c>
      <c r="AD18" s="7">
        <f>SUMIFS('Raw Population Data'!AN:AN,'Raw Population Data'!$A:$A,'Data Summary - Suburban'!$A:$A,'Raw Population Data'!$M:$M,"&lt;"&amp;'Data Summary - Suburban'!$A$1)</f>
        <v>1279422</v>
      </c>
      <c r="AE18" s="7">
        <f>SUMIFS('Raw Population Data'!AO:AO,'Raw Population Data'!$A:$A,'Data Summary - Suburban'!$A:$A,'Raw Population Data'!$M:$M,"&lt;"&amp;'Data Summary - Suburban'!$A$1)</f>
        <v>1310899</v>
      </c>
      <c r="AF18" s="7">
        <f>SUMIFS('Raw Population Data'!AP:AP,'Raw Population Data'!$A:$A,'Data Summary - Suburban'!$A:$A,'Raw Population Data'!$M:$M,"&lt;"&amp;'Data Summary - Suburban'!$A$1)</f>
        <v>1341443</v>
      </c>
      <c r="AG18" s="7">
        <f>SUMIFS('Raw Population Data'!AQ:AQ,'Raw Population Data'!$A:$A,'Data Summary - Suburban'!$A:$A,'Raw Population Data'!$M:$M,"&lt;"&amp;'Data Summary - Suburban'!$A$1)</f>
        <v>1375926</v>
      </c>
      <c r="AH18" s="7">
        <f>SUMIFS('Raw Population Data'!AR:AR,'Raw Population Data'!$A:$A,'Data Summary - Suburban'!$A:$A,'Raw Population Data'!$M:$M,"&lt;"&amp;'Data Summary - Suburban'!$A$1)</f>
        <v>1415130</v>
      </c>
      <c r="AI18" s="7">
        <f>SUMIFS('Raw Population Data'!AS:AS,'Raw Population Data'!$A:$A,'Data Summary - Suburban'!$A:$A,'Raw Population Data'!$M:$M,"&lt;"&amp;'Data Summary - Suburban'!$A$1)</f>
        <v>1450344</v>
      </c>
      <c r="AJ18" s="7">
        <f>SUMIFS('Raw Population Data'!AT:AT,'Raw Population Data'!$A:$A,'Data Summary - Suburban'!$A:$A,'Raw Population Data'!$M:$M,"&lt;"&amp;'Data Summary - Suburban'!$A$1)</f>
        <v>1484886</v>
      </c>
      <c r="AK18" s="7">
        <f>SUMIFS('Raw Population Data'!AU:AU,'Raw Population Data'!$A:$A,'Data Summary - Suburban'!$A:$A,'Raw Population Data'!$M:$M,"&lt;"&amp;'Data Summary - Suburban'!$A$1)</f>
        <v>1517997</v>
      </c>
      <c r="AL18" s="7">
        <f>SUMIFS('Raw Population Data'!AV:AV,'Raw Population Data'!$A:$A,'Data Summary - Suburban'!$A:$A,'Raw Population Data'!$M:$M,"&lt;"&amp;'Data Summary - Suburban'!$A$1)</f>
        <v>1552042</v>
      </c>
      <c r="AM18" s="7">
        <f>SUMIFS('Raw Population Data'!AW:AW,'Raw Population Data'!$A:$A,'Data Summary - Suburban'!$A:$A,'Raw Population Data'!$M:$M,"&lt;"&amp;'Data Summary - Suburban'!$A$1)</f>
        <v>1584471</v>
      </c>
      <c r="AN18" s="7">
        <f>SUMIFS('Raw Population Data'!AX:AX,'Raw Population Data'!$A:$A,'Data Summary - Suburban'!$A:$A,'Raw Population Data'!$M:$M,"&lt;"&amp;'Data Summary - Suburban'!$A$1)</f>
        <v>1617702</v>
      </c>
      <c r="AO18" s="7">
        <f>SUMIFS('Raw Population Data'!AY:AY,'Raw Population Data'!$A:$A,'Data Summary - Suburban'!$A:$A,'Raw Population Data'!$M:$M,"&lt;"&amp;'Data Summary - Suburban'!$A$1)</f>
        <v>1643423</v>
      </c>
      <c r="AP18" s="7">
        <f>SUMIFS('Raw Population Data'!AZ:AZ,'Raw Population Data'!$A:$A,'Data Summary - Suburban'!$A:$A,'Raw Population Data'!$M:$M,"&lt;"&amp;'Data Summary - Suburban'!$A$1)</f>
        <v>1663189</v>
      </c>
      <c r="AQ18" s="7">
        <f>SUMIFS('Raw Population Data'!BA:BA,'Raw Population Data'!$A:$A,'Data Summary - Suburban'!$A:$A,'Raw Population Data'!$M:$M,"&lt;"&amp;'Data Summary - Suburban'!$A$1)</f>
        <v>1677197</v>
      </c>
      <c r="AR18" s="7">
        <f>SUMIFS('Raw Population Data'!BB:BB,'Raw Population Data'!$A:$A,'Data Summary - Suburban'!$A:$A,'Raw Population Data'!$M:$M,"&lt;"&amp;'Data Summary - Suburban'!$A$1)</f>
        <v>1691634</v>
      </c>
      <c r="AS18" s="7">
        <f>SUMIFS('Raw Population Data'!BC:BC,'Raw Population Data'!$A:$A,'Data Summary - Suburban'!$A:$A,'Raw Population Data'!$M:$M,"&lt;"&amp;'Data Summary - Suburban'!$A$1)</f>
        <v>1703298</v>
      </c>
      <c r="AT18" s="7">
        <f>SUMIFS('Raw Population Data'!BD:BD,'Raw Population Data'!$A:$A,'Data Summary - Suburban'!$A:$A,'Raw Population Data'!$M:$M,"&lt;"&amp;'Data Summary - Suburban'!$A$1)</f>
        <v>1716062</v>
      </c>
      <c r="AU18" s="7">
        <f>SUMIFS('Raw Population Data'!BE:BE,'Raw Population Data'!$A:$A,'Data Summary - Suburban'!$A:$A,'Raw Population Data'!$M:$M,"&lt;"&amp;'Data Summary - Suburban'!$A$1)</f>
        <v>1731243</v>
      </c>
      <c r="AV18" s="7">
        <f>SUMIFS('Raw Population Data'!BF:BF,'Raw Population Data'!$A:$A,'Data Summary - Suburban'!$A:$A,'Raw Population Data'!$M:$M,"&lt;"&amp;'Data Summary - Suburban'!$A$1)</f>
        <v>1747766</v>
      </c>
      <c r="AW18" s="7">
        <f>SUMIFS('Raw Population Data'!BG:BG,'Raw Population Data'!$A:$A,'Data Summary - Suburban'!$A:$A,'Raw Population Data'!$M:$M,"&lt;"&amp;'Data Summary - Suburban'!$A$1)</f>
        <v>1760398</v>
      </c>
      <c r="AX18" s="7">
        <f>SUMIFS('Raw Population Data'!BH:BH,'Raw Population Data'!$A:$A,'Data Summary - Suburban'!$A:$A,'Raw Population Data'!$M:$M,"&lt;"&amp;'Data Summary - Suburban'!$A$1)</f>
        <v>1777437</v>
      </c>
      <c r="AY18" s="7">
        <f>SUMIFS('Raw Population Data'!BI:BI,'Raw Population Data'!$A:$A,'Data Summary - Suburban'!$A:$A,'Raw Population Data'!$M:$M,"&lt;"&amp;'Data Summary - Suburban'!$A$1)</f>
        <v>1800620</v>
      </c>
    </row>
    <row r="19" spans="1:51" x14ac:dyDescent="0.35">
      <c r="A19">
        <v>41740</v>
      </c>
      <c r="B19">
        <v>17</v>
      </c>
      <c r="C19" t="s">
        <v>744</v>
      </c>
      <c r="D19" s="7">
        <f>SUMIFS('Raw Population Data'!N:N,'Raw Population Data'!$A:$A,'Data Summary - Suburban'!$A:$A,'Raw Population Data'!$M:$M,"&lt;"&amp;'Data Summary - Suburban'!$A$1)</f>
        <v>1364665</v>
      </c>
      <c r="E19" s="7">
        <f>SUMIFS('Raw Population Data'!O:O,'Raw Population Data'!$A:$A,'Data Summary - Suburban'!$A:$A,'Raw Population Data'!$M:$M,"&lt;"&amp;'Data Summary - Suburban'!$A$1)</f>
        <v>1391925</v>
      </c>
      <c r="F19" s="7">
        <f>SUMIFS('Raw Population Data'!P:P,'Raw Population Data'!$A:$A,'Data Summary - Suburban'!$A:$A,'Raw Population Data'!$M:$M,"&lt;"&amp;'Data Summary - Suburban'!$A$1)</f>
        <v>1433123</v>
      </c>
      <c r="G19" s="7">
        <f>SUMIFS('Raw Population Data'!Q:Q,'Raw Population Data'!$A:$A,'Data Summary - Suburban'!$A:$A,'Raw Population Data'!$M:$M,"&lt;"&amp;'Data Summary - Suburban'!$A$1)</f>
        <v>1499591</v>
      </c>
      <c r="H19" s="7">
        <f>SUMIFS('Raw Population Data'!R:R,'Raw Population Data'!$A:$A,'Data Summary - Suburban'!$A:$A,'Raw Population Data'!$M:$M,"&lt;"&amp;'Data Summary - Suburban'!$A$1)</f>
        <v>1540668</v>
      </c>
      <c r="I19" s="7">
        <f>SUMIFS('Raw Population Data'!S:S,'Raw Population Data'!$A:$A,'Data Summary - Suburban'!$A:$A,'Raw Population Data'!$M:$M,"&lt;"&amp;'Data Summary - Suburban'!$A$1)</f>
        <v>1616904</v>
      </c>
      <c r="J19" s="7">
        <f>SUMIFS('Raw Population Data'!T:T,'Raw Population Data'!$A:$A,'Data Summary - Suburban'!$A:$A,'Raw Population Data'!$M:$M,"&lt;"&amp;'Data Summary - Suburban'!$A$1)</f>
        <v>1642781</v>
      </c>
      <c r="K19" s="7">
        <f>SUMIFS('Raw Population Data'!U:U,'Raw Population Data'!$A:$A,'Data Summary - Suburban'!$A:$A,'Raw Population Data'!$M:$M,"&lt;"&amp;'Data Summary - Suburban'!$A$1)</f>
        <v>1715516</v>
      </c>
      <c r="L19" s="7">
        <f>SUMIFS('Raw Population Data'!V:V,'Raw Population Data'!$A:$A,'Data Summary - Suburban'!$A:$A,'Raw Population Data'!$M:$M,"&lt;"&amp;'Data Summary - Suburban'!$A$1)</f>
        <v>1775406</v>
      </c>
      <c r="M19" s="7">
        <f>SUMIFS('Raw Population Data'!W:W,'Raw Population Data'!$A:$A,'Data Summary - Suburban'!$A:$A,'Raw Population Data'!$M:$M,"&lt;"&amp;'Data Summary - Suburban'!$A$1)</f>
        <v>1827598</v>
      </c>
      <c r="N19" s="7">
        <f>SUMIFS('Raw Population Data'!X:X,'Raw Population Data'!$A:$A,'Data Summary - Suburban'!$A:$A,'Raw Population Data'!$M:$M,"&lt;"&amp;'Data Summary - Suburban'!$A$1)</f>
        <v>1875284</v>
      </c>
      <c r="O19" s="7">
        <f>SUMIFS('Raw Population Data'!Y:Y,'Raw Population Data'!$A:$A,'Data Summary - Suburban'!$A:$A,'Raw Population Data'!$M:$M,"&lt;"&amp;'Data Summary - Suburban'!$A$1)</f>
        <v>1927017</v>
      </c>
      <c r="P19" s="7">
        <f>SUMIFS('Raw Population Data'!Z:Z,'Raw Population Data'!$A:$A,'Data Summary - Suburban'!$A:$A,'Raw Population Data'!$M:$M,"&lt;"&amp;'Data Summary - Suburban'!$A$1)</f>
        <v>1972358</v>
      </c>
      <c r="Q19" s="7">
        <f>SUMIFS('Raw Population Data'!AA:AA,'Raw Population Data'!$A:$A,'Data Summary - Suburban'!$A:$A,'Raw Population Data'!$M:$M,"&lt;"&amp;'Data Summary - Suburban'!$A$1)</f>
        <v>2018133</v>
      </c>
      <c r="R19" s="7">
        <f>SUMIFS('Raw Population Data'!AB:AB,'Raw Population Data'!$A:$A,'Data Summary - Suburban'!$A:$A,'Raw Population Data'!$M:$M,"&lt;"&amp;'Data Summary - Suburban'!$A$1)</f>
        <v>2066418</v>
      </c>
      <c r="S19" s="7">
        <f>SUMIFS('Raw Population Data'!AC:AC,'Raw Population Data'!$A:$A,'Data Summary - Suburban'!$A:$A,'Raw Population Data'!$M:$M,"&lt;"&amp;'Data Summary - Suburban'!$A$1)</f>
        <v>2126092</v>
      </c>
      <c r="T19" s="7">
        <f>SUMIFS('Raw Population Data'!AD:AD,'Raw Population Data'!$A:$A,'Data Summary - Suburban'!$A:$A,'Raw Population Data'!$M:$M,"&lt;"&amp;'Data Summary - Suburban'!$A$1)</f>
        <v>2196830</v>
      </c>
      <c r="U19" s="7">
        <f>SUMIFS('Raw Population Data'!AE:AE,'Raw Population Data'!$A:$A,'Data Summary - Suburban'!$A:$A,'Raw Population Data'!$M:$M,"&lt;"&amp;'Data Summary - Suburban'!$A$1)</f>
        <v>2275305</v>
      </c>
      <c r="V19" s="7">
        <f>SUMIFS('Raw Population Data'!AF:AF,'Raw Population Data'!$A:$A,'Data Summary - Suburban'!$A:$A,'Raw Population Data'!$M:$M,"&lt;"&amp;'Data Summary - Suburban'!$A$1)</f>
        <v>2364290</v>
      </c>
      <c r="W19" s="7">
        <f>SUMIFS('Raw Population Data'!AG:AG,'Raw Population Data'!$A:$A,'Data Summary - Suburban'!$A:$A,'Raw Population Data'!$M:$M,"&lt;"&amp;'Data Summary - Suburban'!$A$1)</f>
        <v>2444387</v>
      </c>
      <c r="X19" s="7">
        <f>SUMIFS('Raw Population Data'!AH:AH,'Raw Population Data'!$A:$A,'Data Summary - Suburban'!$A:$A,'Raw Population Data'!$M:$M,"&lt;"&amp;'Data Summary - Suburban'!$A$1)</f>
        <v>2512365</v>
      </c>
      <c r="Y19" s="7">
        <f>SUMIFS('Raw Population Data'!AI:AI,'Raw Population Data'!$A:$A,'Data Summary - Suburban'!$A:$A,'Raw Population Data'!$M:$M,"&lt;"&amp;'Data Summary - Suburban'!$A$1)</f>
        <v>2553122</v>
      </c>
      <c r="Z19" s="7">
        <f>SUMIFS('Raw Population Data'!AJ:AJ,'Raw Population Data'!$A:$A,'Data Summary - Suburban'!$A:$A,'Raw Population Data'!$M:$M,"&lt;"&amp;'Data Summary - Suburban'!$A$1)</f>
        <v>2593126</v>
      </c>
      <c r="AA19" s="7">
        <f>SUMIFS('Raw Population Data'!AK:AK,'Raw Population Data'!$A:$A,'Data Summary - Suburban'!$A:$A,'Raw Population Data'!$M:$M,"&lt;"&amp;'Data Summary - Suburban'!$A$1)</f>
        <v>2599776</v>
      </c>
      <c r="AB19" s="7">
        <f>SUMIFS('Raw Population Data'!AL:AL,'Raw Population Data'!$A:$A,'Data Summary - Suburban'!$A:$A,'Raw Population Data'!$M:$M,"&lt;"&amp;'Data Summary - Suburban'!$A$1)</f>
        <v>2614685</v>
      </c>
      <c r="AC19" s="7">
        <f>SUMIFS('Raw Population Data'!AM:AM,'Raw Population Data'!$A:$A,'Data Summary - Suburban'!$A:$A,'Raw Population Data'!$M:$M,"&lt;"&amp;'Data Summary - Suburban'!$A$1)</f>
        <v>2623697</v>
      </c>
      <c r="AD19" s="7">
        <f>SUMIFS('Raw Population Data'!AN:AN,'Raw Population Data'!$A:$A,'Data Summary - Suburban'!$A:$A,'Raw Population Data'!$M:$M,"&lt;"&amp;'Data Summary - Suburban'!$A$1)</f>
        <v>2651549</v>
      </c>
      <c r="AE19" s="7">
        <f>SUMIFS('Raw Population Data'!AO:AO,'Raw Population Data'!$A:$A,'Data Summary - Suburban'!$A:$A,'Raw Population Data'!$M:$M,"&lt;"&amp;'Data Summary - Suburban'!$A$1)</f>
        <v>2692600</v>
      </c>
      <c r="AF19" s="7">
        <f>SUMIFS('Raw Population Data'!AP:AP,'Raw Population Data'!$A:$A,'Data Summary - Suburban'!$A:$A,'Raw Population Data'!$M:$M,"&lt;"&amp;'Data Summary - Suburban'!$A$1)</f>
        <v>2736720</v>
      </c>
      <c r="AG19" s="7">
        <f>SUMIFS('Raw Population Data'!AQ:AQ,'Raw Population Data'!$A:$A,'Data Summary - Suburban'!$A:$A,'Raw Population Data'!$M:$M,"&lt;"&amp;'Data Summary - Suburban'!$A$1)</f>
        <v>2789593</v>
      </c>
      <c r="AH19" s="7">
        <f>SUMIFS('Raw Population Data'!AR:AR,'Raw Population Data'!$A:$A,'Data Summary - Suburban'!$A:$A,'Raw Population Data'!$M:$M,"&lt;"&amp;'Data Summary - Suburban'!$A$1)</f>
        <v>2827366</v>
      </c>
      <c r="AI19" s="7">
        <f>SUMIFS('Raw Population Data'!AS:AS,'Raw Population Data'!$A:$A,'Data Summary - Suburban'!$A:$A,'Raw Population Data'!$M:$M,"&lt;"&amp;'Data Summary - Suburban'!$A$1)</f>
        <v>2869672</v>
      </c>
      <c r="AJ19" s="7">
        <f>SUMIFS('Raw Population Data'!AT:AT,'Raw Population Data'!$A:$A,'Data Summary - Suburban'!$A:$A,'Raw Population Data'!$M:$M,"&lt;"&amp;'Data Summary - Suburban'!$A$1)</f>
        <v>2900355</v>
      </c>
      <c r="AK19" s="7">
        <f>SUMIFS('Raw Population Data'!AU:AU,'Raw Population Data'!$A:$A,'Data Summary - Suburban'!$A:$A,'Raw Population Data'!$M:$M,"&lt;"&amp;'Data Summary - Suburban'!$A$1)</f>
        <v>2914702</v>
      </c>
      <c r="AL19" s="7">
        <f>SUMIFS('Raw Population Data'!AV:AV,'Raw Population Data'!$A:$A,'Data Summary - Suburban'!$A:$A,'Raw Population Data'!$M:$M,"&lt;"&amp;'Data Summary - Suburban'!$A$1)</f>
        <v>2930007</v>
      </c>
      <c r="AM19" s="7">
        <f>SUMIFS('Raw Population Data'!AW:AW,'Raw Population Data'!$A:$A,'Data Summary - Suburban'!$A:$A,'Raw Population Data'!$M:$M,"&lt;"&amp;'Data Summary - Suburban'!$A$1)</f>
        <v>2938375</v>
      </c>
      <c r="AN19" s="7">
        <f>SUMIFS('Raw Population Data'!AX:AX,'Raw Population Data'!$A:$A,'Data Summary - Suburban'!$A:$A,'Raw Population Data'!$M:$M,"&lt;"&amp;'Data Summary - Suburban'!$A$1)</f>
        <v>2947289</v>
      </c>
      <c r="AO19" s="7">
        <f>SUMIFS('Raw Population Data'!AY:AY,'Raw Population Data'!$A:$A,'Data Summary - Suburban'!$A:$A,'Raw Population Data'!$M:$M,"&lt;"&amp;'Data Summary - Suburban'!$A$1)</f>
        <v>2975742</v>
      </c>
      <c r="AP19" s="7">
        <f>SUMIFS('Raw Population Data'!AZ:AZ,'Raw Population Data'!$A:$A,'Data Summary - Suburban'!$A:$A,'Raw Population Data'!$M:$M,"&lt;"&amp;'Data Summary - Suburban'!$A$1)</f>
        <v>3022116</v>
      </c>
      <c r="AQ19" s="7">
        <f>SUMIFS('Raw Population Data'!BA:BA,'Raw Population Data'!$A:$A,'Data Summary - Suburban'!$A:$A,'Raw Population Data'!$M:$M,"&lt;"&amp;'Data Summary - Suburban'!$A$1)</f>
        <v>3061203</v>
      </c>
      <c r="AR19" s="7">
        <f>SUMIFS('Raw Population Data'!BB:BB,'Raw Population Data'!$A:$A,'Data Summary - Suburban'!$A:$A,'Raw Population Data'!$M:$M,"&lt;"&amp;'Data Summary - Suburban'!$A$1)</f>
        <v>3103793</v>
      </c>
      <c r="AS19" s="7">
        <f>SUMIFS('Raw Population Data'!BC:BC,'Raw Population Data'!$A:$A,'Data Summary - Suburban'!$A:$A,'Raw Population Data'!$M:$M,"&lt;"&amp;'Data Summary - Suburban'!$A$1)</f>
        <v>3139767</v>
      </c>
      <c r="AT19" s="7">
        <f>SUMIFS('Raw Population Data'!BD:BD,'Raw Population Data'!$A:$A,'Data Summary - Suburban'!$A:$A,'Raw Population Data'!$M:$M,"&lt;"&amp;'Data Summary - Suburban'!$A$1)</f>
        <v>3179798</v>
      </c>
      <c r="AU19" s="7">
        <f>SUMIFS('Raw Population Data'!BE:BE,'Raw Population Data'!$A:$A,'Data Summary - Suburban'!$A:$A,'Raw Population Data'!$M:$M,"&lt;"&amp;'Data Summary - Suburban'!$A$1)</f>
        <v>3216522</v>
      </c>
      <c r="AV19" s="7">
        <f>SUMIFS('Raw Population Data'!BF:BF,'Raw Population Data'!$A:$A,'Data Summary - Suburban'!$A:$A,'Raw Population Data'!$M:$M,"&lt;"&amp;'Data Summary - Suburban'!$A$1)</f>
        <v>3256875</v>
      </c>
      <c r="AW19" s="7">
        <f>SUMIFS('Raw Population Data'!BG:BG,'Raw Population Data'!$A:$A,'Data Summary - Suburban'!$A:$A,'Raw Population Data'!$M:$M,"&lt;"&amp;'Data Summary - Suburban'!$A$1)</f>
        <v>3290044</v>
      </c>
      <c r="AX19" s="7">
        <f>SUMIFS('Raw Population Data'!BH:BH,'Raw Population Data'!$A:$A,'Data Summary - Suburban'!$A:$A,'Raw Population Data'!$M:$M,"&lt;"&amp;'Data Summary - Suburban'!$A$1)</f>
        <v>3317200</v>
      </c>
      <c r="AY19" s="7">
        <f>SUMIFS('Raw Population Data'!BI:BI,'Raw Population Data'!$A:$A,'Data Summary - Suburban'!$A:$A,'Raw Population Data'!$M:$M,"&lt;"&amp;'Data Summary - Suburban'!$A$1)</f>
        <v>3337685</v>
      </c>
    </row>
    <row r="20" spans="1:51" x14ac:dyDescent="0.35">
      <c r="A20">
        <v>45300</v>
      </c>
      <c r="B20">
        <v>18</v>
      </c>
      <c r="C20" t="s">
        <v>749</v>
      </c>
      <c r="D20" s="7">
        <f>SUMIFS('Raw Population Data'!N:N,'Raw Population Data'!$A:$A,'Data Summary - Suburban'!$A:$A,'Raw Population Data'!$M:$M,"&lt;"&amp;'Data Summary - Suburban'!$A$1)</f>
        <v>96151</v>
      </c>
      <c r="E20" s="7">
        <f>SUMIFS('Raw Population Data'!O:O,'Raw Population Data'!$A:$A,'Data Summary - Suburban'!$A:$A,'Raw Population Data'!$M:$M,"&lt;"&amp;'Data Summary - Suburban'!$A$1)</f>
        <v>108990</v>
      </c>
      <c r="F20" s="7">
        <f>SUMIFS('Raw Population Data'!P:P,'Raw Population Data'!$A:$A,'Data Summary - Suburban'!$A:$A,'Raw Population Data'!$M:$M,"&lt;"&amp;'Data Summary - Suburban'!$A$1)</f>
        <v>126417</v>
      </c>
      <c r="G20" s="7">
        <f>SUMIFS('Raw Population Data'!Q:Q,'Raw Population Data'!$A:$A,'Data Summary - Suburban'!$A:$A,'Raw Population Data'!$M:$M,"&lt;"&amp;'Data Summary - Suburban'!$A$1)</f>
        <v>144237</v>
      </c>
      <c r="H20" s="7">
        <f>SUMIFS('Raw Population Data'!R:R,'Raw Population Data'!$A:$A,'Data Summary - Suburban'!$A:$A,'Raw Population Data'!$M:$M,"&lt;"&amp;'Data Summary - Suburban'!$A$1)</f>
        <v>153732</v>
      </c>
      <c r="I20" s="7">
        <f>SUMIFS('Raw Population Data'!S:S,'Raw Population Data'!$A:$A,'Data Summary - Suburban'!$A:$A,'Raw Population Data'!$M:$M,"&lt;"&amp;'Data Summary - Suburban'!$A$1)</f>
        <v>172014</v>
      </c>
      <c r="J20" s="7">
        <f>SUMIFS('Raw Population Data'!T:T,'Raw Population Data'!$A:$A,'Data Summary - Suburban'!$A:$A,'Raw Population Data'!$M:$M,"&lt;"&amp;'Data Summary - Suburban'!$A$1)</f>
        <v>180971</v>
      </c>
      <c r="K20" s="7">
        <f>SUMIFS('Raw Population Data'!U:U,'Raw Population Data'!$A:$A,'Data Summary - Suburban'!$A:$A,'Raw Population Data'!$M:$M,"&lt;"&amp;'Data Summary - Suburban'!$A$1)</f>
        <v>193904</v>
      </c>
      <c r="L20" s="7">
        <f>SUMIFS('Raw Population Data'!V:V,'Raw Population Data'!$A:$A,'Data Summary - Suburban'!$A:$A,'Raw Population Data'!$M:$M,"&lt;"&amp;'Data Summary - Suburban'!$A$1)</f>
        <v>206327</v>
      </c>
      <c r="M20" s="7">
        <f>SUMIFS('Raw Population Data'!W:W,'Raw Population Data'!$A:$A,'Data Summary - Suburban'!$A:$A,'Raw Population Data'!$M:$M,"&lt;"&amp;'Data Summary - Suburban'!$A$1)</f>
        <v>225019</v>
      </c>
      <c r="N20" s="7">
        <f>SUMIFS('Raw Population Data'!X:X,'Raw Population Data'!$A:$A,'Data Summary - Suburban'!$A:$A,'Raw Population Data'!$M:$M,"&lt;"&amp;'Data Summary - Suburban'!$A$1)</f>
        <v>242399</v>
      </c>
      <c r="O20" s="7">
        <f>SUMIFS('Raw Population Data'!Y:Y,'Raw Population Data'!$A:$A,'Data Summary - Suburban'!$A:$A,'Raw Population Data'!$M:$M,"&lt;"&amp;'Data Summary - Suburban'!$A$1)</f>
        <v>258386</v>
      </c>
      <c r="P20" s="7">
        <f>SUMIFS('Raw Population Data'!Z:Z,'Raw Population Data'!$A:$A,'Data Summary - Suburban'!$A:$A,'Raw Population Data'!$M:$M,"&lt;"&amp;'Data Summary - Suburban'!$A$1)</f>
        <v>272644</v>
      </c>
      <c r="Q20" s="7">
        <f>SUMIFS('Raw Population Data'!AA:AA,'Raw Population Data'!$A:$A,'Data Summary - Suburban'!$A:$A,'Raw Population Data'!$M:$M,"&lt;"&amp;'Data Summary - Suburban'!$A$1)</f>
        <v>285534</v>
      </c>
      <c r="R20" s="7">
        <f>SUMIFS('Raw Population Data'!AB:AB,'Raw Population Data'!$A:$A,'Data Summary - Suburban'!$A:$A,'Raw Population Data'!$M:$M,"&lt;"&amp;'Data Summary - Suburban'!$A$1)</f>
        <v>300246</v>
      </c>
      <c r="S20" s="7">
        <f>SUMIFS('Raw Population Data'!AC:AC,'Raw Population Data'!$A:$A,'Data Summary - Suburban'!$A:$A,'Raw Population Data'!$M:$M,"&lt;"&amp;'Data Summary - Suburban'!$A$1)</f>
        <v>314537</v>
      </c>
      <c r="T20" s="7">
        <f>SUMIFS('Raw Population Data'!AD:AD,'Raw Population Data'!$A:$A,'Data Summary - Suburban'!$A:$A,'Raw Population Data'!$M:$M,"&lt;"&amp;'Data Summary - Suburban'!$A$1)</f>
        <v>329492</v>
      </c>
      <c r="U20" s="7">
        <f>SUMIFS('Raw Population Data'!AE:AE,'Raw Population Data'!$A:$A,'Data Summary - Suburban'!$A:$A,'Raw Population Data'!$M:$M,"&lt;"&amp;'Data Summary - Suburban'!$A$1)</f>
        <v>344507</v>
      </c>
      <c r="V20" s="7">
        <f>SUMIFS('Raw Population Data'!AF:AF,'Raw Population Data'!$A:$A,'Data Summary - Suburban'!$A:$A,'Raw Population Data'!$M:$M,"&lt;"&amp;'Data Summary - Suburban'!$A$1)</f>
        <v>359328</v>
      </c>
      <c r="W20" s="7">
        <f>SUMIFS('Raw Population Data'!AG:AG,'Raw Population Data'!$A:$A,'Data Summary - Suburban'!$A:$A,'Raw Population Data'!$M:$M,"&lt;"&amp;'Data Summary - Suburban'!$A$1)</f>
        <v>371067</v>
      </c>
      <c r="X20" s="7">
        <f>SUMIFS('Raw Population Data'!AH:AH,'Raw Population Data'!$A:$A,'Data Summary - Suburban'!$A:$A,'Raw Population Data'!$M:$M,"&lt;"&amp;'Data Summary - Suburban'!$A$1)</f>
        <v>384663</v>
      </c>
      <c r="Y20" s="7">
        <f>SUMIFS('Raw Population Data'!AI:AI,'Raw Population Data'!$A:$A,'Data Summary - Suburban'!$A:$A,'Raw Population Data'!$M:$M,"&lt;"&amp;'Data Summary - Suburban'!$A$1)</f>
        <v>392746</v>
      </c>
      <c r="Z20" s="7">
        <f>SUMIFS('Raw Population Data'!AJ:AJ,'Raw Population Data'!$A:$A,'Data Summary - Suburban'!$A:$A,'Raw Population Data'!$M:$M,"&lt;"&amp;'Data Summary - Suburban'!$A$1)</f>
        <v>398045</v>
      </c>
      <c r="AA20" s="7">
        <f>SUMIFS('Raw Population Data'!AK:AK,'Raw Population Data'!$A:$A,'Data Summary - Suburban'!$A:$A,'Raw Population Data'!$M:$M,"&lt;"&amp;'Data Summary - Suburban'!$A$1)</f>
        <v>407548</v>
      </c>
      <c r="AB20" s="7">
        <f>SUMIFS('Raw Population Data'!AL:AL,'Raw Population Data'!$A:$A,'Data Summary - Suburban'!$A:$A,'Raw Population Data'!$M:$M,"&lt;"&amp;'Data Summary - Suburban'!$A$1)</f>
        <v>418895</v>
      </c>
      <c r="AC20" s="7">
        <f>SUMIFS('Raw Population Data'!AM:AM,'Raw Population Data'!$A:$A,'Data Summary - Suburban'!$A:$A,'Raw Population Data'!$M:$M,"&lt;"&amp;'Data Summary - Suburban'!$A$1)</f>
        <v>428132</v>
      </c>
      <c r="AD20" s="7">
        <f>SUMIFS('Raw Population Data'!AN:AN,'Raw Population Data'!$A:$A,'Data Summary - Suburban'!$A:$A,'Raw Population Data'!$M:$M,"&lt;"&amp;'Data Summary - Suburban'!$A$1)</f>
        <v>438227</v>
      </c>
      <c r="AE20" s="7">
        <f>SUMIFS('Raw Population Data'!AO:AO,'Raw Population Data'!$A:$A,'Data Summary - Suburban'!$A:$A,'Raw Population Data'!$M:$M,"&lt;"&amp;'Data Summary - Suburban'!$A$1)</f>
        <v>448768</v>
      </c>
      <c r="AF20" s="7">
        <f>SUMIFS('Raw Population Data'!AP:AP,'Raw Population Data'!$A:$A,'Data Summary - Suburban'!$A:$A,'Raw Population Data'!$M:$M,"&lt;"&amp;'Data Summary - Suburban'!$A$1)</f>
        <v>458660</v>
      </c>
      <c r="AG20" s="7">
        <f>SUMIFS('Raw Population Data'!AQ:AQ,'Raw Population Data'!$A:$A,'Data Summary - Suburban'!$A:$A,'Raw Population Data'!$M:$M,"&lt;"&amp;'Data Summary - Suburban'!$A$1)</f>
        <v>466796</v>
      </c>
      <c r="AH20" s="7">
        <f>SUMIFS('Raw Population Data'!AR:AR,'Raw Population Data'!$A:$A,'Data Summary - Suburban'!$A:$A,'Raw Population Data'!$M:$M,"&lt;"&amp;'Data Summary - Suburban'!$A$1)</f>
        <v>478428</v>
      </c>
      <c r="AI20" s="7">
        <f>SUMIFS('Raw Population Data'!AS:AS,'Raw Population Data'!$A:$A,'Data Summary - Suburban'!$A:$A,'Raw Population Data'!$M:$M,"&lt;"&amp;'Data Summary - Suburban'!$A$1)</f>
        <v>491780</v>
      </c>
      <c r="AJ20" s="7">
        <f>SUMIFS('Raw Population Data'!AT:AT,'Raw Population Data'!$A:$A,'Data Summary - Suburban'!$A:$A,'Raw Population Data'!$M:$M,"&lt;"&amp;'Data Summary - Suburban'!$A$1)</f>
        <v>507483</v>
      </c>
      <c r="AK20" s="7">
        <f>SUMIFS('Raw Population Data'!AU:AU,'Raw Population Data'!$A:$A,'Data Summary - Suburban'!$A:$A,'Raw Population Data'!$M:$M,"&lt;"&amp;'Data Summary - Suburban'!$A$1)</f>
        <v>525924</v>
      </c>
      <c r="AL20" s="7">
        <f>SUMIFS('Raw Population Data'!AV:AV,'Raw Population Data'!$A:$A,'Data Summary - Suburban'!$A:$A,'Raw Population Data'!$M:$M,"&lt;"&amp;'Data Summary - Suburban'!$A$1)</f>
        <v>551241</v>
      </c>
      <c r="AM20" s="7">
        <f>SUMIFS('Raw Population Data'!AW:AW,'Raw Population Data'!$A:$A,'Data Summary - Suburban'!$A:$A,'Raw Population Data'!$M:$M,"&lt;"&amp;'Data Summary - Suburban'!$A$1)</f>
        <v>579000</v>
      </c>
      <c r="AN20" s="7">
        <f>SUMIFS('Raw Population Data'!AX:AX,'Raw Population Data'!$A:$A,'Data Summary - Suburban'!$A:$A,'Raw Population Data'!$M:$M,"&lt;"&amp;'Data Summary - Suburban'!$A$1)</f>
        <v>603927</v>
      </c>
      <c r="AO20" s="7">
        <f>SUMIFS('Raw Population Data'!AY:AY,'Raw Population Data'!$A:$A,'Data Summary - Suburban'!$A:$A,'Raw Population Data'!$M:$M,"&lt;"&amp;'Data Summary - Suburban'!$A$1)</f>
        <v>623470</v>
      </c>
      <c r="AP20" s="7">
        <f>SUMIFS('Raw Population Data'!AZ:AZ,'Raw Population Data'!$A:$A,'Data Summary - Suburban'!$A:$A,'Raw Population Data'!$M:$M,"&lt;"&amp;'Data Summary - Suburban'!$A$1)</f>
        <v>633750</v>
      </c>
      <c r="AQ20" s="7">
        <f>SUMIFS('Raw Population Data'!BA:BA,'Raw Population Data'!$A:$A,'Data Summary - Suburban'!$A:$A,'Raw Population Data'!$M:$M,"&lt;"&amp;'Data Summary - Suburban'!$A$1)</f>
        <v>634557</v>
      </c>
      <c r="AR20" s="7">
        <f>SUMIFS('Raw Population Data'!BB:BB,'Raw Population Data'!$A:$A,'Data Summary - Suburban'!$A:$A,'Raw Population Data'!$M:$M,"&lt;"&amp;'Data Summary - Suburban'!$A$1)</f>
        <v>638453</v>
      </c>
      <c r="AS20" s="7">
        <f>SUMIFS('Raw Population Data'!BC:BC,'Raw Population Data'!$A:$A,'Data Summary - Suburban'!$A:$A,'Raw Population Data'!$M:$M,"&lt;"&amp;'Data Summary - Suburban'!$A$1)</f>
        <v>639338</v>
      </c>
      <c r="AT20" s="7">
        <f>SUMIFS('Raw Population Data'!BD:BD,'Raw Population Data'!$A:$A,'Data Summary - Suburban'!$A:$A,'Raw Population Data'!$M:$M,"&lt;"&amp;'Data Summary - Suburban'!$A$1)</f>
        <v>642659</v>
      </c>
      <c r="AU20" s="7">
        <f>SUMIFS('Raw Population Data'!BE:BE,'Raw Population Data'!$A:$A,'Data Summary - Suburban'!$A:$A,'Raw Population Data'!$M:$M,"&lt;"&amp;'Data Summary - Suburban'!$A$1)</f>
        <v>648488</v>
      </c>
      <c r="AV20" s="7">
        <f>SUMIFS('Raw Population Data'!BF:BF,'Raw Population Data'!$A:$A,'Data Summary - Suburban'!$A:$A,'Raw Population Data'!$M:$M,"&lt;"&amp;'Data Summary - Suburban'!$A$1)</f>
        <v>659395</v>
      </c>
      <c r="AW20" s="7">
        <f>SUMIFS('Raw Population Data'!BG:BG,'Raw Population Data'!$A:$A,'Data Summary - Suburban'!$A:$A,'Raw Population Data'!$M:$M,"&lt;"&amp;'Data Summary - Suburban'!$A$1)</f>
        <v>673531</v>
      </c>
      <c r="AX20" s="7">
        <f>SUMIFS('Raw Population Data'!BH:BH,'Raw Population Data'!$A:$A,'Data Summary - Suburban'!$A:$A,'Raw Population Data'!$M:$M,"&lt;"&amp;'Data Summary - Suburban'!$A$1)</f>
        <v>692792</v>
      </c>
      <c r="AY20" s="7">
        <f>SUMIFS('Raw Population Data'!BI:BI,'Raw Population Data'!$A:$A,'Data Summary - Suburban'!$A:$A,'Raw Population Data'!$M:$M,"&lt;"&amp;'Data Summary - Suburban'!$A$1)</f>
        <v>712196</v>
      </c>
    </row>
    <row r="21" spans="1:51" x14ac:dyDescent="0.35">
      <c r="A21">
        <v>19740</v>
      </c>
      <c r="B21">
        <v>19</v>
      </c>
      <c r="C21" t="s">
        <v>766</v>
      </c>
      <c r="D21" s="7">
        <f>SUMIFS('Raw Population Data'!N:N,'Raw Population Data'!$A:$A,'Data Summary - Suburban'!$A:$A,'Raw Population Data'!$M:$M,"&lt;"&amp;'Data Summary - Suburban'!$A$1)</f>
        <v>363791</v>
      </c>
      <c r="E21" s="7">
        <f>SUMIFS('Raw Population Data'!O:O,'Raw Population Data'!$A:$A,'Data Summary - Suburban'!$A:$A,'Raw Population Data'!$M:$M,"&lt;"&amp;'Data Summary - Suburban'!$A$1)</f>
        <v>378548</v>
      </c>
      <c r="F21" s="7">
        <f>SUMIFS('Raw Population Data'!P:P,'Raw Population Data'!$A:$A,'Data Summary - Suburban'!$A:$A,'Raw Population Data'!$M:$M,"&lt;"&amp;'Data Summary - Suburban'!$A$1)</f>
        <v>402909</v>
      </c>
      <c r="G21" s="7">
        <f>SUMIFS('Raw Population Data'!Q:Q,'Raw Population Data'!$A:$A,'Data Summary - Suburban'!$A:$A,'Raw Population Data'!$M:$M,"&lt;"&amp;'Data Summary - Suburban'!$A$1)</f>
        <v>426062</v>
      </c>
      <c r="H21" s="7">
        <f>SUMIFS('Raw Population Data'!R:R,'Raw Population Data'!$A:$A,'Data Summary - Suburban'!$A:$A,'Raw Population Data'!$M:$M,"&lt;"&amp;'Data Summary - Suburban'!$A$1)</f>
        <v>438235</v>
      </c>
      <c r="I21" s="7">
        <f>SUMIFS('Raw Population Data'!S:S,'Raw Population Data'!$A:$A,'Data Summary - Suburban'!$A:$A,'Raw Population Data'!$M:$M,"&lt;"&amp;'Data Summary - Suburban'!$A$1)</f>
        <v>454929</v>
      </c>
      <c r="J21" s="7">
        <f>SUMIFS('Raw Population Data'!T:T,'Raw Population Data'!$A:$A,'Data Summary - Suburban'!$A:$A,'Raw Population Data'!$M:$M,"&lt;"&amp;'Data Summary - Suburban'!$A$1)</f>
        <v>471674</v>
      </c>
      <c r="K21" s="7">
        <f>SUMIFS('Raw Population Data'!U:U,'Raw Population Data'!$A:$A,'Data Summary - Suburban'!$A:$A,'Raw Population Data'!$M:$M,"&lt;"&amp;'Data Summary - Suburban'!$A$1)</f>
        <v>487492</v>
      </c>
      <c r="L21" s="7">
        <f>SUMIFS('Raw Population Data'!V:V,'Raw Population Data'!$A:$A,'Data Summary - Suburban'!$A:$A,'Raw Population Data'!$M:$M,"&lt;"&amp;'Data Summary - Suburban'!$A$1)</f>
        <v>519083</v>
      </c>
      <c r="M21" s="7">
        <f>SUMIFS('Raw Population Data'!W:W,'Raw Population Data'!$A:$A,'Data Summary - Suburban'!$A:$A,'Raw Population Data'!$M:$M,"&lt;"&amp;'Data Summary - Suburban'!$A$1)</f>
        <v>544259</v>
      </c>
      <c r="N21" s="7">
        <f>SUMIFS('Raw Population Data'!X:X,'Raw Population Data'!$A:$A,'Data Summary - Suburban'!$A:$A,'Raw Population Data'!$M:$M,"&lt;"&amp;'Data Summary - Suburban'!$A$1)</f>
        <v>566731</v>
      </c>
      <c r="O21" s="7">
        <f>SUMIFS('Raw Population Data'!Y:Y,'Raw Population Data'!$A:$A,'Data Summary - Suburban'!$A:$A,'Raw Population Data'!$M:$M,"&lt;"&amp;'Data Summary - Suburban'!$A$1)</f>
        <v>586860</v>
      </c>
      <c r="P21" s="7">
        <f>SUMIFS('Raw Population Data'!Z:Z,'Raw Population Data'!$A:$A,'Data Summary - Suburban'!$A:$A,'Raw Population Data'!$M:$M,"&lt;"&amp;'Data Summary - Suburban'!$A$1)</f>
        <v>613318</v>
      </c>
      <c r="Q21" s="7">
        <f>SUMIFS('Raw Population Data'!AA:AA,'Raw Population Data'!$A:$A,'Data Summary - Suburban'!$A:$A,'Raw Population Data'!$M:$M,"&lt;"&amp;'Data Summary - Suburban'!$A$1)</f>
        <v>631853</v>
      </c>
      <c r="R21" s="7">
        <f>SUMIFS('Raw Population Data'!AB:AB,'Raw Population Data'!$A:$A,'Data Summary - Suburban'!$A:$A,'Raw Population Data'!$M:$M,"&lt;"&amp;'Data Summary - Suburban'!$A$1)</f>
        <v>647033</v>
      </c>
      <c r="S21" s="7">
        <f>SUMIFS('Raw Population Data'!AC:AC,'Raw Population Data'!$A:$A,'Data Summary - Suburban'!$A:$A,'Raw Population Data'!$M:$M,"&lt;"&amp;'Data Summary - Suburban'!$A$1)</f>
        <v>661425</v>
      </c>
      <c r="T21" s="7">
        <f>SUMIFS('Raw Population Data'!AD:AD,'Raw Population Data'!$A:$A,'Data Summary - Suburban'!$A:$A,'Raw Population Data'!$M:$M,"&lt;"&amp;'Data Summary - Suburban'!$A$1)</f>
        <v>671101</v>
      </c>
      <c r="U21" s="7">
        <f>SUMIFS('Raw Population Data'!AE:AE,'Raw Population Data'!$A:$A,'Data Summary - Suburban'!$A:$A,'Raw Population Data'!$M:$M,"&lt;"&amp;'Data Summary - Suburban'!$A$1)</f>
        <v>676991</v>
      </c>
      <c r="V21" s="7">
        <f>SUMIFS('Raw Population Data'!AF:AF,'Raw Population Data'!$A:$A,'Data Summary - Suburban'!$A:$A,'Raw Population Data'!$M:$M,"&lt;"&amp;'Data Summary - Suburban'!$A$1)</f>
        <v>675703</v>
      </c>
      <c r="W21" s="7">
        <f>SUMIFS('Raw Population Data'!AG:AG,'Raw Population Data'!$A:$A,'Data Summary - Suburban'!$A:$A,'Raw Population Data'!$M:$M,"&lt;"&amp;'Data Summary - Suburban'!$A$1)</f>
        <v>675297</v>
      </c>
      <c r="X21" s="7">
        <f>SUMIFS('Raw Population Data'!AH:AH,'Raw Population Data'!$A:$A,'Data Summary - Suburban'!$A:$A,'Raw Population Data'!$M:$M,"&lt;"&amp;'Data Summary - Suburban'!$A$1)</f>
        <v>688201</v>
      </c>
      <c r="Y21" s="7">
        <f>SUMIFS('Raw Population Data'!AI:AI,'Raw Population Data'!$A:$A,'Data Summary - Suburban'!$A:$A,'Raw Population Data'!$M:$M,"&lt;"&amp;'Data Summary - Suburban'!$A$1)</f>
        <v>709515</v>
      </c>
      <c r="Z21" s="7">
        <f>SUMIFS('Raw Population Data'!AJ:AJ,'Raw Population Data'!$A:$A,'Data Summary - Suburban'!$A:$A,'Raw Population Data'!$M:$M,"&lt;"&amp;'Data Summary - Suburban'!$A$1)</f>
        <v>734364</v>
      </c>
      <c r="AA21" s="7">
        <f>SUMIFS('Raw Population Data'!AK:AK,'Raw Population Data'!$A:$A,'Data Summary - Suburban'!$A:$A,'Raw Population Data'!$M:$M,"&lt;"&amp;'Data Summary - Suburban'!$A$1)</f>
        <v>757273</v>
      </c>
      <c r="AB21" s="7">
        <f>SUMIFS('Raw Population Data'!AL:AL,'Raw Population Data'!$A:$A,'Data Summary - Suburban'!$A:$A,'Raw Population Data'!$M:$M,"&lt;"&amp;'Data Summary - Suburban'!$A$1)</f>
        <v>777404</v>
      </c>
      <c r="AC21" s="7">
        <f>SUMIFS('Raw Population Data'!AM:AM,'Raw Population Data'!$A:$A,'Data Summary - Suburban'!$A:$A,'Raw Population Data'!$M:$M,"&lt;"&amp;'Data Summary - Suburban'!$A$1)</f>
        <v>797631</v>
      </c>
      <c r="AD21" s="7">
        <f>SUMIFS('Raw Population Data'!AN:AN,'Raw Population Data'!$A:$A,'Data Summary - Suburban'!$A:$A,'Raw Population Data'!$M:$M,"&lt;"&amp;'Data Summary - Suburban'!$A$1)</f>
        <v>817400</v>
      </c>
      <c r="AE21" s="7">
        <f>SUMIFS('Raw Population Data'!AO:AO,'Raw Population Data'!$A:$A,'Data Summary - Suburban'!$A:$A,'Raw Population Data'!$M:$M,"&lt;"&amp;'Data Summary - Suburban'!$A$1)</f>
        <v>837673</v>
      </c>
      <c r="AF21" s="7">
        <f>SUMIFS('Raw Population Data'!AP:AP,'Raw Population Data'!$A:$A,'Data Summary - Suburban'!$A:$A,'Raw Population Data'!$M:$M,"&lt;"&amp;'Data Summary - Suburban'!$A$1)</f>
        <v>860328</v>
      </c>
      <c r="AG21" s="7">
        <f>SUMIFS('Raw Population Data'!AQ:AQ,'Raw Population Data'!$A:$A,'Data Summary - Suburban'!$A:$A,'Raw Population Data'!$M:$M,"&lt;"&amp;'Data Summary - Suburban'!$A$1)</f>
        <v>883516</v>
      </c>
      <c r="AH21" s="7">
        <f>SUMIFS('Raw Population Data'!AR:AR,'Raw Population Data'!$A:$A,'Data Summary - Suburban'!$A:$A,'Raw Population Data'!$M:$M,"&lt;"&amp;'Data Summary - Suburban'!$A$1)</f>
        <v>891138</v>
      </c>
      <c r="AI21" s="7">
        <f>SUMIFS('Raw Population Data'!AS:AS,'Raw Population Data'!$A:$A,'Data Summary - Suburban'!$A:$A,'Raw Population Data'!$M:$M,"&lt;"&amp;'Data Summary - Suburban'!$A$1)</f>
        <v>912722</v>
      </c>
      <c r="AJ21" s="7">
        <f>SUMIFS('Raw Population Data'!AT:AT,'Raw Population Data'!$A:$A,'Data Summary - Suburban'!$A:$A,'Raw Population Data'!$M:$M,"&lt;"&amp;'Data Summary - Suburban'!$A$1)</f>
        <v>931429</v>
      </c>
      <c r="AK21" s="7">
        <f>SUMIFS('Raw Population Data'!AU:AU,'Raw Population Data'!$A:$A,'Data Summary - Suburban'!$A:$A,'Raw Population Data'!$M:$M,"&lt;"&amp;'Data Summary - Suburban'!$A$1)</f>
        <v>943191</v>
      </c>
      <c r="AL21" s="7">
        <f>SUMIFS('Raw Population Data'!AV:AV,'Raw Population Data'!$A:$A,'Data Summary - Suburban'!$A:$A,'Raw Population Data'!$M:$M,"&lt;"&amp;'Data Summary - Suburban'!$A$1)</f>
        <v>955787</v>
      </c>
      <c r="AM21" s="7">
        <f>SUMIFS('Raw Population Data'!AW:AW,'Raw Population Data'!$A:$A,'Data Summary - Suburban'!$A:$A,'Raw Population Data'!$M:$M,"&lt;"&amp;'Data Summary - Suburban'!$A$1)</f>
        <v>971958</v>
      </c>
      <c r="AN21" s="7">
        <f>SUMIFS('Raw Population Data'!AX:AX,'Raw Population Data'!$A:$A,'Data Summary - Suburban'!$A:$A,'Raw Population Data'!$M:$M,"&lt;"&amp;'Data Summary - Suburban'!$A$1)</f>
        <v>990772</v>
      </c>
      <c r="AO21" s="7">
        <f>SUMIFS('Raw Population Data'!AY:AY,'Raw Population Data'!$A:$A,'Data Summary - Suburban'!$A:$A,'Raw Population Data'!$M:$M,"&lt;"&amp;'Data Summary - Suburban'!$A$1)</f>
        <v>1010677</v>
      </c>
      <c r="AP21" s="7">
        <f>SUMIFS('Raw Population Data'!AZ:AZ,'Raw Population Data'!$A:$A,'Data Summary - Suburban'!$A:$A,'Raw Population Data'!$M:$M,"&lt;"&amp;'Data Summary - Suburban'!$A$1)</f>
        <v>1030566</v>
      </c>
      <c r="AQ21" s="7">
        <f>SUMIFS('Raw Population Data'!BA:BA,'Raw Population Data'!$A:$A,'Data Summary - Suburban'!$A:$A,'Raw Population Data'!$M:$M,"&lt;"&amp;'Data Summary - Suburban'!$A$1)</f>
        <v>1052270</v>
      </c>
      <c r="AR21" s="7">
        <f>SUMIFS('Raw Population Data'!BB:BB,'Raw Population Data'!$A:$A,'Data Summary - Suburban'!$A:$A,'Raw Population Data'!$M:$M,"&lt;"&amp;'Data Summary - Suburban'!$A$1)</f>
        <v>1072283</v>
      </c>
      <c r="AS21" s="7">
        <f>SUMIFS('Raw Population Data'!BC:BC,'Raw Population Data'!$A:$A,'Data Summary - Suburban'!$A:$A,'Raw Population Data'!$M:$M,"&lt;"&amp;'Data Summary - Suburban'!$A$1)</f>
        <v>1090029</v>
      </c>
      <c r="AT21" s="7">
        <f>SUMIFS('Raw Population Data'!BD:BD,'Raw Population Data'!$A:$A,'Data Summary - Suburban'!$A:$A,'Raw Population Data'!$M:$M,"&lt;"&amp;'Data Summary - Suburban'!$A$1)</f>
        <v>1108675</v>
      </c>
      <c r="AU21" s="7">
        <f>SUMIFS('Raw Population Data'!BE:BE,'Raw Population Data'!$A:$A,'Data Summary - Suburban'!$A:$A,'Raw Population Data'!$M:$M,"&lt;"&amp;'Data Summary - Suburban'!$A$1)</f>
        <v>1130441</v>
      </c>
      <c r="AV21" s="7">
        <f>SUMIFS('Raw Population Data'!BF:BF,'Raw Population Data'!$A:$A,'Data Summary - Suburban'!$A:$A,'Raw Population Data'!$M:$M,"&lt;"&amp;'Data Summary - Suburban'!$A$1)</f>
        <v>1152081</v>
      </c>
      <c r="AW21" s="7">
        <f>SUMIFS('Raw Population Data'!BG:BG,'Raw Population Data'!$A:$A,'Data Summary - Suburban'!$A:$A,'Raw Population Data'!$M:$M,"&lt;"&amp;'Data Summary - Suburban'!$A$1)</f>
        <v>1174948</v>
      </c>
      <c r="AX21" s="7">
        <f>SUMIFS('Raw Population Data'!BH:BH,'Raw Population Data'!$A:$A,'Data Summary - Suburban'!$A:$A,'Raw Population Data'!$M:$M,"&lt;"&amp;'Data Summary - Suburban'!$A$1)</f>
        <v>1192001</v>
      </c>
      <c r="AY21" s="7">
        <f>SUMIFS('Raw Population Data'!BI:BI,'Raw Population Data'!$A:$A,'Data Summary - Suburban'!$A:$A,'Raw Population Data'!$M:$M,"&lt;"&amp;'Data Summary - Suburban'!$A$1)</f>
        <v>1205353</v>
      </c>
    </row>
    <row r="22" spans="1:51" x14ac:dyDescent="0.35">
      <c r="A22">
        <v>41180</v>
      </c>
      <c r="B22">
        <v>20</v>
      </c>
      <c r="C22" t="s">
        <v>806</v>
      </c>
      <c r="D22" s="7">
        <f>SUMIFS('Raw Population Data'!N:N,'Raw Population Data'!$A:$A,'Data Summary - Suburban'!$A:$A,'Raw Population Data'!$M:$M,"&lt;"&amp;'Data Summary - Suburban'!$A$1)</f>
        <v>769440</v>
      </c>
      <c r="E22" s="7">
        <f>SUMIFS('Raw Population Data'!O:O,'Raw Population Data'!$A:$A,'Data Summary - Suburban'!$A:$A,'Raw Population Data'!$M:$M,"&lt;"&amp;'Data Summary - Suburban'!$A$1)</f>
        <v>774240</v>
      </c>
      <c r="F22" s="7">
        <f>SUMIFS('Raw Population Data'!P:P,'Raw Population Data'!$A:$A,'Data Summary - Suburban'!$A:$A,'Raw Population Data'!$M:$M,"&lt;"&amp;'Data Summary - Suburban'!$A$1)</f>
        <v>786490</v>
      </c>
      <c r="G22" s="7">
        <f>SUMIFS('Raw Population Data'!Q:Q,'Raw Population Data'!$A:$A,'Data Summary - Suburban'!$A:$A,'Raw Population Data'!$M:$M,"&lt;"&amp;'Data Summary - Suburban'!$A$1)</f>
        <v>790123</v>
      </c>
      <c r="H22" s="7">
        <f>SUMIFS('Raw Population Data'!R:R,'Raw Population Data'!$A:$A,'Data Summary - Suburban'!$A:$A,'Raw Population Data'!$M:$M,"&lt;"&amp;'Data Summary - Suburban'!$A$1)</f>
        <v>789355</v>
      </c>
      <c r="I22" s="7">
        <f>SUMIFS('Raw Population Data'!S:S,'Raw Population Data'!$A:$A,'Data Summary - Suburban'!$A:$A,'Raw Population Data'!$M:$M,"&lt;"&amp;'Data Summary - Suburban'!$A$1)</f>
        <v>791513</v>
      </c>
      <c r="J22" s="7">
        <f>SUMIFS('Raw Population Data'!T:T,'Raw Population Data'!$A:$A,'Data Summary - Suburban'!$A:$A,'Raw Population Data'!$M:$M,"&lt;"&amp;'Data Summary - Suburban'!$A$1)</f>
        <v>796246</v>
      </c>
      <c r="K22" s="7">
        <f>SUMIFS('Raw Population Data'!U:U,'Raw Population Data'!$A:$A,'Data Summary - Suburban'!$A:$A,'Raw Population Data'!$M:$M,"&lt;"&amp;'Data Summary - Suburban'!$A$1)</f>
        <v>802205</v>
      </c>
      <c r="L22" s="7">
        <f>SUMIFS('Raw Population Data'!V:V,'Raw Population Data'!$A:$A,'Data Summary - Suburban'!$A:$A,'Raw Population Data'!$M:$M,"&lt;"&amp;'Data Summary - Suburban'!$A$1)</f>
        <v>812438</v>
      </c>
      <c r="M22" s="7">
        <f>SUMIFS('Raw Population Data'!W:W,'Raw Population Data'!$A:$A,'Data Summary - Suburban'!$A:$A,'Raw Population Data'!$M:$M,"&lt;"&amp;'Data Summary - Suburban'!$A$1)</f>
        <v>820427</v>
      </c>
      <c r="N22" s="7">
        <f>SUMIFS('Raw Population Data'!X:X,'Raw Population Data'!$A:$A,'Data Summary - Suburban'!$A:$A,'Raw Population Data'!$M:$M,"&lt;"&amp;'Data Summary - Suburban'!$A$1)</f>
        <v>822950</v>
      </c>
      <c r="O22" s="7">
        <f>SUMIFS('Raw Population Data'!Y:Y,'Raw Population Data'!$A:$A,'Data Summary - Suburban'!$A:$A,'Raw Population Data'!$M:$M,"&lt;"&amp;'Data Summary - Suburban'!$A$1)</f>
        <v>827872</v>
      </c>
      <c r="P22" s="7">
        <f>SUMIFS('Raw Population Data'!Z:Z,'Raw Population Data'!$A:$A,'Data Summary - Suburban'!$A:$A,'Raw Population Data'!$M:$M,"&lt;"&amp;'Data Summary - Suburban'!$A$1)</f>
        <v>827077</v>
      </c>
      <c r="Q22" s="7">
        <f>SUMIFS('Raw Population Data'!AA:AA,'Raw Population Data'!$A:$A,'Data Summary - Suburban'!$A:$A,'Raw Population Data'!$M:$M,"&lt;"&amp;'Data Summary - Suburban'!$A$1)</f>
        <v>831320</v>
      </c>
      <c r="R22" s="7">
        <f>SUMIFS('Raw Population Data'!AB:AB,'Raw Population Data'!$A:$A,'Data Summary - Suburban'!$A:$A,'Raw Population Data'!$M:$M,"&lt;"&amp;'Data Summary - Suburban'!$A$1)</f>
        <v>839909</v>
      </c>
      <c r="S22" s="7">
        <f>SUMIFS('Raw Population Data'!AC:AC,'Raw Population Data'!$A:$A,'Data Summary - Suburban'!$A:$A,'Raw Population Data'!$M:$M,"&lt;"&amp;'Data Summary - Suburban'!$A$1)</f>
        <v>849923</v>
      </c>
      <c r="T22" s="7">
        <f>SUMIFS('Raw Population Data'!AD:AD,'Raw Population Data'!$A:$A,'Data Summary - Suburban'!$A:$A,'Raw Population Data'!$M:$M,"&lt;"&amp;'Data Summary - Suburban'!$A$1)</f>
        <v>863405</v>
      </c>
      <c r="U22" s="7">
        <f>SUMIFS('Raw Population Data'!AE:AE,'Raw Population Data'!$A:$A,'Data Summary - Suburban'!$A:$A,'Raw Population Data'!$M:$M,"&lt;"&amp;'Data Summary - Suburban'!$A$1)</f>
        <v>876324</v>
      </c>
      <c r="V22" s="7">
        <f>SUMIFS('Raw Population Data'!AF:AF,'Raw Population Data'!$A:$A,'Data Summary - Suburban'!$A:$A,'Raw Population Data'!$M:$M,"&lt;"&amp;'Data Summary - Suburban'!$A$1)</f>
        <v>884571</v>
      </c>
      <c r="W22" s="7">
        <f>SUMIFS('Raw Population Data'!AG:AG,'Raw Population Data'!$A:$A,'Data Summary - Suburban'!$A:$A,'Raw Population Data'!$M:$M,"&lt;"&amp;'Data Summary - Suburban'!$A$1)</f>
        <v>889941</v>
      </c>
      <c r="X22" s="7">
        <f>SUMIFS('Raw Population Data'!AH:AH,'Raw Population Data'!$A:$A,'Data Summary - Suburban'!$A:$A,'Raw Population Data'!$M:$M,"&lt;"&amp;'Data Summary - Suburban'!$A$1)</f>
        <v>897994</v>
      </c>
      <c r="Y22" s="7">
        <f>SUMIFS('Raw Population Data'!AI:AI,'Raw Population Data'!$A:$A,'Data Summary - Suburban'!$A:$A,'Raw Population Data'!$M:$M,"&lt;"&amp;'Data Summary - Suburban'!$A$1)</f>
        <v>905794</v>
      </c>
      <c r="Z22" s="7">
        <f>SUMIFS('Raw Population Data'!AJ:AJ,'Raw Population Data'!$A:$A,'Data Summary - Suburban'!$A:$A,'Raw Population Data'!$M:$M,"&lt;"&amp;'Data Summary - Suburban'!$A$1)</f>
        <v>913977</v>
      </c>
      <c r="AA22" s="7">
        <f>SUMIFS('Raw Population Data'!AK:AK,'Raw Population Data'!$A:$A,'Data Summary - Suburban'!$A:$A,'Raw Population Data'!$M:$M,"&lt;"&amp;'Data Summary - Suburban'!$A$1)</f>
        <v>927648</v>
      </c>
      <c r="AB22" s="7">
        <f>SUMIFS('Raw Population Data'!AL:AL,'Raw Population Data'!$A:$A,'Data Summary - Suburban'!$A:$A,'Raw Population Data'!$M:$M,"&lt;"&amp;'Data Summary - Suburban'!$A$1)</f>
        <v>935912</v>
      </c>
      <c r="AC22" s="7">
        <f>SUMIFS('Raw Population Data'!AM:AM,'Raw Population Data'!$A:$A,'Data Summary - Suburban'!$A:$A,'Raw Population Data'!$M:$M,"&lt;"&amp;'Data Summary - Suburban'!$A$1)</f>
        <v>948024</v>
      </c>
      <c r="AD22" s="7">
        <f>SUMIFS('Raw Population Data'!AN:AN,'Raw Population Data'!$A:$A,'Data Summary - Suburban'!$A:$A,'Raw Population Data'!$M:$M,"&lt;"&amp;'Data Summary - Suburban'!$A$1)</f>
        <v>957786</v>
      </c>
      <c r="AE22" s="7">
        <f>SUMIFS('Raw Population Data'!AO:AO,'Raw Population Data'!$A:$A,'Data Summary - Suburban'!$A:$A,'Raw Population Data'!$M:$M,"&lt;"&amp;'Data Summary - Suburban'!$A$1)</f>
        <v>967919</v>
      </c>
      <c r="AF22" s="7">
        <f>SUMIFS('Raw Population Data'!AP:AP,'Raw Population Data'!$A:$A,'Data Summary - Suburban'!$A:$A,'Raw Population Data'!$M:$M,"&lt;"&amp;'Data Summary - Suburban'!$A$1)</f>
        <v>976251</v>
      </c>
      <c r="AG22" s="7">
        <f>SUMIFS('Raw Population Data'!AQ:AQ,'Raw Population Data'!$A:$A,'Data Summary - Suburban'!$A:$A,'Raw Population Data'!$M:$M,"&lt;"&amp;'Data Summary - Suburban'!$A$1)</f>
        <v>983769</v>
      </c>
      <c r="AH22" s="7">
        <f>SUMIFS('Raw Population Data'!AR:AR,'Raw Population Data'!$A:$A,'Data Summary - Suburban'!$A:$A,'Raw Population Data'!$M:$M,"&lt;"&amp;'Data Summary - Suburban'!$A$1)</f>
        <v>994749</v>
      </c>
      <c r="AI22" s="7">
        <f>SUMIFS('Raw Population Data'!AS:AS,'Raw Population Data'!$A:$A,'Data Summary - Suburban'!$A:$A,'Raw Population Data'!$M:$M,"&lt;"&amp;'Data Summary - Suburban'!$A$1)</f>
        <v>1006789</v>
      </c>
      <c r="AJ22" s="7">
        <f>SUMIFS('Raw Population Data'!AT:AT,'Raw Population Data'!$A:$A,'Data Summary - Suburban'!$A:$A,'Raw Population Data'!$M:$M,"&lt;"&amp;'Data Summary - Suburban'!$A$1)</f>
        <v>1019987</v>
      </c>
      <c r="AK22" s="7">
        <f>SUMIFS('Raw Population Data'!AU:AU,'Raw Population Data'!$A:$A,'Data Summary - Suburban'!$A:$A,'Raw Population Data'!$M:$M,"&lt;"&amp;'Data Summary - Suburban'!$A$1)</f>
        <v>1033297</v>
      </c>
      <c r="AL22" s="7">
        <f>SUMIFS('Raw Population Data'!AV:AV,'Raw Population Data'!$A:$A,'Data Summary - Suburban'!$A:$A,'Raw Population Data'!$M:$M,"&lt;"&amp;'Data Summary - Suburban'!$A$1)</f>
        <v>1047351</v>
      </c>
      <c r="AM22" s="7">
        <f>SUMIFS('Raw Population Data'!AW:AW,'Raw Population Data'!$A:$A,'Data Summary - Suburban'!$A:$A,'Raw Population Data'!$M:$M,"&lt;"&amp;'Data Summary - Suburban'!$A$1)</f>
        <v>1061696</v>
      </c>
      <c r="AN22" s="7">
        <f>SUMIFS('Raw Population Data'!AX:AX,'Raw Population Data'!$A:$A,'Data Summary - Suburban'!$A:$A,'Raw Population Data'!$M:$M,"&lt;"&amp;'Data Summary - Suburban'!$A$1)</f>
        <v>1077994</v>
      </c>
      <c r="AO22" s="7">
        <f>SUMIFS('Raw Population Data'!AY:AY,'Raw Population Data'!$A:$A,'Data Summary - Suburban'!$A:$A,'Raw Population Data'!$M:$M,"&lt;"&amp;'Data Summary - Suburban'!$A$1)</f>
        <v>1090881</v>
      </c>
      <c r="AP22" s="7">
        <f>SUMIFS('Raw Population Data'!AZ:AZ,'Raw Population Data'!$A:$A,'Data Summary - Suburban'!$A:$A,'Raw Population Data'!$M:$M,"&lt;"&amp;'Data Summary - Suburban'!$A$1)</f>
        <v>1101399</v>
      </c>
      <c r="AQ22" s="7">
        <f>SUMIFS('Raw Population Data'!BA:BA,'Raw Population Data'!$A:$A,'Data Summary - Suburban'!$A:$A,'Raw Population Data'!$M:$M,"&lt;"&amp;'Data Summary - Suburban'!$A$1)</f>
        <v>1109910</v>
      </c>
      <c r="AR22" s="7">
        <f>SUMIFS('Raw Population Data'!BB:BB,'Raw Population Data'!$A:$A,'Data Summary - Suburban'!$A:$A,'Raw Population Data'!$M:$M,"&lt;"&amp;'Data Summary - Suburban'!$A$1)</f>
        <v>1118231</v>
      </c>
      <c r="AS22" s="7">
        <f>SUMIFS('Raw Population Data'!BC:BC,'Raw Population Data'!$A:$A,'Data Summary - Suburban'!$A:$A,'Raw Population Data'!$M:$M,"&lt;"&amp;'Data Summary - Suburban'!$A$1)</f>
        <v>1120978</v>
      </c>
      <c r="AT22" s="7">
        <f>SUMIFS('Raw Population Data'!BD:BD,'Raw Population Data'!$A:$A,'Data Summary - Suburban'!$A:$A,'Raw Population Data'!$M:$M,"&lt;"&amp;'Data Summary - Suburban'!$A$1)</f>
        <v>1121838</v>
      </c>
      <c r="AU22" s="7">
        <f>SUMIFS('Raw Population Data'!BE:BE,'Raw Population Data'!$A:$A,'Data Summary - Suburban'!$A:$A,'Raw Population Data'!$M:$M,"&lt;"&amp;'Data Summary - Suburban'!$A$1)</f>
        <v>1124350</v>
      </c>
      <c r="AV22" s="7">
        <f>SUMIFS('Raw Population Data'!BF:BF,'Raw Population Data'!$A:$A,'Data Summary - Suburban'!$A:$A,'Raw Population Data'!$M:$M,"&lt;"&amp;'Data Summary - Suburban'!$A$1)</f>
        <v>1127705</v>
      </c>
      <c r="AW22" s="7">
        <f>SUMIFS('Raw Population Data'!BG:BG,'Raw Population Data'!$A:$A,'Data Summary - Suburban'!$A:$A,'Raw Population Data'!$M:$M,"&lt;"&amp;'Data Summary - Suburban'!$A$1)</f>
        <v>1130823</v>
      </c>
      <c r="AX22" s="7">
        <f>SUMIFS('Raw Population Data'!BH:BH,'Raw Population Data'!$A:$A,'Data Summary - Suburban'!$A:$A,'Raw Population Data'!$M:$M,"&lt;"&amp;'Data Summary - Suburban'!$A$1)</f>
        <v>1135377</v>
      </c>
      <c r="AY22" s="7">
        <f>SUMIFS('Raw Population Data'!BI:BI,'Raw Population Data'!$A:$A,'Data Summary - Suburban'!$A:$A,'Raw Population Data'!$M:$M,"&lt;"&amp;'Data Summary - Suburban'!$A$1)</f>
        <v>1140749</v>
      </c>
    </row>
    <row r="23" spans="1:51" x14ac:dyDescent="0.35">
      <c r="A23">
        <v>12580</v>
      </c>
      <c r="B23">
        <v>21</v>
      </c>
      <c r="C23" t="s">
        <v>865</v>
      </c>
      <c r="D23" s="7">
        <f>SUMIFS('Raw Population Data'!N:N,'Raw Population Data'!$A:$A,'Data Summary - Suburban'!$A:$A,'Raw Population Data'!$M:$M,"&lt;"&amp;'Data Summary - Suburban'!$A$1)</f>
        <v>204386</v>
      </c>
      <c r="E23" s="7">
        <f>SUMIFS('Raw Population Data'!O:O,'Raw Population Data'!$A:$A,'Data Summary - Suburban'!$A:$A,'Raw Population Data'!$M:$M,"&lt;"&amp;'Data Summary - Suburban'!$A$1)</f>
        <v>210775</v>
      </c>
      <c r="F23" s="7">
        <f>SUMIFS('Raw Population Data'!P:P,'Raw Population Data'!$A:$A,'Data Summary - Suburban'!$A:$A,'Raw Population Data'!$M:$M,"&lt;"&amp;'Data Summary - Suburban'!$A$1)</f>
        <v>217707</v>
      </c>
      <c r="G23" s="7">
        <f>SUMIFS('Raw Population Data'!Q:Q,'Raw Population Data'!$A:$A,'Data Summary - Suburban'!$A:$A,'Raw Population Data'!$M:$M,"&lt;"&amp;'Data Summary - Suburban'!$A$1)</f>
        <v>225202</v>
      </c>
      <c r="H23" s="7">
        <f>SUMIFS('Raw Population Data'!R:R,'Raw Population Data'!$A:$A,'Data Summary - Suburban'!$A:$A,'Raw Population Data'!$M:$M,"&lt;"&amp;'Data Summary - Suburban'!$A$1)</f>
        <v>230121</v>
      </c>
      <c r="I23" s="7">
        <f>SUMIFS('Raw Population Data'!S:S,'Raw Population Data'!$A:$A,'Data Summary - Suburban'!$A:$A,'Raw Population Data'!$M:$M,"&lt;"&amp;'Data Summary - Suburban'!$A$1)</f>
        <v>234806</v>
      </c>
      <c r="J23" s="7">
        <f>SUMIFS('Raw Population Data'!T:T,'Raw Population Data'!$A:$A,'Data Summary - Suburban'!$A:$A,'Raw Population Data'!$M:$M,"&lt;"&amp;'Data Summary - Suburban'!$A$1)</f>
        <v>243470</v>
      </c>
      <c r="K23" s="7">
        <f>SUMIFS('Raw Population Data'!U:U,'Raw Population Data'!$A:$A,'Data Summary - Suburban'!$A:$A,'Raw Population Data'!$M:$M,"&lt;"&amp;'Data Summary - Suburban'!$A$1)</f>
        <v>251661</v>
      </c>
      <c r="L23" s="7">
        <f>SUMIFS('Raw Population Data'!V:V,'Raw Population Data'!$A:$A,'Data Summary - Suburban'!$A:$A,'Raw Population Data'!$M:$M,"&lt;"&amp;'Data Summary - Suburban'!$A$1)</f>
        <v>259144</v>
      </c>
      <c r="M23" s="7">
        <f>SUMIFS('Raw Population Data'!W:W,'Raw Population Data'!$A:$A,'Data Summary - Suburban'!$A:$A,'Raw Population Data'!$M:$M,"&lt;"&amp;'Data Summary - Suburban'!$A$1)</f>
        <v>265528</v>
      </c>
      <c r="N23" s="7">
        <f>SUMIFS('Raw Population Data'!X:X,'Raw Population Data'!$A:$A,'Data Summary - Suburban'!$A:$A,'Raw Population Data'!$M:$M,"&lt;"&amp;'Data Summary - Suburban'!$A$1)</f>
        <v>269038</v>
      </c>
      <c r="O23" s="7">
        <f>SUMIFS('Raw Population Data'!Y:Y,'Raw Population Data'!$A:$A,'Data Summary - Suburban'!$A:$A,'Raw Population Data'!$M:$M,"&lt;"&amp;'Data Summary - Suburban'!$A$1)</f>
        <v>272941</v>
      </c>
      <c r="P23" s="7">
        <f>SUMIFS('Raw Population Data'!Z:Z,'Raw Population Data'!$A:$A,'Data Summary - Suburban'!$A:$A,'Raw Population Data'!$M:$M,"&lt;"&amp;'Data Summary - Suburban'!$A$1)</f>
        <v>276164</v>
      </c>
      <c r="Q23" s="7">
        <f>SUMIFS('Raw Population Data'!AA:AA,'Raw Population Data'!$A:$A,'Data Summary - Suburban'!$A:$A,'Raw Population Data'!$M:$M,"&lt;"&amp;'Data Summary - Suburban'!$A$1)</f>
        <v>279360</v>
      </c>
      <c r="R23" s="7">
        <f>SUMIFS('Raw Population Data'!AB:AB,'Raw Population Data'!$A:$A,'Data Summary - Suburban'!$A:$A,'Raw Population Data'!$M:$M,"&lt;"&amp;'Data Summary - Suburban'!$A$1)</f>
        <v>285007</v>
      </c>
      <c r="S23" s="7">
        <f>SUMIFS('Raw Population Data'!AC:AC,'Raw Population Data'!$A:$A,'Data Summary - Suburban'!$A:$A,'Raw Population Data'!$M:$M,"&lt;"&amp;'Data Summary - Suburban'!$A$1)</f>
        <v>289891</v>
      </c>
      <c r="T23" s="7">
        <f>SUMIFS('Raw Population Data'!AD:AD,'Raw Population Data'!$A:$A,'Data Summary - Suburban'!$A:$A,'Raw Population Data'!$M:$M,"&lt;"&amp;'Data Summary - Suburban'!$A$1)</f>
        <v>298889</v>
      </c>
      <c r="U23" s="7">
        <f>SUMIFS('Raw Population Data'!AE:AE,'Raw Population Data'!$A:$A,'Data Summary - Suburban'!$A:$A,'Raw Population Data'!$M:$M,"&lt;"&amp;'Data Summary - Suburban'!$A$1)</f>
        <v>309870</v>
      </c>
      <c r="V23" s="7">
        <f>SUMIFS('Raw Population Data'!AF:AF,'Raw Population Data'!$A:$A,'Data Summary - Suburban'!$A:$A,'Raw Population Data'!$M:$M,"&lt;"&amp;'Data Summary - Suburban'!$A$1)</f>
        <v>320878</v>
      </c>
      <c r="W23" s="7">
        <f>SUMIFS('Raw Population Data'!AG:AG,'Raw Population Data'!$A:$A,'Data Summary - Suburban'!$A:$A,'Raw Population Data'!$M:$M,"&lt;"&amp;'Data Summary - Suburban'!$A$1)</f>
        <v>330507</v>
      </c>
      <c r="X23" s="7">
        <f>SUMIFS('Raw Population Data'!AH:AH,'Raw Population Data'!$A:$A,'Data Summary - Suburban'!$A:$A,'Raw Population Data'!$M:$M,"&lt;"&amp;'Data Summary - Suburban'!$A$1)</f>
        <v>341885</v>
      </c>
      <c r="Y23" s="7">
        <f>SUMIFS('Raw Population Data'!AI:AI,'Raw Population Data'!$A:$A,'Data Summary - Suburban'!$A:$A,'Raw Population Data'!$M:$M,"&lt;"&amp;'Data Summary - Suburban'!$A$1)</f>
        <v>350311</v>
      </c>
      <c r="Z23" s="7">
        <f>SUMIFS('Raw Population Data'!AJ:AJ,'Raw Population Data'!$A:$A,'Data Summary - Suburban'!$A:$A,'Raw Population Data'!$M:$M,"&lt;"&amp;'Data Summary - Suburban'!$A$1)</f>
        <v>358698</v>
      </c>
      <c r="AA23" s="7">
        <f>SUMIFS('Raw Population Data'!AK:AK,'Raw Population Data'!$A:$A,'Data Summary - Suburban'!$A:$A,'Raw Population Data'!$M:$M,"&lt;"&amp;'Data Summary - Suburban'!$A$1)</f>
        <v>363309</v>
      </c>
      <c r="AB23" s="7">
        <f>SUMIFS('Raw Population Data'!AL:AL,'Raw Population Data'!$A:$A,'Data Summary - Suburban'!$A:$A,'Raw Population Data'!$M:$M,"&lt;"&amp;'Data Summary - Suburban'!$A$1)</f>
        <v>371392</v>
      </c>
      <c r="AC23" s="7">
        <f>SUMIFS('Raw Population Data'!AM:AM,'Raw Population Data'!$A:$A,'Data Summary - Suburban'!$A:$A,'Raw Population Data'!$M:$M,"&lt;"&amp;'Data Summary - Suburban'!$A$1)</f>
        <v>379165</v>
      </c>
      <c r="AD23" s="7">
        <f>SUMIFS('Raw Population Data'!AN:AN,'Raw Population Data'!$A:$A,'Data Summary - Suburban'!$A:$A,'Raw Population Data'!$M:$M,"&lt;"&amp;'Data Summary - Suburban'!$A$1)</f>
        <v>386963</v>
      </c>
      <c r="AE23" s="7">
        <f>SUMIFS('Raw Population Data'!AO:AO,'Raw Population Data'!$A:$A,'Data Summary - Suburban'!$A:$A,'Raw Population Data'!$M:$M,"&lt;"&amp;'Data Summary - Suburban'!$A$1)</f>
        <v>394365</v>
      </c>
      <c r="AF23" s="7">
        <f>SUMIFS('Raw Population Data'!AP:AP,'Raw Population Data'!$A:$A,'Data Summary - Suburban'!$A:$A,'Raw Population Data'!$M:$M,"&lt;"&amp;'Data Summary - Suburban'!$A$1)</f>
        <v>399542</v>
      </c>
      <c r="AG23" s="7">
        <f>SUMIFS('Raw Population Data'!AQ:AQ,'Raw Population Data'!$A:$A,'Data Summary - Suburban'!$A:$A,'Raw Population Data'!$M:$M,"&lt;"&amp;'Data Summary - Suburban'!$A$1)</f>
        <v>405634</v>
      </c>
      <c r="AH23" s="7">
        <f>SUMIFS('Raw Population Data'!AR:AR,'Raw Population Data'!$A:$A,'Data Summary - Suburban'!$A:$A,'Raw Population Data'!$M:$M,"&lt;"&amp;'Data Summary - Suburban'!$A$1)</f>
        <v>412014</v>
      </c>
      <c r="AI23" s="7">
        <f>SUMIFS('Raw Population Data'!AS:AS,'Raw Population Data'!$A:$A,'Data Summary - Suburban'!$A:$A,'Raw Population Data'!$M:$M,"&lt;"&amp;'Data Summary - Suburban'!$A$1)</f>
        <v>418043</v>
      </c>
      <c r="AJ23" s="7">
        <f>SUMIFS('Raw Population Data'!AT:AT,'Raw Population Data'!$A:$A,'Data Summary - Suburban'!$A:$A,'Raw Population Data'!$M:$M,"&lt;"&amp;'Data Summary - Suburban'!$A$1)</f>
        <v>427823</v>
      </c>
      <c r="AK23" s="7">
        <f>SUMIFS('Raw Population Data'!AU:AU,'Raw Population Data'!$A:$A,'Data Summary - Suburban'!$A:$A,'Raw Population Data'!$M:$M,"&lt;"&amp;'Data Summary - Suburban'!$A$1)</f>
        <v>436488</v>
      </c>
      <c r="AL23" s="7">
        <f>SUMIFS('Raw Population Data'!AV:AV,'Raw Population Data'!$A:$A,'Data Summary - Suburban'!$A:$A,'Raw Population Data'!$M:$M,"&lt;"&amp;'Data Summary - Suburban'!$A$1)</f>
        <v>443175</v>
      </c>
      <c r="AM23" s="7">
        <f>SUMIFS('Raw Population Data'!AW:AW,'Raw Population Data'!$A:$A,'Data Summary - Suburban'!$A:$A,'Raw Population Data'!$M:$M,"&lt;"&amp;'Data Summary - Suburban'!$A$1)</f>
        <v>448800</v>
      </c>
      <c r="AN23" s="7">
        <f>SUMIFS('Raw Population Data'!AX:AX,'Raw Population Data'!$A:$A,'Data Summary - Suburban'!$A:$A,'Raw Population Data'!$M:$M,"&lt;"&amp;'Data Summary - Suburban'!$A$1)</f>
        <v>453829</v>
      </c>
      <c r="AO23" s="7">
        <f>SUMIFS('Raw Population Data'!AY:AY,'Raw Population Data'!$A:$A,'Data Summary - Suburban'!$A:$A,'Raw Population Data'!$M:$M,"&lt;"&amp;'Data Summary - Suburban'!$A$1)</f>
        <v>455541</v>
      </c>
      <c r="AP23" s="7">
        <f>SUMIFS('Raw Population Data'!AZ:AZ,'Raw Population Data'!$A:$A,'Data Summary - Suburban'!$A:$A,'Raw Population Data'!$M:$M,"&lt;"&amp;'Data Summary - Suburban'!$A$1)</f>
        <v>457275</v>
      </c>
      <c r="AQ23" s="7">
        <f>SUMIFS('Raw Population Data'!BA:BA,'Raw Population Data'!$A:$A,'Data Summary - Suburban'!$A:$A,'Raw Population Data'!$M:$M,"&lt;"&amp;'Data Summary - Suburban'!$A$1)</f>
        <v>458245</v>
      </c>
      <c r="AR23" s="7">
        <f>SUMIFS('Raw Population Data'!BB:BB,'Raw Population Data'!$A:$A,'Data Summary - Suburban'!$A:$A,'Raw Population Data'!$M:$M,"&lt;"&amp;'Data Summary - Suburban'!$A$1)</f>
        <v>460233</v>
      </c>
      <c r="AS23" s="7">
        <f>SUMIFS('Raw Population Data'!BC:BC,'Raw Population Data'!$A:$A,'Data Summary - Suburban'!$A:$A,'Raw Population Data'!$M:$M,"&lt;"&amp;'Data Summary - Suburban'!$A$1)</f>
        <v>462019</v>
      </c>
      <c r="AT23" s="7">
        <f>SUMIFS('Raw Population Data'!BD:BD,'Raw Population Data'!$A:$A,'Data Summary - Suburban'!$A:$A,'Raw Population Data'!$M:$M,"&lt;"&amp;'Data Summary - Suburban'!$A$1)</f>
        <v>464127</v>
      </c>
      <c r="AU23" s="7">
        <f>SUMIFS('Raw Population Data'!BE:BE,'Raw Population Data'!$A:$A,'Data Summary - Suburban'!$A:$A,'Raw Population Data'!$M:$M,"&lt;"&amp;'Data Summary - Suburban'!$A$1)</f>
        <v>464725</v>
      </c>
      <c r="AV23" s="7">
        <f>SUMIFS('Raw Population Data'!BF:BF,'Raw Population Data'!$A:$A,'Data Summary - Suburban'!$A:$A,'Raw Population Data'!$M:$M,"&lt;"&amp;'Data Summary - Suburban'!$A$1)</f>
        <v>465581</v>
      </c>
      <c r="AW23" s="7">
        <f>SUMIFS('Raw Population Data'!BG:BG,'Raw Population Data'!$A:$A,'Data Summary - Suburban'!$A:$A,'Raw Population Data'!$M:$M,"&lt;"&amp;'Data Summary - Suburban'!$A$1)</f>
        <v>465836</v>
      </c>
      <c r="AX23" s="7">
        <f>SUMIFS('Raw Population Data'!BH:BH,'Raw Population Data'!$A:$A,'Data Summary - Suburban'!$A:$A,'Raw Population Data'!$M:$M,"&lt;"&amp;'Data Summary - Suburban'!$A$1)</f>
        <v>466757</v>
      </c>
      <c r="AY23" s="7">
        <f>SUMIFS('Raw Population Data'!BI:BI,'Raw Population Data'!$A:$A,'Data Summary - Suburban'!$A:$A,'Raw Population Data'!$M:$M,"&lt;"&amp;'Data Summary - Suburban'!$A$1)</f>
        <v>469711</v>
      </c>
    </row>
    <row r="24" spans="1:51" x14ac:dyDescent="0.35">
      <c r="A24">
        <v>16740</v>
      </c>
      <c r="B24">
        <v>22</v>
      </c>
      <c r="C24" t="s">
        <v>893</v>
      </c>
      <c r="D24" s="7">
        <f>SUMIFS('Raw Population Data'!N:N,'Raw Population Data'!$A:$A,'Data Summary - Suburban'!$A:$A,'Raw Population Data'!$M:$M,"&lt;"&amp;'Data Summary - Suburban'!$A$1)</f>
        <v>579174</v>
      </c>
      <c r="E24" s="7">
        <f>SUMIFS('Raw Population Data'!O:O,'Raw Population Data'!$A:$A,'Data Summary - Suburban'!$A:$A,'Raw Population Data'!$M:$M,"&lt;"&amp;'Data Summary - Suburban'!$A$1)</f>
        <v>590823</v>
      </c>
      <c r="F24" s="7">
        <f>SUMIFS('Raw Population Data'!P:P,'Raw Population Data'!$A:$A,'Data Summary - Suburban'!$A:$A,'Raw Population Data'!$M:$M,"&lt;"&amp;'Data Summary - Suburban'!$A$1)</f>
        <v>601076</v>
      </c>
      <c r="G24" s="7">
        <f>SUMIFS('Raw Population Data'!Q:Q,'Raw Population Data'!$A:$A,'Data Summary - Suburban'!$A:$A,'Raw Population Data'!$M:$M,"&lt;"&amp;'Data Summary - Suburban'!$A$1)</f>
        <v>609110</v>
      </c>
      <c r="H24" s="7">
        <f>SUMIFS('Raw Population Data'!R:R,'Raw Population Data'!$A:$A,'Data Summary - Suburban'!$A:$A,'Raw Population Data'!$M:$M,"&lt;"&amp;'Data Summary - Suburban'!$A$1)</f>
        <v>614655</v>
      </c>
      <c r="I24" s="7">
        <f>SUMIFS('Raw Population Data'!S:S,'Raw Population Data'!$A:$A,'Data Summary - Suburban'!$A:$A,'Raw Population Data'!$M:$M,"&lt;"&amp;'Data Summary - Suburban'!$A$1)</f>
        <v>618186</v>
      </c>
      <c r="J24" s="7">
        <f>SUMIFS('Raw Population Data'!T:T,'Raw Population Data'!$A:$A,'Data Summary - Suburban'!$A:$A,'Raw Population Data'!$M:$M,"&lt;"&amp;'Data Summary - Suburban'!$A$1)</f>
        <v>621739</v>
      </c>
      <c r="K24" s="7">
        <f>SUMIFS('Raw Population Data'!U:U,'Raw Population Data'!$A:$A,'Data Summary - Suburban'!$A:$A,'Raw Population Data'!$M:$M,"&lt;"&amp;'Data Summary - Suburban'!$A$1)</f>
        <v>627571</v>
      </c>
      <c r="L24" s="7">
        <f>SUMIFS('Raw Population Data'!V:V,'Raw Population Data'!$A:$A,'Data Summary - Suburban'!$A:$A,'Raw Population Data'!$M:$M,"&lt;"&amp;'Data Summary - Suburban'!$A$1)</f>
        <v>639805</v>
      </c>
      <c r="M24" s="7">
        <f>SUMIFS('Raw Population Data'!W:W,'Raw Population Data'!$A:$A,'Data Summary - Suburban'!$A:$A,'Raw Population Data'!$M:$M,"&lt;"&amp;'Data Summary - Suburban'!$A$1)</f>
        <v>651502</v>
      </c>
      <c r="N24" s="7">
        <f>SUMIFS('Raw Population Data'!X:X,'Raw Population Data'!$A:$A,'Data Summary - Suburban'!$A:$A,'Raw Population Data'!$M:$M,"&lt;"&amp;'Data Summary - Suburban'!$A$1)</f>
        <v>665298</v>
      </c>
      <c r="O24" s="7">
        <f>SUMIFS('Raw Population Data'!Y:Y,'Raw Population Data'!$A:$A,'Data Summary - Suburban'!$A:$A,'Raw Population Data'!$M:$M,"&lt;"&amp;'Data Summary - Suburban'!$A$1)</f>
        <v>673858</v>
      </c>
      <c r="P24" s="7">
        <f>SUMIFS('Raw Population Data'!Z:Z,'Raw Population Data'!$A:$A,'Data Summary - Suburban'!$A:$A,'Raw Population Data'!$M:$M,"&lt;"&amp;'Data Summary - Suburban'!$A$1)</f>
        <v>681023</v>
      </c>
      <c r="Q24" s="7">
        <f>SUMIFS('Raw Population Data'!AA:AA,'Raw Population Data'!$A:$A,'Data Summary - Suburban'!$A:$A,'Raw Population Data'!$M:$M,"&lt;"&amp;'Data Summary - Suburban'!$A$1)</f>
        <v>684245</v>
      </c>
      <c r="R24" s="7">
        <f>SUMIFS('Raw Population Data'!AB:AB,'Raw Population Data'!$A:$A,'Data Summary - Suburban'!$A:$A,'Raw Population Data'!$M:$M,"&lt;"&amp;'Data Summary - Suburban'!$A$1)</f>
        <v>692935</v>
      </c>
      <c r="S24" s="7">
        <f>SUMIFS('Raw Population Data'!AC:AC,'Raw Population Data'!$A:$A,'Data Summary - Suburban'!$A:$A,'Raw Population Data'!$M:$M,"&lt;"&amp;'Data Summary - Suburban'!$A$1)</f>
        <v>704289</v>
      </c>
      <c r="T24" s="7">
        <f>SUMIFS('Raw Population Data'!AD:AD,'Raw Population Data'!$A:$A,'Data Summary - Suburban'!$A:$A,'Raw Population Data'!$M:$M,"&lt;"&amp;'Data Summary - Suburban'!$A$1)</f>
        <v>710297</v>
      </c>
      <c r="U24" s="7">
        <f>SUMIFS('Raw Population Data'!AE:AE,'Raw Population Data'!$A:$A,'Data Summary - Suburban'!$A:$A,'Raw Population Data'!$M:$M,"&lt;"&amp;'Data Summary - Suburban'!$A$1)</f>
        <v>718842</v>
      </c>
      <c r="V24" s="7">
        <f>SUMIFS('Raw Population Data'!AF:AF,'Raw Population Data'!$A:$A,'Data Summary - Suburban'!$A:$A,'Raw Population Data'!$M:$M,"&lt;"&amp;'Data Summary - Suburban'!$A$1)</f>
        <v>729532</v>
      </c>
      <c r="W24" s="7">
        <f>SUMIFS('Raw Population Data'!AG:AG,'Raw Population Data'!$A:$A,'Data Summary - Suburban'!$A:$A,'Raw Population Data'!$M:$M,"&lt;"&amp;'Data Summary - Suburban'!$A$1)</f>
        <v>738040</v>
      </c>
      <c r="X24" s="7">
        <f>SUMIFS('Raw Population Data'!AH:AH,'Raw Population Data'!$A:$A,'Data Summary - Suburban'!$A:$A,'Raw Population Data'!$M:$M,"&lt;"&amp;'Data Summary - Suburban'!$A$1)</f>
        <v>749470</v>
      </c>
      <c r="Y24" s="7">
        <f>SUMIFS('Raw Population Data'!AI:AI,'Raw Population Data'!$A:$A,'Data Summary - Suburban'!$A:$A,'Raw Population Data'!$M:$M,"&lt;"&amp;'Data Summary - Suburban'!$A$1)</f>
        <v>762808</v>
      </c>
      <c r="Z24" s="7">
        <f>SUMIFS('Raw Population Data'!AJ:AJ,'Raw Population Data'!$A:$A,'Data Summary - Suburban'!$A:$A,'Raw Population Data'!$M:$M,"&lt;"&amp;'Data Summary - Suburban'!$A$1)</f>
        <v>773410</v>
      </c>
      <c r="AA24" s="7">
        <f>SUMIFS('Raw Population Data'!AK:AK,'Raw Population Data'!$A:$A,'Data Summary - Suburban'!$A:$A,'Raw Population Data'!$M:$M,"&lt;"&amp;'Data Summary - Suburban'!$A$1)</f>
        <v>784773</v>
      </c>
      <c r="AB24" s="7">
        <f>SUMIFS('Raw Population Data'!AL:AL,'Raw Population Data'!$A:$A,'Data Summary - Suburban'!$A:$A,'Raw Population Data'!$M:$M,"&lt;"&amp;'Data Summary - Suburban'!$A$1)</f>
        <v>797790</v>
      </c>
      <c r="AC24" s="7">
        <f>SUMIFS('Raw Population Data'!AM:AM,'Raw Population Data'!$A:$A,'Data Summary - Suburban'!$A:$A,'Raw Population Data'!$M:$M,"&lt;"&amp;'Data Summary - Suburban'!$A$1)</f>
        <v>812390</v>
      </c>
      <c r="AD24" s="7">
        <f>SUMIFS('Raw Population Data'!AN:AN,'Raw Population Data'!$A:$A,'Data Summary - Suburban'!$A:$A,'Raw Population Data'!$M:$M,"&lt;"&amp;'Data Summary - Suburban'!$A$1)</f>
        <v>828900</v>
      </c>
      <c r="AE24" s="7">
        <f>SUMIFS('Raw Population Data'!AO:AO,'Raw Population Data'!$A:$A,'Data Summary - Suburban'!$A:$A,'Raw Population Data'!$M:$M,"&lt;"&amp;'Data Summary - Suburban'!$A$1)</f>
        <v>846840</v>
      </c>
      <c r="AF24" s="7">
        <f>SUMIFS('Raw Population Data'!AP:AP,'Raw Population Data'!$A:$A,'Data Summary - Suburban'!$A:$A,'Raw Population Data'!$M:$M,"&lt;"&amp;'Data Summary - Suburban'!$A$1)</f>
        <v>866212</v>
      </c>
      <c r="AG24" s="7">
        <f>SUMIFS('Raw Population Data'!AQ:AQ,'Raw Population Data'!$A:$A,'Data Summary - Suburban'!$A:$A,'Raw Population Data'!$M:$M,"&lt;"&amp;'Data Summary - Suburban'!$A$1)</f>
        <v>885925</v>
      </c>
      <c r="AH24" s="7">
        <f>SUMIFS('Raw Population Data'!AR:AR,'Raw Population Data'!$A:$A,'Data Summary - Suburban'!$A:$A,'Raw Population Data'!$M:$M,"&lt;"&amp;'Data Summary - Suburban'!$A$1)</f>
        <v>902585</v>
      </c>
      <c r="AI24" s="7">
        <f>SUMIFS('Raw Population Data'!AS:AS,'Raw Population Data'!$A:$A,'Data Summary - Suburban'!$A:$A,'Raw Population Data'!$M:$M,"&lt;"&amp;'Data Summary - Suburban'!$A$1)</f>
        <v>917644</v>
      </c>
      <c r="AJ24" s="7">
        <f>SUMIFS('Raw Population Data'!AT:AT,'Raw Population Data'!$A:$A,'Data Summary - Suburban'!$A:$A,'Raw Population Data'!$M:$M,"&lt;"&amp;'Data Summary - Suburban'!$A$1)</f>
        <v>931887</v>
      </c>
      <c r="AK24" s="7">
        <f>SUMIFS('Raw Population Data'!AU:AU,'Raw Population Data'!$A:$A,'Data Summary - Suburban'!$A:$A,'Raw Population Data'!$M:$M,"&lt;"&amp;'Data Summary - Suburban'!$A$1)</f>
        <v>943254</v>
      </c>
      <c r="AL24" s="7">
        <f>SUMIFS('Raw Population Data'!AV:AV,'Raw Population Data'!$A:$A,'Data Summary - Suburban'!$A:$A,'Raw Population Data'!$M:$M,"&lt;"&amp;'Data Summary - Suburban'!$A$1)</f>
        <v>955609</v>
      </c>
      <c r="AM24" s="7">
        <f>SUMIFS('Raw Population Data'!AW:AW,'Raw Population Data'!$A:$A,'Data Summary - Suburban'!$A:$A,'Raw Population Data'!$M:$M,"&lt;"&amp;'Data Summary - Suburban'!$A$1)</f>
        <v>974632</v>
      </c>
      <c r="AN24" s="7">
        <f>SUMIFS('Raw Population Data'!AX:AX,'Raw Population Data'!$A:$A,'Data Summary - Suburban'!$A:$A,'Raw Population Data'!$M:$M,"&lt;"&amp;'Data Summary - Suburban'!$A$1)</f>
        <v>1005203</v>
      </c>
      <c r="AO24" s="7">
        <f>SUMIFS('Raw Population Data'!AY:AY,'Raw Population Data'!$A:$A,'Data Summary - Suburban'!$A:$A,'Raw Population Data'!$M:$M,"&lt;"&amp;'Data Summary - Suburban'!$A$1)</f>
        <v>1039194</v>
      </c>
      <c r="AP24" s="7">
        <f>SUMIFS('Raw Population Data'!AZ:AZ,'Raw Population Data'!$A:$A,'Data Summary - Suburban'!$A:$A,'Raw Population Data'!$M:$M,"&lt;"&amp;'Data Summary - Suburban'!$A$1)</f>
        <v>1070087</v>
      </c>
      <c r="AQ24" s="7">
        <f>SUMIFS('Raw Population Data'!BA:BA,'Raw Population Data'!$A:$A,'Data Summary - Suburban'!$A:$A,'Raw Population Data'!$M:$M,"&lt;"&amp;'Data Summary - Suburban'!$A$1)</f>
        <v>1088619</v>
      </c>
      <c r="AR24" s="7">
        <f>SUMIFS('Raw Population Data'!BB:BB,'Raw Population Data'!$A:$A,'Data Summary - Suburban'!$A:$A,'Raw Population Data'!$M:$M,"&lt;"&amp;'Data Summary - Suburban'!$A$1)</f>
        <v>1097872</v>
      </c>
      <c r="AS24" s="7">
        <f>SUMIFS('Raw Population Data'!BC:BC,'Raw Population Data'!$A:$A,'Data Summary - Suburban'!$A:$A,'Raw Population Data'!$M:$M,"&lt;"&amp;'Data Summary - Suburban'!$A$1)</f>
        <v>1106239</v>
      </c>
      <c r="AT24" s="7">
        <f>SUMIFS('Raw Population Data'!BD:BD,'Raw Population Data'!$A:$A,'Data Summary - Suburban'!$A:$A,'Raw Population Data'!$M:$M,"&lt;"&amp;'Data Summary - Suburban'!$A$1)</f>
        <v>1117402</v>
      </c>
      <c r="AU24" s="7">
        <f>SUMIFS('Raw Population Data'!BE:BE,'Raw Population Data'!$A:$A,'Data Summary - Suburban'!$A:$A,'Raw Population Data'!$M:$M,"&lt;"&amp;'Data Summary - Suburban'!$A$1)</f>
        <v>1130045</v>
      </c>
      <c r="AV24" s="7">
        <f>SUMIFS('Raw Population Data'!BF:BF,'Raw Population Data'!$A:$A,'Data Summary - Suburban'!$A:$A,'Raw Population Data'!$M:$M,"&lt;"&amp;'Data Summary - Suburban'!$A$1)</f>
        <v>1146885</v>
      </c>
      <c r="AW24" s="7">
        <f>SUMIFS('Raw Population Data'!BG:BG,'Raw Population Data'!$A:$A,'Data Summary - Suburban'!$A:$A,'Raw Population Data'!$M:$M,"&lt;"&amp;'Data Summary - Suburban'!$A$1)</f>
        <v>1167426</v>
      </c>
      <c r="AX24" s="7">
        <f>SUMIFS('Raw Population Data'!BH:BH,'Raw Population Data'!$A:$A,'Data Summary - Suburban'!$A:$A,'Raw Population Data'!$M:$M,"&lt;"&amp;'Data Summary - Suburban'!$A$1)</f>
        <v>1191742</v>
      </c>
      <c r="AY24" s="7">
        <f>SUMIFS('Raw Population Data'!BI:BI,'Raw Population Data'!$A:$A,'Data Summary - Suburban'!$A:$A,'Raw Population Data'!$M:$M,"&lt;"&amp;'Data Summary - Suburban'!$A$1)</f>
        <v>1217102</v>
      </c>
    </row>
    <row r="25" spans="1:51" x14ac:dyDescent="0.35">
      <c r="A25">
        <v>36740</v>
      </c>
      <c r="B25">
        <v>23</v>
      </c>
      <c r="C25" t="s">
        <v>933</v>
      </c>
      <c r="D25" s="7">
        <f>SUMIFS('Raw Population Data'!N:N,'Raw Population Data'!$A:$A,'Data Summary - Suburban'!$A:$A,'Raw Population Data'!$M:$M,"&lt;"&amp;'Data Summary - Suburban'!$A$1)</f>
        <v>25941</v>
      </c>
      <c r="E25" s="7">
        <f>SUMIFS('Raw Population Data'!O:O,'Raw Population Data'!$A:$A,'Data Summary - Suburban'!$A:$A,'Raw Population Data'!$M:$M,"&lt;"&amp;'Data Summary - Suburban'!$A$1)</f>
        <v>28637</v>
      </c>
      <c r="F25" s="7">
        <f>SUMIFS('Raw Population Data'!P:P,'Raw Population Data'!$A:$A,'Data Summary - Suburban'!$A:$A,'Raw Population Data'!$M:$M,"&lt;"&amp;'Data Summary - Suburban'!$A$1)</f>
        <v>31362</v>
      </c>
      <c r="G25" s="7">
        <f>SUMIFS('Raw Population Data'!Q:Q,'Raw Population Data'!$A:$A,'Data Summary - Suburban'!$A:$A,'Raw Population Data'!$M:$M,"&lt;"&amp;'Data Summary - Suburban'!$A$1)</f>
        <v>35437</v>
      </c>
      <c r="H25" s="7">
        <f>SUMIFS('Raw Population Data'!R:R,'Raw Population Data'!$A:$A,'Data Summary - Suburban'!$A:$A,'Raw Population Data'!$M:$M,"&lt;"&amp;'Data Summary - Suburban'!$A$1)</f>
        <v>39188</v>
      </c>
      <c r="I25" s="7">
        <f>SUMIFS('Raw Population Data'!S:S,'Raw Population Data'!$A:$A,'Data Summary - Suburban'!$A:$A,'Raw Population Data'!$M:$M,"&lt;"&amp;'Data Summary - Suburban'!$A$1)</f>
        <v>39088</v>
      </c>
      <c r="J25" s="7">
        <f>SUMIFS('Raw Population Data'!T:T,'Raw Population Data'!$A:$A,'Data Summary - Suburban'!$A:$A,'Raw Population Data'!$M:$M,"&lt;"&amp;'Data Summary - Suburban'!$A$1)</f>
        <v>40383</v>
      </c>
      <c r="K25" s="7">
        <f>SUMIFS('Raw Population Data'!U:U,'Raw Population Data'!$A:$A,'Data Summary - Suburban'!$A:$A,'Raw Population Data'!$M:$M,"&lt;"&amp;'Data Summary - Suburban'!$A$1)</f>
        <v>41708</v>
      </c>
      <c r="L25" s="7">
        <f>SUMIFS('Raw Population Data'!V:V,'Raw Population Data'!$A:$A,'Data Summary - Suburban'!$A:$A,'Raw Population Data'!$M:$M,"&lt;"&amp;'Data Summary - Suburban'!$A$1)</f>
        <v>43140</v>
      </c>
      <c r="M25" s="7">
        <f>SUMIFS('Raw Population Data'!W:W,'Raw Population Data'!$A:$A,'Data Summary - Suburban'!$A:$A,'Raw Population Data'!$M:$M,"&lt;"&amp;'Data Summary - Suburban'!$A$1)</f>
        <v>46445</v>
      </c>
      <c r="N25" s="7">
        <f>SUMIFS('Raw Population Data'!X:X,'Raw Population Data'!$A:$A,'Data Summary - Suburban'!$A:$A,'Raw Population Data'!$M:$M,"&lt;"&amp;'Data Summary - Suburban'!$A$1)</f>
        <v>50662</v>
      </c>
      <c r="O25" s="7">
        <f>SUMIFS('Raw Population Data'!Y:Y,'Raw Population Data'!$A:$A,'Data Summary - Suburban'!$A:$A,'Raw Population Data'!$M:$M,"&lt;"&amp;'Data Summary - Suburban'!$A$1)</f>
        <v>55923</v>
      </c>
      <c r="P25" s="7">
        <f>SUMIFS('Raw Population Data'!Z:Z,'Raw Population Data'!$A:$A,'Data Summary - Suburban'!$A:$A,'Raw Population Data'!$M:$M,"&lt;"&amp;'Data Summary - Suburban'!$A$1)</f>
        <v>60327</v>
      </c>
      <c r="Q25" s="7">
        <f>SUMIFS('Raw Population Data'!AA:AA,'Raw Population Data'!$A:$A,'Data Summary - Suburban'!$A:$A,'Raw Population Data'!$M:$M,"&lt;"&amp;'Data Summary - Suburban'!$A$1)</f>
        <v>65160</v>
      </c>
      <c r="R25" s="7">
        <f>SUMIFS('Raw Population Data'!AB:AB,'Raw Population Data'!$A:$A,'Data Summary - Suburban'!$A:$A,'Raw Population Data'!$M:$M,"&lt;"&amp;'Data Summary - Suburban'!$A$1)</f>
        <v>71310</v>
      </c>
      <c r="S25" s="7">
        <f>SUMIFS('Raw Population Data'!AC:AC,'Raw Population Data'!$A:$A,'Data Summary - Suburban'!$A:$A,'Raw Population Data'!$M:$M,"&lt;"&amp;'Data Summary - Suburban'!$A$1)</f>
        <v>77012</v>
      </c>
      <c r="T25" s="7">
        <f>SUMIFS('Raw Population Data'!AD:AD,'Raw Population Data'!$A:$A,'Data Summary - Suburban'!$A:$A,'Raw Population Data'!$M:$M,"&lt;"&amp;'Data Summary - Suburban'!$A$1)</f>
        <v>81966</v>
      </c>
      <c r="U25" s="7">
        <f>SUMIFS('Raw Population Data'!AE:AE,'Raw Population Data'!$A:$A,'Data Summary - Suburban'!$A:$A,'Raw Population Data'!$M:$M,"&lt;"&amp;'Data Summary - Suburban'!$A$1)</f>
        <v>87331</v>
      </c>
      <c r="V25" s="7">
        <f>SUMIFS('Raw Population Data'!AF:AF,'Raw Population Data'!$A:$A,'Data Summary - Suburban'!$A:$A,'Raw Population Data'!$M:$M,"&lt;"&amp;'Data Summary - Suburban'!$A$1)</f>
        <v>93250</v>
      </c>
      <c r="W25" s="7">
        <f>SUMIFS('Raw Population Data'!AG:AG,'Raw Population Data'!$A:$A,'Data Summary - Suburban'!$A:$A,'Raw Population Data'!$M:$M,"&lt;"&amp;'Data Summary - Suburban'!$A$1)</f>
        <v>99174</v>
      </c>
      <c r="X25" s="7">
        <f>SUMIFS('Raw Population Data'!AH:AH,'Raw Population Data'!$A:$A,'Data Summary - Suburban'!$A:$A,'Raw Population Data'!$M:$M,"&lt;"&amp;'Data Summary - Suburban'!$A$1)</f>
        <v>110319</v>
      </c>
      <c r="Y25" s="7">
        <f>SUMIFS('Raw Population Data'!AI:AI,'Raw Population Data'!$A:$A,'Data Summary - Suburban'!$A:$A,'Raw Population Data'!$M:$M,"&lt;"&amp;'Data Summary - Suburban'!$A$1)</f>
        <v>117557</v>
      </c>
      <c r="Z25" s="7">
        <f>SUMIFS('Raw Population Data'!AJ:AJ,'Raw Population Data'!$A:$A,'Data Summary - Suburban'!$A:$A,'Raw Population Data'!$M:$M,"&lt;"&amp;'Data Summary - Suburban'!$A$1)</f>
        <v>122205</v>
      </c>
      <c r="AA25" s="7">
        <f>SUMIFS('Raw Population Data'!AK:AK,'Raw Population Data'!$A:$A,'Data Summary - Suburban'!$A:$A,'Raw Population Data'!$M:$M,"&lt;"&amp;'Data Summary - Suburban'!$A$1)</f>
        <v>127818</v>
      </c>
      <c r="AB25" s="7">
        <f>SUMIFS('Raw Population Data'!AL:AL,'Raw Population Data'!$A:$A,'Data Summary - Suburban'!$A:$A,'Raw Population Data'!$M:$M,"&lt;"&amp;'Data Summary - Suburban'!$A$1)</f>
        <v>132650</v>
      </c>
      <c r="AC25" s="7">
        <f>SUMIFS('Raw Population Data'!AM:AM,'Raw Population Data'!$A:$A,'Data Summary - Suburban'!$A:$A,'Raw Population Data'!$M:$M,"&lt;"&amp;'Data Summary - Suburban'!$A$1)</f>
        <v>138824</v>
      </c>
      <c r="AD25" s="7">
        <f>SUMIFS('Raw Population Data'!AN:AN,'Raw Population Data'!$A:$A,'Data Summary - Suburban'!$A:$A,'Raw Population Data'!$M:$M,"&lt;"&amp;'Data Summary - Suburban'!$A$1)</f>
        <v>145970</v>
      </c>
      <c r="AE25" s="7">
        <f>SUMIFS('Raw Population Data'!AO:AO,'Raw Population Data'!$A:$A,'Data Summary - Suburban'!$A:$A,'Raw Population Data'!$M:$M,"&lt;"&amp;'Data Summary - Suburban'!$A$1)</f>
        <v>153082</v>
      </c>
      <c r="AF25" s="7">
        <f>SUMIFS('Raw Population Data'!AP:AP,'Raw Population Data'!$A:$A,'Data Summary - Suburban'!$A:$A,'Raw Population Data'!$M:$M,"&lt;"&amp;'Data Summary - Suburban'!$A$1)</f>
        <v>160069</v>
      </c>
      <c r="AG25" s="7">
        <f>SUMIFS('Raw Population Data'!AQ:AQ,'Raw Population Data'!$A:$A,'Data Summary - Suburban'!$A:$A,'Raw Population Data'!$M:$M,"&lt;"&amp;'Data Summary - Suburban'!$A$1)</f>
        <v>167021</v>
      </c>
      <c r="AH25" s="7">
        <f>SUMIFS('Raw Population Data'!AR:AR,'Raw Population Data'!$A:$A,'Data Summary - Suburban'!$A:$A,'Raw Population Data'!$M:$M,"&lt;"&amp;'Data Summary - Suburban'!$A$1)</f>
        <v>174146</v>
      </c>
      <c r="AI25" s="7">
        <f>SUMIFS('Raw Population Data'!AS:AS,'Raw Population Data'!$A:$A,'Data Summary - Suburban'!$A:$A,'Raw Population Data'!$M:$M,"&lt;"&amp;'Data Summary - Suburban'!$A$1)</f>
        <v>181694</v>
      </c>
      <c r="AJ25" s="7">
        <f>SUMIFS('Raw Population Data'!AT:AT,'Raw Population Data'!$A:$A,'Data Summary - Suburban'!$A:$A,'Raw Population Data'!$M:$M,"&lt;"&amp;'Data Summary - Suburban'!$A$1)</f>
        <v>190844</v>
      </c>
      <c r="AK25" s="7">
        <f>SUMIFS('Raw Population Data'!AU:AU,'Raw Population Data'!$A:$A,'Data Summary - Suburban'!$A:$A,'Raw Population Data'!$M:$M,"&lt;"&amp;'Data Summary - Suburban'!$A$1)</f>
        <v>202687</v>
      </c>
      <c r="AL25" s="7">
        <f>SUMIFS('Raw Population Data'!AV:AV,'Raw Population Data'!$A:$A,'Data Summary - Suburban'!$A:$A,'Raw Population Data'!$M:$M,"&lt;"&amp;'Data Summary - Suburban'!$A$1)</f>
        <v>216541</v>
      </c>
      <c r="AM25" s="7">
        <f>SUMIFS('Raw Population Data'!AW:AW,'Raw Population Data'!$A:$A,'Data Summary - Suburban'!$A:$A,'Raw Population Data'!$M:$M,"&lt;"&amp;'Data Summary - Suburban'!$A$1)</f>
        <v>228026</v>
      </c>
      <c r="AN25" s="7">
        <f>SUMIFS('Raw Population Data'!AX:AX,'Raw Population Data'!$A:$A,'Data Summary - Suburban'!$A:$A,'Raw Population Data'!$M:$M,"&lt;"&amp;'Data Summary - Suburban'!$A$1)</f>
        <v>242081</v>
      </c>
      <c r="AO25" s="7">
        <f>SUMIFS('Raw Population Data'!AY:AY,'Raw Population Data'!$A:$A,'Data Summary - Suburban'!$A:$A,'Raw Population Data'!$M:$M,"&lt;"&amp;'Data Summary - Suburban'!$A$1)</f>
        <v>253722</v>
      </c>
      <c r="AP25" s="7">
        <f>SUMIFS('Raw Population Data'!AZ:AZ,'Raw Population Data'!$A:$A,'Data Summary - Suburban'!$A:$A,'Raw Population Data'!$M:$M,"&lt;"&amp;'Data Summary - Suburban'!$A$1)</f>
        <v>261746</v>
      </c>
      <c r="AQ25" s="7">
        <f>SUMIFS('Raw Population Data'!BA:BA,'Raw Population Data'!$A:$A,'Data Summary - Suburban'!$A:$A,'Raw Population Data'!$M:$M,"&lt;"&amp;'Data Summary - Suburban'!$A$1)</f>
        <v>265267</v>
      </c>
      <c r="AR25" s="7">
        <f>SUMIFS('Raw Population Data'!BB:BB,'Raw Population Data'!$A:$A,'Data Summary - Suburban'!$A:$A,'Raw Population Data'!$M:$M,"&lt;"&amp;'Data Summary - Suburban'!$A$1)</f>
        <v>269852</v>
      </c>
      <c r="AS25" s="7">
        <f>SUMIFS('Raw Population Data'!BC:BC,'Raw Population Data'!$A:$A,'Data Summary - Suburban'!$A:$A,'Raw Population Data'!$M:$M,"&lt;"&amp;'Data Summary - Suburban'!$A$1)</f>
        <v>278733</v>
      </c>
      <c r="AT25" s="7">
        <f>SUMIFS('Raw Population Data'!BD:BD,'Raw Population Data'!$A:$A,'Data Summary - Suburban'!$A:$A,'Raw Population Data'!$M:$M,"&lt;"&amp;'Data Summary - Suburban'!$A$1)</f>
        <v>289194</v>
      </c>
      <c r="AU25" s="7">
        <f>SUMIFS('Raw Population Data'!BE:BE,'Raw Population Data'!$A:$A,'Data Summary - Suburban'!$A:$A,'Raw Population Data'!$M:$M,"&lt;"&amp;'Data Summary - Suburban'!$A$1)</f>
        <v>299735</v>
      </c>
      <c r="AV25" s="7">
        <f>SUMIFS('Raw Population Data'!BF:BF,'Raw Population Data'!$A:$A,'Data Summary - Suburban'!$A:$A,'Raw Population Data'!$M:$M,"&lt;"&amp;'Data Summary - Suburban'!$A$1)</f>
        <v>311748</v>
      </c>
      <c r="AW25" s="7">
        <f>SUMIFS('Raw Population Data'!BG:BG,'Raw Population Data'!$A:$A,'Data Summary - Suburban'!$A:$A,'Raw Population Data'!$M:$M,"&lt;"&amp;'Data Summary - Suburban'!$A$1)</f>
        <v>324189</v>
      </c>
      <c r="AX25" s="7">
        <f>SUMIFS('Raw Population Data'!BH:BH,'Raw Population Data'!$A:$A,'Data Summary - Suburban'!$A:$A,'Raw Population Data'!$M:$M,"&lt;"&amp;'Data Summary - Suburban'!$A$1)</f>
        <v>337990</v>
      </c>
      <c r="AY25" s="7">
        <f>SUMIFS('Raw Population Data'!BI:BI,'Raw Population Data'!$A:$A,'Data Summary - Suburban'!$A:$A,'Raw Population Data'!$M:$M,"&lt;"&amp;'Data Summary - Suburban'!$A$1)</f>
        <v>352180</v>
      </c>
    </row>
    <row r="26" spans="1:51" x14ac:dyDescent="0.35">
      <c r="A26">
        <v>41700</v>
      </c>
      <c r="B26">
        <v>24</v>
      </c>
      <c r="C26" t="s">
        <v>948</v>
      </c>
      <c r="D26" s="7">
        <f>SUMIFS('Raw Population Data'!N:N,'Raw Population Data'!$A:$A,'Data Summary - Suburban'!$A:$A,'Raw Population Data'!$M:$M,"&lt;"&amp;'Data Summary - Suburban'!$A$1)</f>
        <v>122319</v>
      </c>
      <c r="E26" s="7">
        <f>SUMIFS('Raw Population Data'!O:O,'Raw Population Data'!$A:$A,'Data Summary - Suburban'!$A:$A,'Raw Population Data'!$M:$M,"&lt;"&amp;'Data Summary - Suburban'!$A$1)</f>
        <v>125975</v>
      </c>
      <c r="F26" s="7">
        <f>SUMIFS('Raw Population Data'!P:P,'Raw Population Data'!$A:$A,'Data Summary - Suburban'!$A:$A,'Raw Population Data'!$M:$M,"&lt;"&amp;'Data Summary - Suburban'!$A$1)</f>
        <v>132213</v>
      </c>
      <c r="G26" s="7">
        <f>SUMIFS('Raw Population Data'!Q:Q,'Raw Population Data'!$A:$A,'Data Summary - Suburban'!$A:$A,'Raw Population Data'!$M:$M,"&lt;"&amp;'Data Summary - Suburban'!$A$1)</f>
        <v>139331</v>
      </c>
      <c r="H26" s="7">
        <f>SUMIFS('Raw Population Data'!R:R,'Raw Population Data'!$A:$A,'Data Summary - Suburban'!$A:$A,'Raw Population Data'!$M:$M,"&lt;"&amp;'Data Summary - Suburban'!$A$1)</f>
        <v>142231</v>
      </c>
      <c r="I26" s="7">
        <f>SUMIFS('Raw Population Data'!S:S,'Raw Population Data'!$A:$A,'Data Summary - Suburban'!$A:$A,'Raw Population Data'!$M:$M,"&lt;"&amp;'Data Summary - Suburban'!$A$1)</f>
        <v>145159</v>
      </c>
      <c r="J26" s="7">
        <f>SUMIFS('Raw Population Data'!T:T,'Raw Population Data'!$A:$A,'Data Summary - Suburban'!$A:$A,'Raw Population Data'!$M:$M,"&lt;"&amp;'Data Summary - Suburban'!$A$1)</f>
        <v>148262</v>
      </c>
      <c r="K26" s="7">
        <f>SUMIFS('Raw Population Data'!U:U,'Raw Population Data'!$A:$A,'Data Summary - Suburban'!$A:$A,'Raw Population Data'!$M:$M,"&lt;"&amp;'Data Summary - Suburban'!$A$1)</f>
        <v>152514</v>
      </c>
      <c r="L26" s="7">
        <f>SUMIFS('Raw Population Data'!V:V,'Raw Population Data'!$A:$A,'Data Summary - Suburban'!$A:$A,'Raw Population Data'!$M:$M,"&lt;"&amp;'Data Summary - Suburban'!$A$1)</f>
        <v>156528</v>
      </c>
      <c r="M26" s="7">
        <f>SUMIFS('Raw Population Data'!W:W,'Raw Population Data'!$A:$A,'Data Summary - Suburban'!$A:$A,'Raw Population Data'!$M:$M,"&lt;"&amp;'Data Summary - Suburban'!$A$1)</f>
        <v>161606</v>
      </c>
      <c r="N26" s="7">
        <f>SUMIFS('Raw Population Data'!X:X,'Raw Population Data'!$A:$A,'Data Summary - Suburban'!$A:$A,'Raw Population Data'!$M:$M,"&lt;"&amp;'Data Summary - Suburban'!$A$1)</f>
        <v>166883</v>
      </c>
      <c r="O26" s="7">
        <f>SUMIFS('Raw Population Data'!Y:Y,'Raw Population Data'!$A:$A,'Data Summary - Suburban'!$A:$A,'Raw Population Data'!$M:$M,"&lt;"&amp;'Data Summary - Suburban'!$A$1)</f>
        <v>170259</v>
      </c>
      <c r="P26" s="7">
        <f>SUMIFS('Raw Population Data'!Z:Z,'Raw Population Data'!$A:$A,'Data Summary - Suburban'!$A:$A,'Raw Population Data'!$M:$M,"&lt;"&amp;'Data Summary - Suburban'!$A$1)</f>
        <v>175680</v>
      </c>
      <c r="Q26" s="7">
        <f>SUMIFS('Raw Population Data'!AA:AA,'Raw Population Data'!$A:$A,'Data Summary - Suburban'!$A:$A,'Raw Population Data'!$M:$M,"&lt;"&amp;'Data Summary - Suburban'!$A$1)</f>
        <v>182337</v>
      </c>
      <c r="R26" s="7">
        <f>SUMIFS('Raw Population Data'!AB:AB,'Raw Population Data'!$A:$A,'Data Summary - Suburban'!$A:$A,'Raw Population Data'!$M:$M,"&lt;"&amp;'Data Summary - Suburban'!$A$1)</f>
        <v>189122</v>
      </c>
      <c r="S26" s="7">
        <f>SUMIFS('Raw Population Data'!AC:AC,'Raw Population Data'!$A:$A,'Data Summary - Suburban'!$A:$A,'Raw Population Data'!$M:$M,"&lt;"&amp;'Data Summary - Suburban'!$A$1)</f>
        <v>195342</v>
      </c>
      <c r="T26" s="7">
        <f>SUMIFS('Raw Population Data'!AD:AD,'Raw Population Data'!$A:$A,'Data Summary - Suburban'!$A:$A,'Raw Population Data'!$M:$M,"&lt;"&amp;'Data Summary - Suburban'!$A$1)</f>
        <v>203054</v>
      </c>
      <c r="U26" s="7">
        <f>SUMIFS('Raw Population Data'!AE:AE,'Raw Population Data'!$A:$A,'Data Summary - Suburban'!$A:$A,'Raw Population Data'!$M:$M,"&lt;"&amp;'Data Summary - Suburban'!$A$1)</f>
        <v>210410</v>
      </c>
      <c r="V26" s="7">
        <f>SUMIFS('Raw Population Data'!AF:AF,'Raw Population Data'!$A:$A,'Data Summary - Suburban'!$A:$A,'Raw Population Data'!$M:$M,"&lt;"&amp;'Data Summary - Suburban'!$A$1)</f>
        <v>215805</v>
      </c>
      <c r="W26" s="7">
        <f>SUMIFS('Raw Population Data'!AG:AG,'Raw Population Data'!$A:$A,'Data Summary - Suburban'!$A:$A,'Raw Population Data'!$M:$M,"&lt;"&amp;'Data Summary - Suburban'!$A$1)</f>
        <v>219992</v>
      </c>
      <c r="X26" s="7">
        <f>SUMIFS('Raw Population Data'!AH:AH,'Raw Population Data'!$A:$A,'Data Summary - Suburban'!$A:$A,'Raw Population Data'!$M:$M,"&lt;"&amp;'Data Summary - Suburban'!$A$1)</f>
        <v>223127</v>
      </c>
      <c r="Y26" s="7">
        <f>SUMIFS('Raw Population Data'!AI:AI,'Raw Population Data'!$A:$A,'Data Summary - Suburban'!$A:$A,'Raw Population Data'!$M:$M,"&lt;"&amp;'Data Summary - Suburban'!$A$1)</f>
        <v>228043</v>
      </c>
      <c r="Z26" s="7">
        <f>SUMIFS('Raw Population Data'!AJ:AJ,'Raw Population Data'!$A:$A,'Data Summary - Suburban'!$A:$A,'Raw Population Data'!$M:$M,"&lt;"&amp;'Data Summary - Suburban'!$A$1)</f>
        <v>233622</v>
      </c>
      <c r="AA26" s="7">
        <f>SUMIFS('Raw Population Data'!AK:AK,'Raw Population Data'!$A:$A,'Data Summary - Suburban'!$A:$A,'Raw Population Data'!$M:$M,"&lt;"&amp;'Data Summary - Suburban'!$A$1)</f>
        <v>242785</v>
      </c>
      <c r="AB26" s="7">
        <f>SUMIFS('Raw Population Data'!AL:AL,'Raw Population Data'!$A:$A,'Data Summary - Suburban'!$A:$A,'Raw Population Data'!$M:$M,"&lt;"&amp;'Data Summary - Suburban'!$A$1)</f>
        <v>254490</v>
      </c>
      <c r="AC26" s="7">
        <f>SUMIFS('Raw Population Data'!AM:AM,'Raw Population Data'!$A:$A,'Data Summary - Suburban'!$A:$A,'Raw Population Data'!$M:$M,"&lt;"&amp;'Data Summary - Suburban'!$A$1)</f>
        <v>266391</v>
      </c>
      <c r="AD26" s="7">
        <f>SUMIFS('Raw Population Data'!AN:AN,'Raw Population Data'!$A:$A,'Data Summary - Suburban'!$A:$A,'Raw Population Data'!$M:$M,"&lt;"&amp;'Data Summary - Suburban'!$A$1)</f>
        <v>277564</v>
      </c>
      <c r="AE26" s="7">
        <f>SUMIFS('Raw Population Data'!AO:AO,'Raw Population Data'!$A:$A,'Data Summary - Suburban'!$A:$A,'Raw Population Data'!$M:$M,"&lt;"&amp;'Data Summary - Suburban'!$A$1)</f>
        <v>288441</v>
      </c>
      <c r="AF26" s="7">
        <f>SUMIFS('Raw Population Data'!AP:AP,'Raw Population Data'!$A:$A,'Data Summary - Suburban'!$A:$A,'Raw Population Data'!$M:$M,"&lt;"&amp;'Data Summary - Suburban'!$A$1)</f>
        <v>299941</v>
      </c>
      <c r="AG26" s="7">
        <f>SUMIFS('Raw Population Data'!AQ:AQ,'Raw Population Data'!$A:$A,'Data Summary - Suburban'!$A:$A,'Raw Population Data'!$M:$M,"&lt;"&amp;'Data Summary - Suburban'!$A$1)</f>
        <v>310321</v>
      </c>
      <c r="AH26" s="7">
        <f>SUMIFS('Raw Population Data'!AR:AR,'Raw Population Data'!$A:$A,'Data Summary - Suburban'!$A:$A,'Raw Population Data'!$M:$M,"&lt;"&amp;'Data Summary - Suburban'!$A$1)</f>
        <v>321169</v>
      </c>
      <c r="AI26" s="7">
        <f>SUMIFS('Raw Population Data'!AS:AS,'Raw Population Data'!$A:$A,'Data Summary - Suburban'!$A:$A,'Raw Population Data'!$M:$M,"&lt;"&amp;'Data Summary - Suburban'!$A$1)</f>
        <v>329103</v>
      </c>
      <c r="AJ26" s="7">
        <f>SUMIFS('Raw Population Data'!AT:AT,'Raw Population Data'!$A:$A,'Data Summary - Suburban'!$A:$A,'Raw Population Data'!$M:$M,"&lt;"&amp;'Data Summary - Suburban'!$A$1)</f>
        <v>337398</v>
      </c>
      <c r="AK26" s="7">
        <f>SUMIFS('Raw Population Data'!AU:AU,'Raw Population Data'!$A:$A,'Data Summary - Suburban'!$A:$A,'Raw Population Data'!$M:$M,"&lt;"&amp;'Data Summary - Suburban'!$A$1)</f>
        <v>346223</v>
      </c>
      <c r="AL26" s="7">
        <f>SUMIFS('Raw Population Data'!AV:AV,'Raw Population Data'!$A:$A,'Data Summary - Suburban'!$A:$A,'Raw Population Data'!$M:$M,"&lt;"&amp;'Data Summary - Suburban'!$A$1)</f>
        <v>356683</v>
      </c>
      <c r="AM26" s="7">
        <f>SUMIFS('Raw Population Data'!AW:AW,'Raw Population Data'!$A:$A,'Data Summary - Suburban'!$A:$A,'Raw Population Data'!$M:$M,"&lt;"&amp;'Data Summary - Suburban'!$A$1)</f>
        <v>367058</v>
      </c>
      <c r="AN26" s="7">
        <f>SUMIFS('Raw Population Data'!AX:AX,'Raw Population Data'!$A:$A,'Data Summary - Suburban'!$A:$A,'Raw Population Data'!$M:$M,"&lt;"&amp;'Data Summary - Suburban'!$A$1)</f>
        <v>382426</v>
      </c>
      <c r="AO26" s="7">
        <f>SUMIFS('Raw Population Data'!AY:AY,'Raw Population Data'!$A:$A,'Data Summary - Suburban'!$A:$A,'Raw Population Data'!$M:$M,"&lt;"&amp;'Data Summary - Suburban'!$A$1)</f>
        <v>396333</v>
      </c>
      <c r="AP26" s="7">
        <f>SUMIFS('Raw Population Data'!AZ:AZ,'Raw Population Data'!$A:$A,'Data Summary - Suburban'!$A:$A,'Raw Population Data'!$M:$M,"&lt;"&amp;'Data Summary - Suburban'!$A$1)</f>
        <v>409566</v>
      </c>
      <c r="AQ26" s="7">
        <f>SUMIFS('Raw Population Data'!BA:BA,'Raw Population Data'!$A:$A,'Data Summary - Suburban'!$A:$A,'Raw Population Data'!$M:$M,"&lt;"&amp;'Data Summary - Suburban'!$A$1)</f>
        <v>420044</v>
      </c>
      <c r="AR26" s="7">
        <f>SUMIFS('Raw Population Data'!BB:BB,'Raw Population Data'!$A:$A,'Data Summary - Suburban'!$A:$A,'Raw Population Data'!$M:$M,"&lt;"&amp;'Data Summary - Suburban'!$A$1)</f>
        <v>430164</v>
      </c>
      <c r="AS26" s="7">
        <f>SUMIFS('Raw Population Data'!BC:BC,'Raw Population Data'!$A:$A,'Data Summary - Suburban'!$A:$A,'Raw Population Data'!$M:$M,"&lt;"&amp;'Data Summary - Suburban'!$A$1)</f>
        <v>438496</v>
      </c>
      <c r="AT26" s="7">
        <f>SUMIFS('Raw Population Data'!BD:BD,'Raw Population Data'!$A:$A,'Data Summary - Suburban'!$A:$A,'Raw Population Data'!$M:$M,"&lt;"&amp;'Data Summary - Suburban'!$A$1)</f>
        <v>448151</v>
      </c>
      <c r="AU26" s="7">
        <f>SUMIFS('Raw Population Data'!BE:BE,'Raw Population Data'!$A:$A,'Data Summary - Suburban'!$A:$A,'Raw Population Data'!$M:$M,"&lt;"&amp;'Data Summary - Suburban'!$A$1)</f>
        <v>458628</v>
      </c>
      <c r="AV26" s="7">
        <f>SUMIFS('Raw Population Data'!BF:BF,'Raw Population Data'!$A:$A,'Data Summary - Suburban'!$A:$A,'Raw Population Data'!$M:$M,"&lt;"&amp;'Data Summary - Suburban'!$A$1)</f>
        <v>470784</v>
      </c>
      <c r="AW26" s="7">
        <f>SUMIFS('Raw Population Data'!BG:BG,'Raw Population Data'!$A:$A,'Data Summary - Suburban'!$A:$A,'Raw Population Data'!$M:$M,"&lt;"&amp;'Data Summary - Suburban'!$A$1)</f>
        <v>484243</v>
      </c>
      <c r="AX26" s="7">
        <f>SUMIFS('Raw Population Data'!BH:BH,'Raw Population Data'!$A:$A,'Data Summary - Suburban'!$A:$A,'Raw Population Data'!$M:$M,"&lt;"&amp;'Data Summary - Suburban'!$A$1)</f>
        <v>498464</v>
      </c>
      <c r="AY26" s="7">
        <f>SUMIFS('Raw Population Data'!BI:BI,'Raw Population Data'!$A:$A,'Data Summary - Suburban'!$A:$A,'Raw Population Data'!$M:$M,"&lt;"&amp;'Data Summary - Suburban'!$A$1)</f>
        <v>515396</v>
      </c>
    </row>
    <row r="27" spans="1:51" x14ac:dyDescent="0.35">
      <c r="A27">
        <v>38900</v>
      </c>
      <c r="B27">
        <v>25</v>
      </c>
      <c r="C27" t="s">
        <v>980</v>
      </c>
      <c r="D27" s="7">
        <f>SUMIFS('Raw Population Data'!N:N,'Raw Population Data'!$A:$A,'Data Summary - Suburban'!$A:$A,'Raw Population Data'!$M:$M,"&lt;"&amp;'Data Summary - Suburban'!$A$1)</f>
        <v>531883</v>
      </c>
      <c r="E27" s="7">
        <f>SUMIFS('Raw Population Data'!O:O,'Raw Population Data'!$A:$A,'Data Summary - Suburban'!$A:$A,'Raw Population Data'!$M:$M,"&lt;"&amp;'Data Summary - Suburban'!$A$1)</f>
        <v>550173</v>
      </c>
      <c r="F27" s="7">
        <f>SUMIFS('Raw Population Data'!P:P,'Raw Population Data'!$A:$A,'Data Summary - Suburban'!$A:$A,'Raw Population Data'!$M:$M,"&lt;"&amp;'Data Summary - Suburban'!$A$1)</f>
        <v>574644</v>
      </c>
      <c r="G27" s="7">
        <f>SUMIFS('Raw Population Data'!Q:Q,'Raw Population Data'!$A:$A,'Data Summary - Suburban'!$A:$A,'Raw Population Data'!$M:$M,"&lt;"&amp;'Data Summary - Suburban'!$A$1)</f>
        <v>603522</v>
      </c>
      <c r="H27" s="7">
        <f>SUMIFS('Raw Population Data'!R:R,'Raw Population Data'!$A:$A,'Data Summary - Suburban'!$A:$A,'Raw Population Data'!$M:$M,"&lt;"&amp;'Data Summary - Suburban'!$A$1)</f>
        <v>621010</v>
      </c>
      <c r="I27" s="7">
        <f>SUMIFS('Raw Population Data'!S:S,'Raw Population Data'!$A:$A,'Data Summary - Suburban'!$A:$A,'Raw Population Data'!$M:$M,"&lt;"&amp;'Data Summary - Suburban'!$A$1)</f>
        <v>645118</v>
      </c>
      <c r="J27" s="7">
        <f>SUMIFS('Raw Population Data'!T:T,'Raw Population Data'!$A:$A,'Data Summary - Suburban'!$A:$A,'Raw Population Data'!$M:$M,"&lt;"&amp;'Data Summary - Suburban'!$A$1)</f>
        <v>665723</v>
      </c>
      <c r="K27" s="7">
        <f>SUMIFS('Raw Population Data'!U:U,'Raw Population Data'!$A:$A,'Data Summary - Suburban'!$A:$A,'Raw Population Data'!$M:$M,"&lt;"&amp;'Data Summary - Suburban'!$A$1)</f>
        <v>689458</v>
      </c>
      <c r="L27" s="7">
        <f>SUMIFS('Raw Population Data'!V:V,'Raw Population Data'!$A:$A,'Data Summary - Suburban'!$A:$A,'Raw Population Data'!$M:$M,"&lt;"&amp;'Data Summary - Suburban'!$A$1)</f>
        <v>723066</v>
      </c>
      <c r="M27" s="7">
        <f>SUMIFS('Raw Population Data'!W:W,'Raw Population Data'!$A:$A,'Data Summary - Suburban'!$A:$A,'Raw Population Data'!$M:$M,"&lt;"&amp;'Data Summary - Suburban'!$A$1)</f>
        <v>755523</v>
      </c>
      <c r="N27" s="7">
        <f>SUMIFS('Raw Population Data'!X:X,'Raw Population Data'!$A:$A,'Data Summary - Suburban'!$A:$A,'Raw Population Data'!$M:$M,"&lt;"&amp;'Data Summary - Suburban'!$A$1)</f>
        <v>783445</v>
      </c>
      <c r="O27" s="7">
        <f>SUMIFS('Raw Population Data'!Y:Y,'Raw Population Data'!$A:$A,'Data Summary - Suburban'!$A:$A,'Raw Population Data'!$M:$M,"&lt;"&amp;'Data Summary - Suburban'!$A$1)</f>
        <v>798331</v>
      </c>
      <c r="P27" s="7">
        <f>SUMIFS('Raw Population Data'!Z:Z,'Raw Population Data'!$A:$A,'Data Summary - Suburban'!$A:$A,'Raw Population Data'!$M:$M,"&lt;"&amp;'Data Summary - Suburban'!$A$1)</f>
        <v>808157</v>
      </c>
      <c r="Q27" s="7">
        <f>SUMIFS('Raw Population Data'!AA:AA,'Raw Population Data'!$A:$A,'Data Summary - Suburban'!$A:$A,'Raw Population Data'!$M:$M,"&lt;"&amp;'Data Summary - Suburban'!$A$1)</f>
        <v>808641</v>
      </c>
      <c r="R27" s="7">
        <f>SUMIFS('Raw Population Data'!AB:AB,'Raw Population Data'!$A:$A,'Data Summary - Suburban'!$A:$A,'Raw Population Data'!$M:$M,"&lt;"&amp;'Data Summary - Suburban'!$A$1)</f>
        <v>816960</v>
      </c>
      <c r="S27" s="7">
        <f>SUMIFS('Raw Population Data'!AC:AC,'Raw Population Data'!$A:$A,'Data Summary - Suburban'!$A:$A,'Raw Population Data'!$M:$M,"&lt;"&amp;'Data Summary - Suburban'!$A$1)</f>
        <v>827182</v>
      </c>
      <c r="T27" s="7">
        <f>SUMIFS('Raw Population Data'!AD:AD,'Raw Population Data'!$A:$A,'Data Summary - Suburban'!$A:$A,'Raw Population Data'!$M:$M,"&lt;"&amp;'Data Summary - Suburban'!$A$1)</f>
        <v>843279</v>
      </c>
      <c r="U27" s="7">
        <f>SUMIFS('Raw Population Data'!AE:AE,'Raw Population Data'!$A:$A,'Data Summary - Suburban'!$A:$A,'Raw Population Data'!$M:$M,"&lt;"&amp;'Data Summary - Suburban'!$A$1)</f>
        <v>859680</v>
      </c>
      <c r="V27" s="7">
        <f>SUMIFS('Raw Population Data'!AF:AF,'Raw Population Data'!$A:$A,'Data Summary - Suburban'!$A:$A,'Raw Population Data'!$M:$M,"&lt;"&amp;'Data Summary - Suburban'!$A$1)</f>
        <v>881132</v>
      </c>
      <c r="W27" s="7">
        <f>SUMIFS('Raw Population Data'!AG:AG,'Raw Population Data'!$A:$A,'Data Summary - Suburban'!$A:$A,'Raw Population Data'!$M:$M,"&lt;"&amp;'Data Summary - Suburban'!$A$1)</f>
        <v>910404</v>
      </c>
      <c r="X27" s="7">
        <f>SUMIFS('Raw Population Data'!AH:AH,'Raw Population Data'!$A:$A,'Data Summary - Suburban'!$A:$A,'Raw Population Data'!$M:$M,"&lt;"&amp;'Data Summary - Suburban'!$A$1)</f>
        <v>949348</v>
      </c>
      <c r="Y27" s="7">
        <f>SUMIFS('Raw Population Data'!AI:AI,'Raw Population Data'!$A:$A,'Data Summary - Suburban'!$A:$A,'Raw Population Data'!$M:$M,"&lt;"&amp;'Data Summary - Suburban'!$A$1)</f>
        <v>986481</v>
      </c>
      <c r="Z27" s="7">
        <f>SUMIFS('Raw Population Data'!AJ:AJ,'Raw Population Data'!$A:$A,'Data Summary - Suburban'!$A:$A,'Raw Population Data'!$M:$M,"&lt;"&amp;'Data Summary - Suburban'!$A$1)</f>
        <v>1018783</v>
      </c>
      <c r="AA27" s="7">
        <f>SUMIFS('Raw Population Data'!AK:AK,'Raw Population Data'!$A:$A,'Data Summary - Suburban'!$A:$A,'Raw Population Data'!$M:$M,"&lt;"&amp;'Data Summary - Suburban'!$A$1)</f>
        <v>1052982</v>
      </c>
      <c r="AB27" s="7">
        <f>SUMIFS('Raw Population Data'!AL:AL,'Raw Population Data'!$A:$A,'Data Summary - Suburban'!$A:$A,'Raw Population Data'!$M:$M,"&lt;"&amp;'Data Summary - Suburban'!$A$1)</f>
        <v>1085574</v>
      </c>
      <c r="AC27" s="7">
        <f>SUMIFS('Raw Population Data'!AM:AM,'Raw Population Data'!$A:$A,'Data Summary - Suburban'!$A:$A,'Raw Population Data'!$M:$M,"&lt;"&amp;'Data Summary - Suburban'!$A$1)</f>
        <v>1119607</v>
      </c>
      <c r="AD27" s="7">
        <f>SUMIFS('Raw Population Data'!AN:AN,'Raw Population Data'!$A:$A,'Data Summary - Suburban'!$A:$A,'Raw Population Data'!$M:$M,"&lt;"&amp;'Data Summary - Suburban'!$A$1)</f>
        <v>1157479</v>
      </c>
      <c r="AE27" s="7">
        <f>SUMIFS('Raw Population Data'!AO:AO,'Raw Population Data'!$A:$A,'Data Summary - Suburban'!$A:$A,'Raw Population Data'!$M:$M,"&lt;"&amp;'Data Summary - Suburban'!$A$1)</f>
        <v>1192784</v>
      </c>
      <c r="AF27" s="7">
        <f>SUMIFS('Raw Population Data'!AP:AP,'Raw Population Data'!$A:$A,'Data Summary - Suburban'!$A:$A,'Raw Population Data'!$M:$M,"&lt;"&amp;'Data Summary - Suburban'!$A$1)</f>
        <v>1222949</v>
      </c>
      <c r="AG27" s="7">
        <f>SUMIFS('Raw Population Data'!AQ:AQ,'Raw Population Data'!$A:$A,'Data Summary - Suburban'!$A:$A,'Raw Population Data'!$M:$M,"&lt;"&amp;'Data Summary - Suburban'!$A$1)</f>
        <v>1248522</v>
      </c>
      <c r="AH27" s="7">
        <f>SUMIFS('Raw Population Data'!AR:AR,'Raw Population Data'!$A:$A,'Data Summary - Suburban'!$A:$A,'Raw Population Data'!$M:$M,"&lt;"&amp;'Data Summary - Suburban'!$A$1)</f>
        <v>1273138</v>
      </c>
      <c r="AI27" s="7">
        <f>SUMIFS('Raw Population Data'!AS:AS,'Raw Population Data'!$A:$A,'Data Summary - Suburban'!$A:$A,'Raw Population Data'!$M:$M,"&lt;"&amp;'Data Summary - Suburban'!$A$1)</f>
        <v>1301462</v>
      </c>
      <c r="AJ27" s="7">
        <f>SUMIFS('Raw Population Data'!AT:AT,'Raw Population Data'!$A:$A,'Data Summary - Suburban'!$A:$A,'Raw Population Data'!$M:$M,"&lt;"&amp;'Data Summary - Suburban'!$A$1)</f>
        <v>1326265</v>
      </c>
      <c r="AK27" s="7">
        <f>SUMIFS('Raw Population Data'!AU:AU,'Raw Population Data'!$A:$A,'Data Summary - Suburban'!$A:$A,'Raw Population Data'!$M:$M,"&lt;"&amp;'Data Summary - Suburban'!$A$1)</f>
        <v>1344767</v>
      </c>
      <c r="AL27" s="7">
        <f>SUMIFS('Raw Population Data'!AV:AV,'Raw Population Data'!$A:$A,'Data Summary - Suburban'!$A:$A,'Raw Population Data'!$M:$M,"&lt;"&amp;'Data Summary - Suburban'!$A$1)</f>
        <v>1366771</v>
      </c>
      <c r="AM27" s="7">
        <f>SUMIFS('Raw Population Data'!AW:AW,'Raw Population Data'!$A:$A,'Data Summary - Suburban'!$A:$A,'Raw Population Data'!$M:$M,"&lt;"&amp;'Data Summary - Suburban'!$A$1)</f>
        <v>1392463</v>
      </c>
      <c r="AN27" s="7">
        <f>SUMIFS('Raw Population Data'!AX:AX,'Raw Population Data'!$A:$A,'Data Summary - Suburban'!$A:$A,'Raw Population Data'!$M:$M,"&lt;"&amp;'Data Summary - Suburban'!$A$1)</f>
        <v>1419397</v>
      </c>
      <c r="AO27" s="7">
        <f>SUMIFS('Raw Population Data'!AY:AY,'Raw Population Data'!$A:$A,'Data Summary - Suburban'!$A:$A,'Raw Population Data'!$M:$M,"&lt;"&amp;'Data Summary - Suburban'!$A$1)</f>
        <v>1440029</v>
      </c>
      <c r="AP27" s="7">
        <f>SUMIFS('Raw Population Data'!AZ:AZ,'Raw Population Data'!$A:$A,'Data Summary - Suburban'!$A:$A,'Raw Population Data'!$M:$M,"&lt;"&amp;'Data Summary - Suburban'!$A$1)</f>
        <v>1459864</v>
      </c>
      <c r="AQ27" s="7">
        <f>SUMIFS('Raw Population Data'!BA:BA,'Raw Population Data'!$A:$A,'Data Summary - Suburban'!$A:$A,'Raw Population Data'!$M:$M,"&lt;"&amp;'Data Summary - Suburban'!$A$1)</f>
        <v>1479016</v>
      </c>
      <c r="AR27" s="7">
        <f>SUMIFS('Raw Population Data'!BB:BB,'Raw Population Data'!$A:$A,'Data Summary - Suburban'!$A:$A,'Raw Population Data'!$M:$M,"&lt;"&amp;'Data Summary - Suburban'!$A$1)</f>
        <v>1494694</v>
      </c>
      <c r="AS27" s="7">
        <f>SUMIFS('Raw Population Data'!BC:BC,'Raw Population Data'!$A:$A,'Data Summary - Suburban'!$A:$A,'Raw Population Data'!$M:$M,"&lt;"&amp;'Data Summary - Suburban'!$A$1)</f>
        <v>1510975</v>
      </c>
      <c r="AT27" s="7">
        <f>SUMIFS('Raw Population Data'!BD:BD,'Raw Population Data'!$A:$A,'Data Summary - Suburban'!$A:$A,'Raw Population Data'!$M:$M,"&lt;"&amp;'Data Summary - Suburban'!$A$1)</f>
        <v>1526663</v>
      </c>
      <c r="AU27" s="7">
        <f>SUMIFS('Raw Population Data'!BE:BE,'Raw Population Data'!$A:$A,'Data Summary - Suburban'!$A:$A,'Raw Population Data'!$M:$M,"&lt;"&amp;'Data Summary - Suburban'!$A$1)</f>
        <v>1543812</v>
      </c>
      <c r="AV27" s="7">
        <f>SUMIFS('Raw Population Data'!BF:BF,'Raw Population Data'!$A:$A,'Data Summary - Suburban'!$A:$A,'Raw Population Data'!$M:$M,"&lt;"&amp;'Data Summary - Suburban'!$A$1)</f>
        <v>1565026</v>
      </c>
      <c r="AW27" s="7">
        <f>SUMIFS('Raw Population Data'!BG:BG,'Raw Population Data'!$A:$A,'Data Summary - Suburban'!$A:$A,'Raw Population Data'!$M:$M,"&lt;"&amp;'Data Summary - Suburban'!$A$1)</f>
        <v>1591876</v>
      </c>
      <c r="AX27" s="7">
        <f>SUMIFS('Raw Population Data'!BH:BH,'Raw Population Data'!$A:$A,'Data Summary - Suburban'!$A:$A,'Raw Population Data'!$M:$M,"&lt;"&amp;'Data Summary - Suburban'!$A$1)</f>
        <v>1621563</v>
      </c>
      <c r="AY27" s="7">
        <f>SUMIFS('Raw Population Data'!BI:BI,'Raw Population Data'!$A:$A,'Data Summary - Suburban'!$A:$A,'Raw Population Data'!$M:$M,"&lt;"&amp;'Data Summary - Suburban'!$A$1)</f>
        <v>1645613</v>
      </c>
    </row>
    <row r="28" spans="1:51" x14ac:dyDescent="0.35">
      <c r="A28">
        <v>38300</v>
      </c>
      <c r="B28">
        <v>26</v>
      </c>
      <c r="C28" t="s">
        <v>1009</v>
      </c>
      <c r="D28" s="7">
        <f>SUMIFS('Raw Population Data'!N:N,'Raw Population Data'!$A:$A,'Data Summary - Suburban'!$A:$A,'Raw Population Data'!$M:$M,"&lt;"&amp;'Data Summary - Suburban'!$A$1)</f>
        <v>1002147</v>
      </c>
      <c r="E28" s="7">
        <f>SUMIFS('Raw Population Data'!O:O,'Raw Population Data'!$A:$A,'Data Summary - Suburban'!$A:$A,'Raw Population Data'!$M:$M,"&lt;"&amp;'Data Summary - Suburban'!$A$1)</f>
        <v>1011714</v>
      </c>
      <c r="F28" s="7">
        <f>SUMIFS('Raw Population Data'!P:P,'Raw Population Data'!$A:$A,'Data Summary - Suburban'!$A:$A,'Raw Population Data'!$M:$M,"&lt;"&amp;'Data Summary - Suburban'!$A$1)</f>
        <v>1019289</v>
      </c>
      <c r="G28" s="7">
        <f>SUMIFS('Raw Population Data'!Q:Q,'Raw Population Data'!$A:$A,'Data Summary - Suburban'!$A:$A,'Raw Population Data'!$M:$M,"&lt;"&amp;'Data Summary - Suburban'!$A$1)</f>
        <v>1021842</v>
      </c>
      <c r="H28" s="7">
        <f>SUMIFS('Raw Population Data'!R:R,'Raw Population Data'!$A:$A,'Data Summary - Suburban'!$A:$A,'Raw Population Data'!$M:$M,"&lt;"&amp;'Data Summary - Suburban'!$A$1)</f>
        <v>1018957</v>
      </c>
      <c r="I28" s="7">
        <f>SUMIFS('Raw Population Data'!S:S,'Raw Population Data'!$A:$A,'Data Summary - Suburban'!$A:$A,'Raw Population Data'!$M:$M,"&lt;"&amp;'Data Summary - Suburban'!$A$1)</f>
        <v>1028988</v>
      </c>
      <c r="J28" s="7">
        <f>SUMIFS('Raw Population Data'!T:T,'Raw Population Data'!$A:$A,'Data Summary - Suburban'!$A:$A,'Raw Population Data'!$M:$M,"&lt;"&amp;'Data Summary - Suburban'!$A$1)</f>
        <v>1035102</v>
      </c>
      <c r="K28" s="7">
        <f>SUMIFS('Raw Population Data'!U:U,'Raw Population Data'!$A:$A,'Data Summary - Suburban'!$A:$A,'Raw Population Data'!$M:$M,"&lt;"&amp;'Data Summary - Suburban'!$A$1)</f>
        <v>1036432</v>
      </c>
      <c r="L28" s="7">
        <f>SUMIFS('Raw Population Data'!V:V,'Raw Population Data'!$A:$A,'Data Summary - Suburban'!$A:$A,'Raw Population Data'!$M:$M,"&lt;"&amp;'Data Summary - Suburban'!$A$1)</f>
        <v>1039587</v>
      </c>
      <c r="M28" s="7">
        <f>SUMIFS('Raw Population Data'!W:W,'Raw Population Data'!$A:$A,'Data Summary - Suburban'!$A:$A,'Raw Population Data'!$M:$M,"&lt;"&amp;'Data Summary - Suburban'!$A$1)</f>
        <v>1042579</v>
      </c>
      <c r="N28" s="7">
        <f>SUMIFS('Raw Population Data'!X:X,'Raw Population Data'!$A:$A,'Data Summary - Suburban'!$A:$A,'Raw Population Data'!$M:$M,"&lt;"&amp;'Data Summary - Suburban'!$A$1)</f>
        <v>1039720</v>
      </c>
      <c r="O28" s="7">
        <f>SUMIFS('Raw Population Data'!Y:Y,'Raw Population Data'!$A:$A,'Data Summary - Suburban'!$A:$A,'Raw Population Data'!$M:$M,"&lt;"&amp;'Data Summary - Suburban'!$A$1)</f>
        <v>1035731</v>
      </c>
      <c r="P28" s="7">
        <f>SUMIFS('Raw Population Data'!Z:Z,'Raw Population Data'!$A:$A,'Data Summary - Suburban'!$A:$A,'Raw Population Data'!$M:$M,"&lt;"&amp;'Data Summary - Suburban'!$A$1)</f>
        <v>1034007</v>
      </c>
      <c r="Q28" s="7">
        <f>SUMIFS('Raw Population Data'!AA:AA,'Raw Population Data'!$A:$A,'Data Summary - Suburban'!$A:$A,'Raw Population Data'!$M:$M,"&lt;"&amp;'Data Summary - Suburban'!$A$1)</f>
        <v>1029036</v>
      </c>
      <c r="R28" s="7">
        <f>SUMIFS('Raw Population Data'!AB:AB,'Raw Population Data'!$A:$A,'Data Summary - Suburban'!$A:$A,'Raw Population Data'!$M:$M,"&lt;"&amp;'Data Summary - Suburban'!$A$1)</f>
        <v>1021523</v>
      </c>
      <c r="S28" s="7">
        <f>SUMIFS('Raw Population Data'!AC:AC,'Raw Population Data'!$A:$A,'Data Summary - Suburban'!$A:$A,'Raw Population Data'!$M:$M,"&lt;"&amp;'Data Summary - Suburban'!$A$1)</f>
        <v>1008532</v>
      </c>
      <c r="T28" s="7">
        <f>SUMIFS('Raw Population Data'!AD:AD,'Raw Population Data'!$A:$A,'Data Summary - Suburban'!$A:$A,'Raw Population Data'!$M:$M,"&lt;"&amp;'Data Summary - Suburban'!$A$1)</f>
        <v>999615</v>
      </c>
      <c r="U28" s="7">
        <f>SUMIFS('Raw Population Data'!AE:AE,'Raw Population Data'!$A:$A,'Data Summary - Suburban'!$A:$A,'Raw Population Data'!$M:$M,"&lt;"&amp;'Data Summary - Suburban'!$A$1)</f>
        <v>990909</v>
      </c>
      <c r="V28" s="7">
        <f>SUMIFS('Raw Population Data'!AF:AF,'Raw Population Data'!$A:$A,'Data Summary - Suburban'!$A:$A,'Raw Population Data'!$M:$M,"&lt;"&amp;'Data Summary - Suburban'!$A$1)</f>
        <v>986206</v>
      </c>
      <c r="W28" s="7">
        <f>SUMIFS('Raw Population Data'!AG:AG,'Raw Population Data'!$A:$A,'Data Summary - Suburban'!$A:$A,'Raw Population Data'!$M:$M,"&lt;"&amp;'Data Summary - Suburban'!$A$1)</f>
        <v>984636</v>
      </c>
      <c r="X28" s="7">
        <f>SUMIFS('Raw Population Data'!AH:AH,'Raw Population Data'!$A:$A,'Data Summary - Suburban'!$A:$A,'Raw Population Data'!$M:$M,"&lt;"&amp;'Data Summary - Suburban'!$A$1)</f>
        <v>987465</v>
      </c>
      <c r="Y28" s="7">
        <f>SUMIFS('Raw Population Data'!AI:AI,'Raw Population Data'!$A:$A,'Data Summary - Suburban'!$A:$A,'Raw Population Data'!$M:$M,"&lt;"&amp;'Data Summary - Suburban'!$A$1)</f>
        <v>992031</v>
      </c>
      <c r="Z28" s="7">
        <f>SUMIFS('Raw Population Data'!AJ:AJ,'Raw Population Data'!$A:$A,'Data Summary - Suburban'!$A:$A,'Raw Population Data'!$M:$M,"&lt;"&amp;'Data Summary - Suburban'!$A$1)</f>
        <v>997806</v>
      </c>
      <c r="AA28" s="7">
        <f>SUMIFS('Raw Population Data'!AK:AK,'Raw Population Data'!$A:$A,'Data Summary - Suburban'!$A:$A,'Raw Population Data'!$M:$M,"&lt;"&amp;'Data Summary - Suburban'!$A$1)</f>
        <v>1004281</v>
      </c>
      <c r="AB28" s="7">
        <f>SUMIFS('Raw Population Data'!AL:AL,'Raw Population Data'!$A:$A,'Data Summary - Suburban'!$A:$A,'Raw Population Data'!$M:$M,"&lt;"&amp;'Data Summary - Suburban'!$A$1)</f>
        <v>1006586</v>
      </c>
      <c r="AC28" s="7">
        <f>SUMIFS('Raw Population Data'!AM:AM,'Raw Population Data'!$A:$A,'Data Summary - Suburban'!$A:$A,'Raw Population Data'!$M:$M,"&lt;"&amp;'Data Summary - Suburban'!$A$1)</f>
        <v>1008767</v>
      </c>
      <c r="AD28" s="7">
        <f>SUMIFS('Raw Population Data'!AN:AN,'Raw Population Data'!$A:$A,'Data Summary - Suburban'!$A:$A,'Raw Population Data'!$M:$M,"&lt;"&amp;'Data Summary - Suburban'!$A$1)</f>
        <v>1008668</v>
      </c>
      <c r="AE28" s="7">
        <f>SUMIFS('Raw Population Data'!AO:AO,'Raw Population Data'!$A:$A,'Data Summary - Suburban'!$A:$A,'Raw Population Data'!$M:$M,"&lt;"&amp;'Data Summary - Suburban'!$A$1)</f>
        <v>1006761</v>
      </c>
      <c r="AF28" s="7">
        <f>SUMIFS('Raw Population Data'!AP:AP,'Raw Population Data'!$A:$A,'Data Summary - Suburban'!$A:$A,'Raw Population Data'!$M:$M,"&lt;"&amp;'Data Summary - Suburban'!$A$1)</f>
        <v>1005667</v>
      </c>
      <c r="AG28" s="7">
        <f>SUMIFS('Raw Population Data'!AQ:AQ,'Raw Population Data'!$A:$A,'Data Summary - Suburban'!$A:$A,'Raw Population Data'!$M:$M,"&lt;"&amp;'Data Summary - Suburban'!$A$1)</f>
        <v>1002414</v>
      </c>
      <c r="AH28" s="7">
        <f>SUMIFS('Raw Population Data'!AR:AR,'Raw Population Data'!$A:$A,'Data Summary - Suburban'!$A:$A,'Raw Population Data'!$M:$M,"&lt;"&amp;'Data Summary - Suburban'!$A$1)</f>
        <v>1000438</v>
      </c>
      <c r="AI28" s="7">
        <f>SUMIFS('Raw Population Data'!AS:AS,'Raw Population Data'!$A:$A,'Data Summary - Suburban'!$A:$A,'Raw Population Data'!$M:$M,"&lt;"&amp;'Data Summary - Suburban'!$A$1)</f>
        <v>998845</v>
      </c>
      <c r="AJ28" s="7">
        <f>SUMIFS('Raw Population Data'!AT:AT,'Raw Population Data'!$A:$A,'Data Summary - Suburban'!$A:$A,'Raw Population Data'!$M:$M,"&lt;"&amp;'Data Summary - Suburban'!$A$1)</f>
        <v>997954</v>
      </c>
      <c r="AK28" s="7">
        <f>SUMIFS('Raw Population Data'!AU:AU,'Raw Population Data'!$A:$A,'Data Summary - Suburban'!$A:$A,'Raw Population Data'!$M:$M,"&lt;"&amp;'Data Summary - Suburban'!$A$1)</f>
        <v>999152</v>
      </c>
      <c r="AL28" s="7">
        <f>SUMIFS('Raw Population Data'!AV:AV,'Raw Population Data'!$A:$A,'Data Summary - Suburban'!$A:$A,'Raw Population Data'!$M:$M,"&lt;"&amp;'Data Summary - Suburban'!$A$1)</f>
        <v>998082</v>
      </c>
      <c r="AM28" s="7">
        <f>SUMIFS('Raw Population Data'!AW:AW,'Raw Population Data'!$A:$A,'Data Summary - Suburban'!$A:$A,'Raw Population Data'!$M:$M,"&lt;"&amp;'Data Summary - Suburban'!$A$1)</f>
        <v>997249</v>
      </c>
      <c r="AN28" s="7">
        <f>SUMIFS('Raw Population Data'!AX:AX,'Raw Population Data'!$A:$A,'Data Summary - Suburban'!$A:$A,'Raw Population Data'!$M:$M,"&lt;"&amp;'Data Summary - Suburban'!$A$1)</f>
        <v>996849</v>
      </c>
      <c r="AO28" s="7">
        <f>SUMIFS('Raw Population Data'!AY:AY,'Raw Population Data'!$A:$A,'Data Summary - Suburban'!$A:$A,'Raw Population Data'!$M:$M,"&lt;"&amp;'Data Summary - Suburban'!$A$1)</f>
        <v>996273</v>
      </c>
      <c r="AP28" s="7">
        <f>SUMIFS('Raw Population Data'!AZ:AZ,'Raw Population Data'!$A:$A,'Data Summary - Suburban'!$A:$A,'Raw Population Data'!$M:$M,"&lt;"&amp;'Data Summary - Suburban'!$A$1)</f>
        <v>996918</v>
      </c>
      <c r="AQ28" s="7">
        <f>SUMIFS('Raw Population Data'!BA:BA,'Raw Population Data'!$A:$A,'Data Summary - Suburban'!$A:$A,'Raw Population Data'!$M:$M,"&lt;"&amp;'Data Summary - Suburban'!$A$1)</f>
        <v>995811</v>
      </c>
      <c r="AR28" s="7">
        <f>SUMIFS('Raw Population Data'!BB:BB,'Raw Population Data'!$A:$A,'Data Summary - Suburban'!$A:$A,'Raw Population Data'!$M:$M,"&lt;"&amp;'Data Summary - Suburban'!$A$1)</f>
        <v>996647</v>
      </c>
      <c r="AS28" s="7">
        <f>SUMIFS('Raw Population Data'!BC:BC,'Raw Population Data'!$A:$A,'Data Summary - Suburban'!$A:$A,'Raw Population Data'!$M:$M,"&lt;"&amp;'Data Summary - Suburban'!$A$1)</f>
        <v>995875</v>
      </c>
      <c r="AT28" s="7">
        <f>SUMIFS('Raw Population Data'!BD:BD,'Raw Population Data'!$A:$A,'Data Summary - Suburban'!$A:$A,'Raw Population Data'!$M:$M,"&lt;"&amp;'Data Summary - Suburban'!$A$1)</f>
        <v>994139</v>
      </c>
      <c r="AU28" s="7">
        <f>SUMIFS('Raw Population Data'!BE:BE,'Raw Population Data'!$A:$A,'Data Summary - Suburban'!$A:$A,'Raw Population Data'!$M:$M,"&lt;"&amp;'Data Summary - Suburban'!$A$1)</f>
        <v>991499</v>
      </c>
      <c r="AV28" s="7">
        <f>SUMIFS('Raw Population Data'!BF:BF,'Raw Population Data'!$A:$A,'Data Summary - Suburban'!$A:$A,'Raw Population Data'!$M:$M,"&lt;"&amp;'Data Summary - Suburban'!$A$1)</f>
        <v>989192</v>
      </c>
      <c r="AW28" s="7">
        <f>SUMIFS('Raw Population Data'!BG:BG,'Raw Population Data'!$A:$A,'Data Summary - Suburban'!$A:$A,'Raw Population Data'!$M:$M,"&lt;"&amp;'Data Summary - Suburban'!$A$1)</f>
        <v>985797</v>
      </c>
      <c r="AX28" s="7">
        <f>SUMIFS('Raw Population Data'!BH:BH,'Raw Population Data'!$A:$A,'Data Summary - Suburban'!$A:$A,'Raw Population Data'!$M:$M,"&lt;"&amp;'Data Summary - Suburban'!$A$1)</f>
        <v>981591</v>
      </c>
      <c r="AY28" s="7">
        <f>SUMIFS('Raw Population Data'!BI:BI,'Raw Population Data'!$A:$A,'Data Summary - Suburban'!$A:$A,'Raw Population Data'!$M:$M,"&lt;"&amp;'Data Summary - Suburban'!$A$1)</f>
        <v>978815</v>
      </c>
    </row>
    <row r="29" spans="1:51" x14ac:dyDescent="0.35">
      <c r="A29">
        <v>40900</v>
      </c>
      <c r="B29">
        <v>27</v>
      </c>
      <c r="C29" t="s">
        <v>1036</v>
      </c>
      <c r="D29" s="7">
        <f>SUMIFS('Raw Population Data'!N:N,'Raw Population Data'!$A:$A,'Data Summary - Suburban'!$A:$A,'Raw Population Data'!$M:$M,"&lt;"&amp;'Data Summary - Suburban'!$A$1)</f>
        <v>215039</v>
      </c>
      <c r="E29" s="7">
        <f>SUMIFS('Raw Population Data'!O:O,'Raw Population Data'!$A:$A,'Data Summary - Suburban'!$A:$A,'Raw Population Data'!$M:$M,"&lt;"&amp;'Data Summary - Suburban'!$A$1)</f>
        <v>222267</v>
      </c>
      <c r="F29" s="7">
        <f>SUMIFS('Raw Population Data'!P:P,'Raw Population Data'!$A:$A,'Data Summary - Suburban'!$A:$A,'Raw Population Data'!$M:$M,"&lt;"&amp;'Data Summary - Suburban'!$A$1)</f>
        <v>233310</v>
      </c>
      <c r="G29" s="7">
        <f>SUMIFS('Raw Population Data'!Q:Q,'Raw Population Data'!$A:$A,'Data Summary - Suburban'!$A:$A,'Raw Population Data'!$M:$M,"&lt;"&amp;'Data Summary - Suburban'!$A$1)</f>
        <v>235920</v>
      </c>
      <c r="H29" s="7">
        <f>SUMIFS('Raw Population Data'!R:R,'Raw Population Data'!$A:$A,'Data Summary - Suburban'!$A:$A,'Raw Population Data'!$M:$M,"&lt;"&amp;'Data Summary - Suburban'!$A$1)</f>
        <v>243768</v>
      </c>
      <c r="I29" s="7">
        <f>SUMIFS('Raw Population Data'!S:S,'Raw Population Data'!$A:$A,'Data Summary - Suburban'!$A:$A,'Raw Population Data'!$M:$M,"&lt;"&amp;'Data Summary - Suburban'!$A$1)</f>
        <v>251509</v>
      </c>
      <c r="J29" s="7">
        <f>SUMIFS('Raw Population Data'!T:T,'Raw Population Data'!$A:$A,'Data Summary - Suburban'!$A:$A,'Raw Population Data'!$M:$M,"&lt;"&amp;'Data Summary - Suburban'!$A$1)</f>
        <v>259316</v>
      </c>
      <c r="K29" s="7">
        <f>SUMIFS('Raw Population Data'!U:U,'Raw Population Data'!$A:$A,'Data Summary - Suburban'!$A:$A,'Raw Population Data'!$M:$M,"&lt;"&amp;'Data Summary - Suburban'!$A$1)</f>
        <v>272496</v>
      </c>
      <c r="L29" s="7">
        <f>SUMIFS('Raw Population Data'!V:V,'Raw Population Data'!$A:$A,'Data Summary - Suburban'!$A:$A,'Raw Population Data'!$M:$M,"&lt;"&amp;'Data Summary - Suburban'!$A$1)</f>
        <v>292457</v>
      </c>
      <c r="M29" s="7">
        <f>SUMIFS('Raw Population Data'!W:W,'Raw Population Data'!$A:$A,'Data Summary - Suburban'!$A:$A,'Raw Population Data'!$M:$M,"&lt;"&amp;'Data Summary - Suburban'!$A$1)</f>
        <v>303005</v>
      </c>
      <c r="N29" s="7">
        <f>SUMIFS('Raw Population Data'!X:X,'Raw Population Data'!$A:$A,'Data Summary - Suburban'!$A:$A,'Raw Population Data'!$M:$M,"&lt;"&amp;'Data Summary - Suburban'!$A$1)</f>
        <v>318763</v>
      </c>
      <c r="O29" s="7">
        <f>SUMIFS('Raw Population Data'!Y:Y,'Raw Population Data'!$A:$A,'Data Summary - Suburban'!$A:$A,'Raw Population Data'!$M:$M,"&lt;"&amp;'Data Summary - Suburban'!$A$1)</f>
        <v>327048</v>
      </c>
      <c r="P29" s="7">
        <f>SUMIFS('Raw Population Data'!Z:Z,'Raw Population Data'!$A:$A,'Data Summary - Suburban'!$A:$A,'Raw Population Data'!$M:$M,"&lt;"&amp;'Data Summary - Suburban'!$A$1)</f>
        <v>336395</v>
      </c>
      <c r="Q29" s="7">
        <f>SUMIFS('Raw Population Data'!AA:AA,'Raw Population Data'!$A:$A,'Data Summary - Suburban'!$A:$A,'Raw Population Data'!$M:$M,"&lt;"&amp;'Data Summary - Suburban'!$A$1)</f>
        <v>341365</v>
      </c>
      <c r="R29" s="7">
        <f>SUMIFS('Raw Population Data'!AB:AB,'Raw Population Data'!$A:$A,'Data Summary - Suburban'!$A:$A,'Raw Population Data'!$M:$M,"&lt;"&amp;'Data Summary - Suburban'!$A$1)</f>
        <v>348812</v>
      </c>
      <c r="S29" s="7">
        <f>SUMIFS('Raw Population Data'!AC:AC,'Raw Population Data'!$A:$A,'Data Summary - Suburban'!$A:$A,'Raw Population Data'!$M:$M,"&lt;"&amp;'Data Summary - Suburban'!$A$1)</f>
        <v>359649</v>
      </c>
      <c r="T29" s="7">
        <f>SUMIFS('Raw Population Data'!AD:AD,'Raw Population Data'!$A:$A,'Data Summary - Suburban'!$A:$A,'Raw Population Data'!$M:$M,"&lt;"&amp;'Data Summary - Suburban'!$A$1)</f>
        <v>369049</v>
      </c>
      <c r="U29" s="7">
        <f>SUMIFS('Raw Population Data'!AE:AE,'Raw Population Data'!$A:$A,'Data Summary - Suburban'!$A:$A,'Raw Population Data'!$M:$M,"&lt;"&amp;'Data Summary - Suburban'!$A$1)</f>
        <v>382737</v>
      </c>
      <c r="V29" s="7">
        <f>SUMIFS('Raw Population Data'!AF:AF,'Raw Population Data'!$A:$A,'Data Summary - Suburban'!$A:$A,'Raw Population Data'!$M:$M,"&lt;"&amp;'Data Summary - Suburban'!$A$1)</f>
        <v>399604</v>
      </c>
      <c r="W29" s="7">
        <f>SUMIFS('Raw Population Data'!AG:AG,'Raw Population Data'!$A:$A,'Data Summary - Suburban'!$A:$A,'Raw Population Data'!$M:$M,"&lt;"&amp;'Data Summary - Suburban'!$A$1)</f>
        <v>419733</v>
      </c>
      <c r="X29" s="7">
        <f>SUMIFS('Raw Population Data'!AH:AH,'Raw Population Data'!$A:$A,'Data Summary - Suburban'!$A:$A,'Raw Population Data'!$M:$M,"&lt;"&amp;'Data Summary - Suburban'!$A$1)</f>
        <v>445643</v>
      </c>
      <c r="Y29" s="7">
        <f>SUMIFS('Raw Population Data'!AI:AI,'Raw Population Data'!$A:$A,'Data Summary - Suburban'!$A:$A,'Raw Population Data'!$M:$M,"&lt;"&amp;'Data Summary - Suburban'!$A$1)</f>
        <v>459435</v>
      </c>
      <c r="Z29" s="7">
        <f>SUMIFS('Raw Population Data'!AJ:AJ,'Raw Population Data'!$A:$A,'Data Summary - Suburban'!$A:$A,'Raw Population Data'!$M:$M,"&lt;"&amp;'Data Summary - Suburban'!$A$1)</f>
        <v>469850</v>
      </c>
      <c r="AA29" s="7">
        <f>SUMIFS('Raw Population Data'!AK:AK,'Raw Population Data'!$A:$A,'Data Summary - Suburban'!$A:$A,'Raw Population Data'!$M:$M,"&lt;"&amp;'Data Summary - Suburban'!$A$1)</f>
        <v>480466</v>
      </c>
      <c r="AB29" s="7">
        <f>SUMIFS('Raw Population Data'!AL:AL,'Raw Population Data'!$A:$A,'Data Summary - Suburban'!$A:$A,'Raw Population Data'!$M:$M,"&lt;"&amp;'Data Summary - Suburban'!$A$1)</f>
        <v>491350</v>
      </c>
      <c r="AC29" s="7">
        <f>SUMIFS('Raw Population Data'!AM:AM,'Raw Population Data'!$A:$A,'Data Summary - Suburban'!$A:$A,'Raw Population Data'!$M:$M,"&lt;"&amp;'Data Summary - Suburban'!$A$1)</f>
        <v>504273</v>
      </c>
      <c r="AD29" s="7">
        <f>SUMIFS('Raw Population Data'!AN:AN,'Raw Population Data'!$A:$A,'Data Summary - Suburban'!$A:$A,'Raw Population Data'!$M:$M,"&lt;"&amp;'Data Summary - Suburban'!$A$1)</f>
        <v>516948</v>
      </c>
      <c r="AE29" s="7">
        <f>SUMIFS('Raw Population Data'!AO:AO,'Raw Population Data'!$A:$A,'Data Summary - Suburban'!$A:$A,'Raw Population Data'!$M:$M,"&lt;"&amp;'Data Summary - Suburban'!$A$1)</f>
        <v>530633</v>
      </c>
      <c r="AF29" s="7">
        <f>SUMIFS('Raw Population Data'!AP:AP,'Raw Population Data'!$A:$A,'Data Summary - Suburban'!$A:$A,'Raw Population Data'!$M:$M,"&lt;"&amp;'Data Summary - Suburban'!$A$1)</f>
        <v>545230</v>
      </c>
      <c r="AG29" s="7">
        <f>SUMIFS('Raw Population Data'!AQ:AQ,'Raw Population Data'!$A:$A,'Data Summary - Suburban'!$A:$A,'Raw Population Data'!$M:$M,"&lt;"&amp;'Data Summary - Suburban'!$A$1)</f>
        <v>560578</v>
      </c>
      <c r="AH29" s="7">
        <f>SUMIFS('Raw Population Data'!AR:AR,'Raw Population Data'!$A:$A,'Data Summary - Suburban'!$A:$A,'Raw Population Data'!$M:$M,"&lt;"&amp;'Data Summary - Suburban'!$A$1)</f>
        <v>578009</v>
      </c>
      <c r="AI29" s="7">
        <f>SUMIFS('Raw Population Data'!AS:AS,'Raw Population Data'!$A:$A,'Data Summary - Suburban'!$A:$A,'Raw Population Data'!$M:$M,"&lt;"&amp;'Data Summary - Suburban'!$A$1)</f>
        <v>600053</v>
      </c>
      <c r="AJ29" s="7">
        <f>SUMIFS('Raw Population Data'!AT:AT,'Raw Population Data'!$A:$A,'Data Summary - Suburban'!$A:$A,'Raw Population Data'!$M:$M,"&lt;"&amp;'Data Summary - Suburban'!$A$1)</f>
        <v>622429</v>
      </c>
      <c r="AK29" s="7">
        <f>SUMIFS('Raw Population Data'!AU:AU,'Raw Population Data'!$A:$A,'Data Summary - Suburban'!$A:$A,'Raw Population Data'!$M:$M,"&lt;"&amp;'Data Summary - Suburban'!$A$1)</f>
        <v>642011</v>
      </c>
      <c r="AL29" s="7">
        <f>SUMIFS('Raw Population Data'!AV:AV,'Raw Population Data'!$A:$A,'Data Summary - Suburban'!$A:$A,'Raw Population Data'!$M:$M,"&lt;"&amp;'Data Summary - Suburban'!$A$1)</f>
        <v>659731</v>
      </c>
      <c r="AM29" s="7">
        <f>SUMIFS('Raw Population Data'!AW:AW,'Raw Population Data'!$A:$A,'Data Summary - Suburban'!$A:$A,'Raw Population Data'!$M:$M,"&lt;"&amp;'Data Summary - Suburban'!$A$1)</f>
        <v>674034</v>
      </c>
      <c r="AN29" s="7">
        <f>SUMIFS('Raw Population Data'!AX:AX,'Raw Population Data'!$A:$A,'Data Summary - Suburban'!$A:$A,'Raw Population Data'!$M:$M,"&lt;"&amp;'Data Summary - Suburban'!$A$1)</f>
        <v>688322</v>
      </c>
      <c r="AO29" s="7">
        <f>SUMIFS('Raw Population Data'!AY:AY,'Raw Population Data'!$A:$A,'Data Summary - Suburban'!$A:$A,'Raw Population Data'!$M:$M,"&lt;"&amp;'Data Summary - Suburban'!$A$1)</f>
        <v>701056</v>
      </c>
      <c r="AP29" s="7">
        <f>SUMIFS('Raw Population Data'!AZ:AZ,'Raw Population Data'!$A:$A,'Data Summary - Suburban'!$A:$A,'Raw Population Data'!$M:$M,"&lt;"&amp;'Data Summary - Suburban'!$A$1)</f>
        <v>713872</v>
      </c>
      <c r="AQ29" s="7">
        <f>SUMIFS('Raw Population Data'!BA:BA,'Raw Population Data'!$A:$A,'Data Summary - Suburban'!$A:$A,'Raw Population Data'!$M:$M,"&lt;"&amp;'Data Summary - Suburban'!$A$1)</f>
        <v>724056</v>
      </c>
      <c r="AR29" s="7">
        <f>SUMIFS('Raw Population Data'!BB:BB,'Raw Population Data'!$A:$A,'Data Summary - Suburban'!$A:$A,'Raw Population Data'!$M:$M,"&lt;"&amp;'Data Summary - Suburban'!$A$1)</f>
        <v>732284</v>
      </c>
      <c r="AS29" s="7">
        <f>SUMIFS('Raw Population Data'!BC:BC,'Raw Population Data'!$A:$A,'Data Summary - Suburban'!$A:$A,'Raw Population Data'!$M:$M,"&lt;"&amp;'Data Summary - Suburban'!$A$1)</f>
        <v>739502</v>
      </c>
      <c r="AT29" s="7">
        <f>SUMIFS('Raw Population Data'!BD:BD,'Raw Population Data'!$A:$A,'Data Summary - Suburban'!$A:$A,'Raw Population Data'!$M:$M,"&lt;"&amp;'Data Summary - Suburban'!$A$1)</f>
        <v>746139</v>
      </c>
      <c r="AU29" s="7">
        <f>SUMIFS('Raw Population Data'!BE:BE,'Raw Population Data'!$A:$A,'Data Summary - Suburban'!$A:$A,'Raw Population Data'!$M:$M,"&lt;"&amp;'Data Summary - Suburban'!$A$1)</f>
        <v>754090</v>
      </c>
      <c r="AV29" s="7">
        <f>SUMIFS('Raw Population Data'!BF:BF,'Raw Population Data'!$A:$A,'Data Summary - Suburban'!$A:$A,'Raw Population Data'!$M:$M,"&lt;"&amp;'Data Summary - Suburban'!$A$1)</f>
        <v>761933</v>
      </c>
      <c r="AW29" s="7">
        <f>SUMIFS('Raw Population Data'!BG:BG,'Raw Population Data'!$A:$A,'Data Summary - Suburban'!$A:$A,'Raw Population Data'!$M:$M,"&lt;"&amp;'Data Summary - Suburban'!$A$1)</f>
        <v>770762</v>
      </c>
      <c r="AX29" s="7">
        <f>SUMIFS('Raw Population Data'!BH:BH,'Raw Population Data'!$A:$A,'Data Summary - Suburban'!$A:$A,'Raw Population Data'!$M:$M,"&lt;"&amp;'Data Summary - Suburban'!$A$1)</f>
        <v>781973</v>
      </c>
      <c r="AY29" s="7">
        <f>SUMIFS('Raw Population Data'!BI:BI,'Raw Population Data'!$A:$A,'Data Summary - Suburban'!$A:$A,'Raw Population Data'!$M:$M,"&lt;"&amp;'Data Summary - Suburban'!$A$1)</f>
        <v>794269</v>
      </c>
    </row>
    <row r="30" spans="1:51" x14ac:dyDescent="0.35">
      <c r="A30">
        <v>17140</v>
      </c>
      <c r="B30">
        <v>28</v>
      </c>
      <c r="C30" t="s">
        <v>1053</v>
      </c>
      <c r="D30" s="7">
        <f>SUMIFS('Raw Population Data'!N:N,'Raw Population Data'!$A:$A,'Data Summary - Suburban'!$A:$A,'Raw Population Data'!$M:$M,"&lt;"&amp;'Data Summary - Suburban'!$A$1)</f>
        <v>752009</v>
      </c>
      <c r="E30" s="7">
        <f>SUMIFS('Raw Population Data'!O:O,'Raw Population Data'!$A:$A,'Data Summary - Suburban'!$A:$A,'Raw Population Data'!$M:$M,"&lt;"&amp;'Data Summary - Suburban'!$A$1)</f>
        <v>761378</v>
      </c>
      <c r="F30" s="7">
        <f>SUMIFS('Raw Population Data'!P:P,'Raw Population Data'!$A:$A,'Data Summary - Suburban'!$A:$A,'Raw Population Data'!$M:$M,"&lt;"&amp;'Data Summary - Suburban'!$A$1)</f>
        <v>768948</v>
      </c>
      <c r="G30" s="7">
        <f>SUMIFS('Raw Population Data'!Q:Q,'Raw Population Data'!$A:$A,'Data Summary - Suburban'!$A:$A,'Raw Population Data'!$M:$M,"&lt;"&amp;'Data Summary - Suburban'!$A$1)</f>
        <v>780571</v>
      </c>
      <c r="H30" s="7">
        <f>SUMIFS('Raw Population Data'!R:R,'Raw Population Data'!$A:$A,'Data Summary - Suburban'!$A:$A,'Raw Population Data'!$M:$M,"&lt;"&amp;'Data Summary - Suburban'!$A$1)</f>
        <v>785666</v>
      </c>
      <c r="I30" s="7">
        <f>SUMIFS('Raw Population Data'!S:S,'Raw Population Data'!$A:$A,'Data Summary - Suburban'!$A:$A,'Raw Population Data'!$M:$M,"&lt;"&amp;'Data Summary - Suburban'!$A$1)</f>
        <v>795437</v>
      </c>
      <c r="J30" s="7">
        <f>SUMIFS('Raw Population Data'!T:T,'Raw Population Data'!$A:$A,'Data Summary - Suburban'!$A:$A,'Raw Population Data'!$M:$M,"&lt;"&amp;'Data Summary - Suburban'!$A$1)</f>
        <v>803930</v>
      </c>
      <c r="K30" s="7">
        <f>SUMIFS('Raw Population Data'!U:U,'Raw Population Data'!$A:$A,'Data Summary - Suburban'!$A:$A,'Raw Population Data'!$M:$M,"&lt;"&amp;'Data Summary - Suburban'!$A$1)</f>
        <v>818144</v>
      </c>
      <c r="L30" s="7">
        <f>SUMIFS('Raw Population Data'!V:V,'Raw Population Data'!$A:$A,'Data Summary - Suburban'!$A:$A,'Raw Population Data'!$M:$M,"&lt;"&amp;'Data Summary - Suburban'!$A$1)</f>
        <v>835021</v>
      </c>
      <c r="M30" s="7">
        <f>SUMIFS('Raw Population Data'!W:W,'Raw Population Data'!$A:$A,'Data Summary - Suburban'!$A:$A,'Raw Population Data'!$M:$M,"&lt;"&amp;'Data Summary - Suburban'!$A$1)</f>
        <v>849382</v>
      </c>
      <c r="N30" s="7">
        <f>SUMIFS('Raw Population Data'!X:X,'Raw Population Data'!$A:$A,'Data Summary - Suburban'!$A:$A,'Raw Population Data'!$M:$M,"&lt;"&amp;'Data Summary - Suburban'!$A$1)</f>
        <v>863270</v>
      </c>
      <c r="O30" s="7">
        <f>SUMIFS('Raw Population Data'!Y:Y,'Raw Population Data'!$A:$A,'Data Summary - Suburban'!$A:$A,'Raw Population Data'!$M:$M,"&lt;"&amp;'Data Summary - Suburban'!$A$1)</f>
        <v>868133</v>
      </c>
      <c r="P30" s="7">
        <f>SUMIFS('Raw Population Data'!Z:Z,'Raw Population Data'!$A:$A,'Data Summary - Suburban'!$A:$A,'Raw Population Data'!$M:$M,"&lt;"&amp;'Data Summary - Suburban'!$A$1)</f>
        <v>873142</v>
      </c>
      <c r="Q30" s="7">
        <f>SUMIFS('Raw Population Data'!AA:AA,'Raw Population Data'!$A:$A,'Data Summary - Suburban'!$A:$A,'Raw Population Data'!$M:$M,"&lt;"&amp;'Data Summary - Suburban'!$A$1)</f>
        <v>875819</v>
      </c>
      <c r="R30" s="7">
        <f>SUMIFS('Raw Population Data'!AB:AB,'Raw Population Data'!$A:$A,'Data Summary - Suburban'!$A:$A,'Raw Population Data'!$M:$M,"&lt;"&amp;'Data Summary - Suburban'!$A$1)</f>
        <v>884178</v>
      </c>
      <c r="S30" s="7">
        <f>SUMIFS('Raw Population Data'!AC:AC,'Raw Population Data'!$A:$A,'Data Summary - Suburban'!$A:$A,'Raw Population Data'!$M:$M,"&lt;"&amp;'Data Summary - Suburban'!$A$1)</f>
        <v>891958</v>
      </c>
      <c r="T30" s="7">
        <f>SUMIFS('Raw Population Data'!AD:AD,'Raw Population Data'!$A:$A,'Data Summary - Suburban'!$A:$A,'Raw Population Data'!$M:$M,"&lt;"&amp;'Data Summary - Suburban'!$A$1)</f>
        <v>903535</v>
      </c>
      <c r="U30" s="7">
        <f>SUMIFS('Raw Population Data'!AE:AE,'Raw Population Data'!$A:$A,'Data Summary - Suburban'!$A:$A,'Raw Population Data'!$M:$M,"&lt;"&amp;'Data Summary - Suburban'!$A$1)</f>
        <v>919972</v>
      </c>
      <c r="V30" s="7">
        <f>SUMIFS('Raw Population Data'!AF:AF,'Raw Population Data'!$A:$A,'Data Summary - Suburban'!$A:$A,'Raw Population Data'!$M:$M,"&lt;"&amp;'Data Summary - Suburban'!$A$1)</f>
        <v>932664</v>
      </c>
      <c r="W30" s="7">
        <f>SUMIFS('Raw Population Data'!AG:AG,'Raw Population Data'!$A:$A,'Data Summary - Suburban'!$A:$A,'Raw Population Data'!$M:$M,"&lt;"&amp;'Data Summary - Suburban'!$A$1)</f>
        <v>945243</v>
      </c>
      <c r="X30" s="7">
        <f>SUMIFS('Raw Population Data'!AH:AH,'Raw Population Data'!$A:$A,'Data Summary - Suburban'!$A:$A,'Raw Population Data'!$M:$M,"&lt;"&amp;'Data Summary - Suburban'!$A$1)</f>
        <v>963495</v>
      </c>
      <c r="Y30" s="7">
        <f>SUMIFS('Raw Population Data'!AI:AI,'Raw Population Data'!$A:$A,'Data Summary - Suburban'!$A:$A,'Raw Population Data'!$M:$M,"&lt;"&amp;'Data Summary - Suburban'!$A$1)</f>
        <v>981733</v>
      </c>
      <c r="Z30" s="7">
        <f>SUMIFS('Raw Population Data'!AJ:AJ,'Raw Population Data'!$A:$A,'Data Summary - Suburban'!$A:$A,'Raw Population Data'!$M:$M,"&lt;"&amp;'Data Summary - Suburban'!$A$1)</f>
        <v>999195</v>
      </c>
      <c r="AA30" s="7">
        <f>SUMIFS('Raw Population Data'!AK:AK,'Raw Population Data'!$A:$A,'Data Summary - Suburban'!$A:$A,'Raw Population Data'!$M:$M,"&lt;"&amp;'Data Summary - Suburban'!$A$1)</f>
        <v>1019841</v>
      </c>
      <c r="AB30" s="7">
        <f>SUMIFS('Raw Population Data'!AL:AL,'Raw Population Data'!$A:$A,'Data Summary - Suburban'!$A:$A,'Raw Population Data'!$M:$M,"&lt;"&amp;'Data Summary - Suburban'!$A$1)</f>
        <v>1036372</v>
      </c>
      <c r="AC30" s="7">
        <f>SUMIFS('Raw Population Data'!AM:AM,'Raw Population Data'!$A:$A,'Data Summary - Suburban'!$A:$A,'Raw Population Data'!$M:$M,"&lt;"&amp;'Data Summary - Suburban'!$A$1)</f>
        <v>1053501</v>
      </c>
      <c r="AD30" s="7">
        <f>SUMIFS('Raw Population Data'!AN:AN,'Raw Population Data'!$A:$A,'Data Summary - Suburban'!$A:$A,'Raw Population Data'!$M:$M,"&lt;"&amp;'Data Summary - Suburban'!$A$1)</f>
        <v>1069997</v>
      </c>
      <c r="AE30" s="7">
        <f>SUMIFS('Raw Population Data'!AO:AO,'Raw Population Data'!$A:$A,'Data Summary - Suburban'!$A:$A,'Raw Population Data'!$M:$M,"&lt;"&amp;'Data Summary - Suburban'!$A$1)</f>
        <v>1089426</v>
      </c>
      <c r="AF30" s="7">
        <f>SUMIFS('Raw Population Data'!AP:AP,'Raw Population Data'!$A:$A,'Data Summary - Suburban'!$A:$A,'Raw Population Data'!$M:$M,"&lt;"&amp;'Data Summary - Suburban'!$A$1)</f>
        <v>1107865</v>
      </c>
      <c r="AG30" s="7">
        <f>SUMIFS('Raw Population Data'!AQ:AQ,'Raw Population Data'!$A:$A,'Data Summary - Suburban'!$A:$A,'Raw Population Data'!$M:$M,"&lt;"&amp;'Data Summary - Suburban'!$A$1)</f>
        <v>1127228</v>
      </c>
      <c r="AH30" s="7">
        <f>SUMIFS('Raw Population Data'!AR:AR,'Raw Population Data'!$A:$A,'Data Summary - Suburban'!$A:$A,'Raw Population Data'!$M:$M,"&lt;"&amp;'Data Summary - Suburban'!$A$1)</f>
        <v>1148087</v>
      </c>
      <c r="AI30" s="7">
        <f>SUMIFS('Raw Population Data'!AS:AS,'Raw Population Data'!$A:$A,'Data Summary - Suburban'!$A:$A,'Raw Population Data'!$M:$M,"&lt;"&amp;'Data Summary - Suburban'!$A$1)</f>
        <v>1164570</v>
      </c>
      <c r="AJ30" s="7">
        <f>SUMIFS('Raw Population Data'!AT:AT,'Raw Population Data'!$A:$A,'Data Summary - Suburban'!$A:$A,'Raw Population Data'!$M:$M,"&lt;"&amp;'Data Summary - Suburban'!$A$1)</f>
        <v>1180640</v>
      </c>
      <c r="AK30" s="7">
        <f>SUMIFS('Raw Population Data'!AU:AU,'Raw Population Data'!$A:$A,'Data Summary - Suburban'!$A:$A,'Raw Population Data'!$M:$M,"&lt;"&amp;'Data Summary - Suburban'!$A$1)</f>
        <v>1199097</v>
      </c>
      <c r="AL30" s="7">
        <f>SUMIFS('Raw Population Data'!AV:AV,'Raw Population Data'!$A:$A,'Data Summary - Suburban'!$A:$A,'Raw Population Data'!$M:$M,"&lt;"&amp;'Data Summary - Suburban'!$A$1)</f>
        <v>1218156</v>
      </c>
      <c r="AM30" s="7">
        <f>SUMIFS('Raw Population Data'!AW:AW,'Raw Population Data'!$A:$A,'Data Summary - Suburban'!$A:$A,'Raw Population Data'!$M:$M,"&lt;"&amp;'Data Summary - Suburban'!$A$1)</f>
        <v>1237149</v>
      </c>
      <c r="AN30" s="7">
        <f>SUMIFS('Raw Population Data'!AX:AX,'Raw Population Data'!$A:$A,'Data Summary - Suburban'!$A:$A,'Raw Population Data'!$M:$M,"&lt;"&amp;'Data Summary - Suburban'!$A$1)</f>
        <v>1257615</v>
      </c>
      <c r="AO30" s="7">
        <f>SUMIFS('Raw Population Data'!AY:AY,'Raw Population Data'!$A:$A,'Data Summary - Suburban'!$A:$A,'Raw Population Data'!$M:$M,"&lt;"&amp;'Data Summary - Suburban'!$A$1)</f>
        <v>1274760</v>
      </c>
      <c r="AP30" s="7">
        <f>SUMIFS('Raw Population Data'!AZ:AZ,'Raw Population Data'!$A:$A,'Data Summary - Suburban'!$A:$A,'Raw Population Data'!$M:$M,"&lt;"&amp;'Data Summary - Suburban'!$A$1)</f>
        <v>1287772</v>
      </c>
      <c r="AQ30" s="7">
        <f>SUMIFS('Raw Population Data'!BA:BA,'Raw Population Data'!$A:$A,'Data Summary - Suburban'!$A:$A,'Raw Population Data'!$M:$M,"&lt;"&amp;'Data Summary - Suburban'!$A$1)</f>
        <v>1298034</v>
      </c>
      <c r="AR30" s="7">
        <f>SUMIFS('Raw Population Data'!BB:BB,'Raw Population Data'!$A:$A,'Data Summary - Suburban'!$A:$A,'Raw Population Data'!$M:$M,"&lt;"&amp;'Data Summary - Suburban'!$A$1)</f>
        <v>1307913</v>
      </c>
      <c r="AS30" s="7">
        <f>SUMIFS('Raw Population Data'!BC:BC,'Raw Population Data'!$A:$A,'Data Summary - Suburban'!$A:$A,'Raw Population Data'!$M:$M,"&lt;"&amp;'Data Summary - Suburban'!$A$1)</f>
        <v>1314432</v>
      </c>
      <c r="AT30" s="7">
        <f>SUMIFS('Raw Population Data'!BD:BD,'Raw Population Data'!$A:$A,'Data Summary - Suburban'!$A:$A,'Raw Population Data'!$M:$M,"&lt;"&amp;'Data Summary - Suburban'!$A$1)</f>
        <v>1318437</v>
      </c>
      <c r="AU30" s="7">
        <f>SUMIFS('Raw Population Data'!BE:BE,'Raw Population Data'!$A:$A,'Data Summary - Suburban'!$A:$A,'Raw Population Data'!$M:$M,"&lt;"&amp;'Data Summary - Suburban'!$A$1)</f>
        <v>1324553</v>
      </c>
      <c r="AV30" s="7">
        <f>SUMIFS('Raw Population Data'!BF:BF,'Raw Population Data'!$A:$A,'Data Summary - Suburban'!$A:$A,'Raw Population Data'!$M:$M,"&lt;"&amp;'Data Summary - Suburban'!$A$1)</f>
        <v>1332523</v>
      </c>
      <c r="AW30" s="7">
        <f>SUMIFS('Raw Population Data'!BG:BG,'Raw Population Data'!$A:$A,'Data Summary - Suburban'!$A:$A,'Raw Population Data'!$M:$M,"&lt;"&amp;'Data Summary - Suburban'!$A$1)</f>
        <v>1340069</v>
      </c>
      <c r="AX30" s="7">
        <f>SUMIFS('Raw Population Data'!BH:BH,'Raw Population Data'!$A:$A,'Data Summary - Suburban'!$A:$A,'Raw Population Data'!$M:$M,"&lt;"&amp;'Data Summary - Suburban'!$A$1)</f>
        <v>1348774</v>
      </c>
      <c r="AY30" s="7">
        <f>SUMIFS('Raw Population Data'!BI:BI,'Raw Population Data'!$A:$A,'Data Summary - Suburban'!$A:$A,'Raw Population Data'!$M:$M,"&lt;"&amp;'Data Summary - Suburban'!$A$1)</f>
        <v>1358060</v>
      </c>
    </row>
    <row r="31" spans="1:51" x14ac:dyDescent="0.35">
      <c r="A31">
        <v>29820</v>
      </c>
      <c r="B31">
        <v>29</v>
      </c>
      <c r="C31" t="s">
        <v>1113</v>
      </c>
      <c r="D31" s="7">
        <f>SUMIFS('Raw Population Data'!N:N,'Raw Population Data'!$A:$A,'Data Summary - Suburban'!$A:$A,'Raw Population Data'!$M:$M,"&lt;"&amp;'Data Summary - Suburban'!$A$1)</f>
        <v>277230</v>
      </c>
      <c r="E31" s="7">
        <f>SUMIFS('Raw Population Data'!O:O,'Raw Population Data'!$A:$A,'Data Summary - Suburban'!$A:$A,'Raw Population Data'!$M:$M,"&lt;"&amp;'Data Summary - Suburban'!$A$1)</f>
        <v>292999</v>
      </c>
      <c r="F31" s="7">
        <f>SUMIFS('Raw Population Data'!P:P,'Raw Population Data'!$A:$A,'Data Summary - Suburban'!$A:$A,'Raw Population Data'!$M:$M,"&lt;"&amp;'Data Summary - Suburban'!$A$1)</f>
        <v>307421</v>
      </c>
      <c r="G31" s="7">
        <f>SUMIFS('Raw Population Data'!Q:Q,'Raw Population Data'!$A:$A,'Data Summary - Suburban'!$A:$A,'Raw Population Data'!$M:$M,"&lt;"&amp;'Data Summary - Suburban'!$A$1)</f>
        <v>319395</v>
      </c>
      <c r="H31" s="7">
        <f>SUMIFS('Raw Population Data'!R:R,'Raw Population Data'!$A:$A,'Data Summary - Suburban'!$A:$A,'Raw Population Data'!$M:$M,"&lt;"&amp;'Data Summary - Suburban'!$A$1)</f>
        <v>336925</v>
      </c>
      <c r="I31" s="7">
        <f>SUMIFS('Raw Population Data'!S:S,'Raw Population Data'!$A:$A,'Data Summary - Suburban'!$A:$A,'Raw Population Data'!$M:$M,"&lt;"&amp;'Data Summary - Suburban'!$A$1)</f>
        <v>351336</v>
      </c>
      <c r="J31" s="7">
        <f>SUMIFS('Raw Population Data'!T:T,'Raw Population Data'!$A:$A,'Data Summary - Suburban'!$A:$A,'Raw Population Data'!$M:$M,"&lt;"&amp;'Data Summary - Suburban'!$A$1)</f>
        <v>369517</v>
      </c>
      <c r="K31" s="7">
        <f>SUMIFS('Raw Population Data'!U:U,'Raw Population Data'!$A:$A,'Data Summary - Suburban'!$A:$A,'Raw Population Data'!$M:$M,"&lt;"&amp;'Data Summary - Suburban'!$A$1)</f>
        <v>389956</v>
      </c>
      <c r="L31" s="7">
        <f>SUMIFS('Raw Population Data'!V:V,'Raw Population Data'!$A:$A,'Data Summary - Suburban'!$A:$A,'Raw Population Data'!$M:$M,"&lt;"&amp;'Data Summary - Suburban'!$A$1)</f>
        <v>412904</v>
      </c>
      <c r="M31" s="7">
        <f>SUMIFS('Raw Population Data'!W:W,'Raw Population Data'!$A:$A,'Data Summary - Suburban'!$A:$A,'Raw Population Data'!$M:$M,"&lt;"&amp;'Data Summary - Suburban'!$A$1)</f>
        <v>441350</v>
      </c>
      <c r="N31" s="7">
        <f>SUMIFS('Raw Population Data'!X:X,'Raw Population Data'!$A:$A,'Data Summary - Suburban'!$A:$A,'Raw Population Data'!$M:$M,"&lt;"&amp;'Data Summary - Suburban'!$A$1)</f>
        <v>469200</v>
      </c>
      <c r="O31" s="7">
        <f>SUMIFS('Raw Population Data'!Y:Y,'Raw Population Data'!$A:$A,'Data Summary - Suburban'!$A:$A,'Raw Population Data'!$M:$M,"&lt;"&amp;'Data Summary - Suburban'!$A$1)</f>
        <v>492744</v>
      </c>
      <c r="P31" s="7">
        <f>SUMIFS('Raw Population Data'!Z:Z,'Raw Population Data'!$A:$A,'Data Summary - Suburban'!$A:$A,'Raw Population Data'!$M:$M,"&lt;"&amp;'Data Summary - Suburban'!$A$1)</f>
        <v>513706</v>
      </c>
      <c r="Q31" s="7">
        <f>SUMIFS('Raw Population Data'!AA:AA,'Raw Population Data'!$A:$A,'Data Summary - Suburban'!$A:$A,'Raw Population Data'!$M:$M,"&lt;"&amp;'Data Summary - Suburban'!$A$1)</f>
        <v>530198</v>
      </c>
      <c r="R31" s="7">
        <f>SUMIFS('Raw Population Data'!AB:AB,'Raw Population Data'!$A:$A,'Data Summary - Suburban'!$A:$A,'Raw Population Data'!$M:$M,"&lt;"&amp;'Data Summary - Suburban'!$A$1)</f>
        <v>544895</v>
      </c>
      <c r="S31" s="7">
        <f>SUMIFS('Raw Population Data'!AC:AC,'Raw Population Data'!$A:$A,'Data Summary - Suburban'!$A:$A,'Raw Population Data'!$M:$M,"&lt;"&amp;'Data Summary - Suburban'!$A$1)</f>
        <v>561074</v>
      </c>
      <c r="T31" s="7">
        <f>SUMIFS('Raw Population Data'!AD:AD,'Raw Population Data'!$A:$A,'Data Summary - Suburban'!$A:$A,'Raw Population Data'!$M:$M,"&lt;"&amp;'Data Summary - Suburban'!$A$1)</f>
        <v>580772</v>
      </c>
      <c r="U31" s="7">
        <f>SUMIFS('Raw Population Data'!AE:AE,'Raw Population Data'!$A:$A,'Data Summary - Suburban'!$A:$A,'Raw Population Data'!$M:$M,"&lt;"&amp;'Data Summary - Suburban'!$A$1)</f>
        <v>611756</v>
      </c>
      <c r="V31" s="7">
        <f>SUMIFS('Raw Population Data'!AF:AF,'Raw Population Data'!$A:$A,'Data Summary - Suburban'!$A:$A,'Raw Population Data'!$M:$M,"&lt;"&amp;'Data Summary - Suburban'!$A$1)</f>
        <v>647414</v>
      </c>
      <c r="W31" s="7">
        <f>SUMIFS('Raw Population Data'!AG:AG,'Raw Population Data'!$A:$A,'Data Summary - Suburban'!$A:$A,'Raw Population Data'!$M:$M,"&lt;"&amp;'Data Summary - Suburban'!$A$1)</f>
        <v>691470</v>
      </c>
      <c r="X31" s="7">
        <f>SUMIFS('Raw Population Data'!AH:AH,'Raw Population Data'!$A:$A,'Data Summary - Suburban'!$A:$A,'Raw Population Data'!$M:$M,"&lt;"&amp;'Data Summary - Suburban'!$A$1)</f>
        <v>756170</v>
      </c>
      <c r="Y31" s="7">
        <f>SUMIFS('Raw Population Data'!AI:AI,'Raw Population Data'!$A:$A,'Data Summary - Suburban'!$A:$A,'Raw Population Data'!$M:$M,"&lt;"&amp;'Data Summary - Suburban'!$A$1)</f>
        <v>816085</v>
      </c>
      <c r="Z31" s="7">
        <f>SUMIFS('Raw Population Data'!AJ:AJ,'Raw Population Data'!$A:$A,'Data Summary - Suburban'!$A:$A,'Raw Population Data'!$M:$M,"&lt;"&amp;'Data Summary - Suburban'!$A$1)</f>
        <v>857357</v>
      </c>
      <c r="AA31" s="7">
        <f>SUMIFS('Raw Population Data'!AK:AK,'Raw Population Data'!$A:$A,'Data Summary - Suburban'!$A:$A,'Raw Population Data'!$M:$M,"&lt;"&amp;'Data Summary - Suburban'!$A$1)</f>
        <v>902338</v>
      </c>
      <c r="AB31" s="7">
        <f>SUMIFS('Raw Population Data'!AL:AL,'Raw Population Data'!$A:$A,'Data Summary - Suburban'!$A:$A,'Raw Population Data'!$M:$M,"&lt;"&amp;'Data Summary - Suburban'!$A$1)</f>
        <v>972624</v>
      </c>
      <c r="AC31" s="7">
        <f>SUMIFS('Raw Population Data'!AM:AM,'Raw Population Data'!$A:$A,'Data Summary - Suburban'!$A:$A,'Raw Population Data'!$M:$M,"&lt;"&amp;'Data Summary - Suburban'!$A$1)</f>
        <v>1035847</v>
      </c>
      <c r="AD31" s="7">
        <f>SUMIFS('Raw Population Data'!AN:AN,'Raw Population Data'!$A:$A,'Data Summary - Suburban'!$A:$A,'Raw Population Data'!$M:$M,"&lt;"&amp;'Data Summary - Suburban'!$A$1)</f>
        <v>1099894</v>
      </c>
      <c r="AE31" s="7">
        <f>SUMIFS('Raw Population Data'!AO:AO,'Raw Population Data'!$A:$A,'Data Summary - Suburban'!$A:$A,'Raw Population Data'!$M:$M,"&lt;"&amp;'Data Summary - Suburban'!$A$1)</f>
        <v>1177230</v>
      </c>
      <c r="AF31" s="7">
        <f>SUMIFS('Raw Population Data'!AP:AP,'Raw Population Data'!$A:$A,'Data Summary - Suburban'!$A:$A,'Raw Population Data'!$M:$M,"&lt;"&amp;'Data Summary - Suburban'!$A$1)</f>
        <v>1251258</v>
      </c>
      <c r="AG31" s="7">
        <f>SUMIFS('Raw Population Data'!AQ:AQ,'Raw Population Data'!$A:$A,'Data Summary - Suburban'!$A:$A,'Raw Population Data'!$M:$M,"&lt;"&amp;'Data Summary - Suburban'!$A$1)</f>
        <v>1321254</v>
      </c>
      <c r="AH31" s="7">
        <f>SUMIFS('Raw Population Data'!AR:AR,'Raw Population Data'!$A:$A,'Data Summary - Suburban'!$A:$A,'Raw Population Data'!$M:$M,"&lt;"&amp;'Data Summary - Suburban'!$A$1)</f>
        <v>1393909</v>
      </c>
      <c r="AI31" s="7">
        <f>SUMIFS('Raw Population Data'!AS:AS,'Raw Population Data'!$A:$A,'Data Summary - Suburban'!$A:$A,'Raw Population Data'!$M:$M,"&lt;"&amp;'Data Summary - Suburban'!$A$1)</f>
        <v>1460500</v>
      </c>
      <c r="AJ31" s="7">
        <f>SUMIFS('Raw Population Data'!AT:AT,'Raw Population Data'!$A:$A,'Data Summary - Suburban'!$A:$A,'Raw Population Data'!$M:$M,"&lt;"&amp;'Data Summary - Suburban'!$A$1)</f>
        <v>1522962</v>
      </c>
      <c r="AK31" s="7">
        <f>SUMIFS('Raw Population Data'!AU:AU,'Raw Population Data'!$A:$A,'Data Summary - Suburban'!$A:$A,'Raw Population Data'!$M:$M,"&lt;"&amp;'Data Summary - Suburban'!$A$1)</f>
        <v>1584166</v>
      </c>
      <c r="AL31" s="7">
        <f>SUMIFS('Raw Population Data'!AV:AV,'Raw Population Data'!$A:$A,'Data Summary - Suburban'!$A:$A,'Raw Population Data'!$M:$M,"&lt;"&amp;'Data Summary - Suburban'!$A$1)</f>
        <v>1662773</v>
      </c>
      <c r="AM31" s="7">
        <f>SUMIFS('Raw Population Data'!AW:AW,'Raw Population Data'!$A:$A,'Data Summary - Suburban'!$A:$A,'Raw Population Data'!$M:$M,"&lt;"&amp;'Data Summary - Suburban'!$A$1)</f>
        <v>1729522</v>
      </c>
      <c r="AN31" s="7">
        <f>SUMIFS('Raw Population Data'!AX:AX,'Raw Population Data'!$A:$A,'Data Summary - Suburban'!$A:$A,'Raw Population Data'!$M:$M,"&lt;"&amp;'Data Summary - Suburban'!$A$1)</f>
        <v>1803774</v>
      </c>
      <c r="AO31" s="7">
        <f>SUMIFS('Raw Population Data'!AY:AY,'Raw Population Data'!$A:$A,'Data Summary - Suburban'!$A:$A,'Raw Population Data'!$M:$M,"&lt;"&amp;'Data Summary - Suburban'!$A$1)</f>
        <v>1867817</v>
      </c>
      <c r="AP31" s="7">
        <f>SUMIFS('Raw Population Data'!AZ:AZ,'Raw Population Data'!$A:$A,'Data Summary - Suburban'!$A:$A,'Raw Population Data'!$M:$M,"&lt;"&amp;'Data Summary - Suburban'!$A$1)</f>
        <v>1912349</v>
      </c>
      <c r="AQ31" s="7">
        <f>SUMIFS('Raw Population Data'!BA:BA,'Raw Population Data'!$A:$A,'Data Summary - Suburban'!$A:$A,'Raw Population Data'!$M:$M,"&lt;"&amp;'Data Summary - Suburban'!$A$1)</f>
        <v>1939407</v>
      </c>
      <c r="AR31" s="7">
        <f>SUMIFS('Raw Population Data'!BB:BB,'Raw Population Data'!$A:$A,'Data Summary - Suburban'!$A:$A,'Raw Population Data'!$M:$M,"&lt;"&amp;'Data Summary - Suburban'!$A$1)</f>
        <v>1952906</v>
      </c>
      <c r="AS31" s="7">
        <f>SUMIFS('Raw Population Data'!BC:BC,'Raw Population Data'!$A:$A,'Data Summary - Suburban'!$A:$A,'Raw Population Data'!$M:$M,"&lt;"&amp;'Data Summary - Suburban'!$A$1)</f>
        <v>1966521</v>
      </c>
      <c r="AT31" s="7">
        <f>SUMIFS('Raw Population Data'!BD:BD,'Raw Population Data'!$A:$A,'Data Summary - Suburban'!$A:$A,'Raw Population Data'!$M:$M,"&lt;"&amp;'Data Summary - Suburban'!$A$1)</f>
        <v>1996290</v>
      </c>
      <c r="AU31" s="7">
        <f>SUMIFS('Raw Population Data'!BE:BE,'Raw Population Data'!$A:$A,'Data Summary - Suburban'!$A:$A,'Raw Population Data'!$M:$M,"&lt;"&amp;'Data Summary - Suburban'!$A$1)</f>
        <v>2026056</v>
      </c>
      <c r="AV31" s="7">
        <f>SUMIFS('Raw Population Data'!BF:BF,'Raw Population Data'!$A:$A,'Data Summary - Suburban'!$A:$A,'Raw Population Data'!$M:$M,"&lt;"&amp;'Data Summary - Suburban'!$A$1)</f>
        <v>2064991</v>
      </c>
      <c r="AW31" s="7">
        <f>SUMIFS('Raw Population Data'!BG:BG,'Raw Population Data'!$A:$A,'Data Summary - Suburban'!$A:$A,'Raw Population Data'!$M:$M,"&lt;"&amp;'Data Summary - Suburban'!$A$1)</f>
        <v>2110330</v>
      </c>
      <c r="AX31" s="7">
        <f>SUMIFS('Raw Population Data'!BH:BH,'Raw Population Data'!$A:$A,'Data Summary - Suburban'!$A:$A,'Raw Population Data'!$M:$M,"&lt;"&amp;'Data Summary - Suburban'!$A$1)</f>
        <v>2156724</v>
      </c>
      <c r="AY31" s="7">
        <f>SUMIFS('Raw Population Data'!BI:BI,'Raw Population Data'!$A:$A,'Data Summary - Suburban'!$A:$A,'Raw Population Data'!$M:$M,"&lt;"&amp;'Data Summary - Suburban'!$A$1)</f>
        <v>2204079</v>
      </c>
    </row>
    <row r="32" spans="1:51" x14ac:dyDescent="0.35">
      <c r="A32">
        <v>28140</v>
      </c>
      <c r="B32">
        <v>30</v>
      </c>
      <c r="C32" t="s">
        <v>1118</v>
      </c>
      <c r="D32" s="7">
        <f>SUMIFS('Raw Population Data'!N:N,'Raw Population Data'!$A:$A,'Data Summary - Suburban'!$A:$A,'Raw Population Data'!$M:$M,"&lt;"&amp;'Data Summary - Suburban'!$A$1)</f>
        <v>357717</v>
      </c>
      <c r="E32" s="7">
        <f>SUMIFS('Raw Population Data'!O:O,'Raw Population Data'!$A:$A,'Data Summary - Suburban'!$A:$A,'Raw Population Data'!$M:$M,"&lt;"&amp;'Data Summary - Suburban'!$A$1)</f>
        <v>364270</v>
      </c>
      <c r="F32" s="7">
        <f>SUMIFS('Raw Population Data'!P:P,'Raw Population Data'!$A:$A,'Data Summary - Suburban'!$A:$A,'Raw Population Data'!$M:$M,"&lt;"&amp;'Data Summary - Suburban'!$A$1)</f>
        <v>374209</v>
      </c>
      <c r="G32" s="7">
        <f>SUMIFS('Raw Population Data'!Q:Q,'Raw Population Data'!$A:$A,'Data Summary - Suburban'!$A:$A,'Raw Population Data'!$M:$M,"&lt;"&amp;'Data Summary - Suburban'!$A$1)</f>
        <v>385256</v>
      </c>
      <c r="H32" s="7">
        <f>SUMIFS('Raw Population Data'!R:R,'Raw Population Data'!$A:$A,'Data Summary - Suburban'!$A:$A,'Raw Population Data'!$M:$M,"&lt;"&amp;'Data Summary - Suburban'!$A$1)</f>
        <v>388368</v>
      </c>
      <c r="I32" s="7">
        <f>SUMIFS('Raw Population Data'!S:S,'Raw Population Data'!$A:$A,'Data Summary - Suburban'!$A:$A,'Raw Population Data'!$M:$M,"&lt;"&amp;'Data Summary - Suburban'!$A$1)</f>
        <v>393097</v>
      </c>
      <c r="J32" s="7">
        <f>SUMIFS('Raw Population Data'!T:T,'Raw Population Data'!$A:$A,'Data Summary - Suburban'!$A:$A,'Raw Population Data'!$M:$M,"&lt;"&amp;'Data Summary - Suburban'!$A$1)</f>
        <v>395227</v>
      </c>
      <c r="K32" s="7">
        <f>SUMIFS('Raw Population Data'!U:U,'Raw Population Data'!$A:$A,'Data Summary - Suburban'!$A:$A,'Raw Population Data'!$M:$M,"&lt;"&amp;'Data Summary - Suburban'!$A$1)</f>
        <v>397761</v>
      </c>
      <c r="L32" s="7">
        <f>SUMIFS('Raw Population Data'!V:V,'Raw Population Data'!$A:$A,'Data Summary - Suburban'!$A:$A,'Raw Population Data'!$M:$M,"&lt;"&amp;'Data Summary - Suburban'!$A$1)</f>
        <v>404377</v>
      </c>
      <c r="M32" s="7">
        <f>SUMIFS('Raw Population Data'!W:W,'Raw Population Data'!$A:$A,'Data Summary - Suburban'!$A:$A,'Raw Population Data'!$M:$M,"&lt;"&amp;'Data Summary - Suburban'!$A$1)</f>
        <v>406636</v>
      </c>
      <c r="N32" s="7">
        <f>SUMIFS('Raw Population Data'!X:X,'Raw Population Data'!$A:$A,'Data Summary - Suburban'!$A:$A,'Raw Population Data'!$M:$M,"&lt;"&amp;'Data Summary - Suburban'!$A$1)</f>
        <v>411278</v>
      </c>
      <c r="O32" s="7">
        <f>SUMIFS('Raw Population Data'!Y:Y,'Raw Population Data'!$A:$A,'Data Summary - Suburban'!$A:$A,'Raw Population Data'!$M:$M,"&lt;"&amp;'Data Summary - Suburban'!$A$1)</f>
        <v>413425</v>
      </c>
      <c r="P32" s="7">
        <f>SUMIFS('Raw Population Data'!Z:Z,'Raw Population Data'!$A:$A,'Data Summary - Suburban'!$A:$A,'Raw Population Data'!$M:$M,"&lt;"&amp;'Data Summary - Suburban'!$A$1)</f>
        <v>415977</v>
      </c>
      <c r="Q32" s="7">
        <f>SUMIFS('Raw Population Data'!AA:AA,'Raw Population Data'!$A:$A,'Data Summary - Suburban'!$A:$A,'Raw Population Data'!$M:$M,"&lt;"&amp;'Data Summary - Suburban'!$A$1)</f>
        <v>418520</v>
      </c>
      <c r="R32" s="7">
        <f>SUMIFS('Raw Population Data'!AB:AB,'Raw Population Data'!$A:$A,'Data Summary - Suburban'!$A:$A,'Raw Population Data'!$M:$M,"&lt;"&amp;'Data Summary - Suburban'!$A$1)</f>
        <v>424106</v>
      </c>
      <c r="S32" s="7">
        <f>SUMIFS('Raw Population Data'!AC:AC,'Raw Population Data'!$A:$A,'Data Summary - Suburban'!$A:$A,'Raw Population Data'!$M:$M,"&lt;"&amp;'Data Summary - Suburban'!$A$1)</f>
        <v>429862</v>
      </c>
      <c r="T32" s="7">
        <f>SUMIFS('Raw Population Data'!AD:AD,'Raw Population Data'!$A:$A,'Data Summary - Suburban'!$A:$A,'Raw Population Data'!$M:$M,"&lt;"&amp;'Data Summary - Suburban'!$A$1)</f>
        <v>435951</v>
      </c>
      <c r="U32" s="7">
        <f>SUMIFS('Raw Population Data'!AE:AE,'Raw Population Data'!$A:$A,'Data Summary - Suburban'!$A:$A,'Raw Population Data'!$M:$M,"&lt;"&amp;'Data Summary - Suburban'!$A$1)</f>
        <v>445007</v>
      </c>
      <c r="V32" s="7">
        <f>SUMIFS('Raw Population Data'!AF:AF,'Raw Population Data'!$A:$A,'Data Summary - Suburban'!$A:$A,'Raw Population Data'!$M:$M,"&lt;"&amp;'Data Summary - Suburban'!$A$1)</f>
        <v>452808</v>
      </c>
      <c r="W32" s="7">
        <f>SUMIFS('Raw Population Data'!AG:AG,'Raw Population Data'!$A:$A,'Data Summary - Suburban'!$A:$A,'Raw Population Data'!$M:$M,"&lt;"&amp;'Data Summary - Suburban'!$A$1)</f>
        <v>457825</v>
      </c>
      <c r="X32" s="7">
        <f>SUMIFS('Raw Population Data'!AH:AH,'Raw Population Data'!$A:$A,'Data Summary - Suburban'!$A:$A,'Raw Population Data'!$M:$M,"&lt;"&amp;'Data Summary - Suburban'!$A$1)</f>
        <v>466176</v>
      </c>
      <c r="Y32" s="7">
        <f>SUMIFS('Raw Population Data'!AI:AI,'Raw Population Data'!$A:$A,'Data Summary - Suburban'!$A:$A,'Raw Population Data'!$M:$M,"&lt;"&amp;'Data Summary - Suburban'!$A$1)</f>
        <v>473951</v>
      </c>
      <c r="Z32" s="7">
        <f>SUMIFS('Raw Population Data'!AJ:AJ,'Raw Population Data'!$A:$A,'Data Summary - Suburban'!$A:$A,'Raw Population Data'!$M:$M,"&lt;"&amp;'Data Summary - Suburban'!$A$1)</f>
        <v>480176</v>
      </c>
      <c r="AA32" s="7">
        <f>SUMIFS('Raw Population Data'!AK:AK,'Raw Population Data'!$A:$A,'Data Summary - Suburban'!$A:$A,'Raw Population Data'!$M:$M,"&lt;"&amp;'Data Summary - Suburban'!$A$1)</f>
        <v>488975</v>
      </c>
      <c r="AB32" s="7">
        <f>SUMIFS('Raw Population Data'!AL:AL,'Raw Population Data'!$A:$A,'Data Summary - Suburban'!$A:$A,'Raw Population Data'!$M:$M,"&lt;"&amp;'Data Summary - Suburban'!$A$1)</f>
        <v>497382</v>
      </c>
      <c r="AC32" s="7">
        <f>SUMIFS('Raw Population Data'!AM:AM,'Raw Population Data'!$A:$A,'Data Summary - Suburban'!$A:$A,'Raw Population Data'!$M:$M,"&lt;"&amp;'Data Summary - Suburban'!$A$1)</f>
        <v>505632</v>
      </c>
      <c r="AD32" s="7">
        <f>SUMIFS('Raw Population Data'!AN:AN,'Raw Population Data'!$A:$A,'Data Summary - Suburban'!$A:$A,'Raw Population Data'!$M:$M,"&lt;"&amp;'Data Summary - Suburban'!$A$1)</f>
        <v>513804</v>
      </c>
      <c r="AE32" s="7">
        <f>SUMIFS('Raw Population Data'!AO:AO,'Raw Population Data'!$A:$A,'Data Summary - Suburban'!$A:$A,'Raw Population Data'!$M:$M,"&lt;"&amp;'Data Summary - Suburban'!$A$1)</f>
        <v>523582</v>
      </c>
      <c r="AF32" s="7">
        <f>SUMIFS('Raw Population Data'!AP:AP,'Raw Population Data'!$A:$A,'Data Summary - Suburban'!$A:$A,'Raw Population Data'!$M:$M,"&lt;"&amp;'Data Summary - Suburban'!$A$1)</f>
        <v>531419</v>
      </c>
      <c r="AG32" s="7">
        <f>SUMIFS('Raw Population Data'!AQ:AQ,'Raw Population Data'!$A:$A,'Data Summary - Suburban'!$A:$A,'Raw Population Data'!$M:$M,"&lt;"&amp;'Data Summary - Suburban'!$A$1)</f>
        <v>541224</v>
      </c>
      <c r="AH32" s="7">
        <f>SUMIFS('Raw Population Data'!AR:AR,'Raw Population Data'!$A:$A,'Data Summary - Suburban'!$A:$A,'Raw Population Data'!$M:$M,"&lt;"&amp;'Data Summary - Suburban'!$A$1)</f>
        <v>549798</v>
      </c>
      <c r="AI32" s="7">
        <f>SUMIFS('Raw Population Data'!AS:AS,'Raw Population Data'!$A:$A,'Data Summary - Suburban'!$A:$A,'Raw Population Data'!$M:$M,"&lt;"&amp;'Data Summary - Suburban'!$A$1)</f>
        <v>558613</v>
      </c>
      <c r="AJ32" s="7">
        <f>SUMIFS('Raw Population Data'!AT:AT,'Raw Population Data'!$A:$A,'Data Summary - Suburban'!$A:$A,'Raw Population Data'!$M:$M,"&lt;"&amp;'Data Summary - Suburban'!$A$1)</f>
        <v>567276</v>
      </c>
      <c r="AK32" s="7">
        <f>SUMIFS('Raw Population Data'!AU:AU,'Raw Population Data'!$A:$A,'Data Summary - Suburban'!$A:$A,'Raw Population Data'!$M:$M,"&lt;"&amp;'Data Summary - Suburban'!$A$1)</f>
        <v>574263</v>
      </c>
      <c r="AL32" s="7">
        <f>SUMIFS('Raw Population Data'!AV:AV,'Raw Population Data'!$A:$A,'Data Summary - Suburban'!$A:$A,'Raw Population Data'!$M:$M,"&lt;"&amp;'Data Summary - Suburban'!$A$1)</f>
        <v>583520</v>
      </c>
      <c r="AM32" s="7">
        <f>SUMIFS('Raw Population Data'!AW:AW,'Raw Population Data'!$A:$A,'Data Summary - Suburban'!$A:$A,'Raw Population Data'!$M:$M,"&lt;"&amp;'Data Summary - Suburban'!$A$1)</f>
        <v>592039</v>
      </c>
      <c r="AN32" s="7">
        <f>SUMIFS('Raw Population Data'!AX:AX,'Raw Population Data'!$A:$A,'Data Summary - Suburban'!$A:$A,'Raw Population Data'!$M:$M,"&lt;"&amp;'Data Summary - Suburban'!$A$1)</f>
        <v>602723</v>
      </c>
      <c r="AO32" s="7">
        <f>SUMIFS('Raw Population Data'!AY:AY,'Raw Population Data'!$A:$A,'Data Summary - Suburban'!$A:$A,'Raw Population Data'!$M:$M,"&lt;"&amp;'Data Summary - Suburban'!$A$1)</f>
        <v>613547</v>
      </c>
      <c r="AP32" s="7">
        <f>SUMIFS('Raw Population Data'!AZ:AZ,'Raw Population Data'!$A:$A,'Data Summary - Suburban'!$A:$A,'Raw Population Data'!$M:$M,"&lt;"&amp;'Data Summary - Suburban'!$A$1)</f>
        <v>621194</v>
      </c>
      <c r="AQ32" s="7">
        <f>SUMIFS('Raw Population Data'!BA:BA,'Raw Population Data'!$A:$A,'Data Summary - Suburban'!$A:$A,'Raw Population Data'!$M:$M,"&lt;"&amp;'Data Summary - Suburban'!$A$1)</f>
        <v>628259</v>
      </c>
      <c r="AR32" s="7">
        <f>SUMIFS('Raw Population Data'!BB:BB,'Raw Population Data'!$A:$A,'Data Summary - Suburban'!$A:$A,'Raw Population Data'!$M:$M,"&lt;"&amp;'Data Summary - Suburban'!$A$1)</f>
        <v>635259</v>
      </c>
      <c r="AS32" s="7">
        <f>SUMIFS('Raw Population Data'!BC:BC,'Raw Population Data'!$A:$A,'Data Summary - Suburban'!$A:$A,'Raw Population Data'!$M:$M,"&lt;"&amp;'Data Summary - Suburban'!$A$1)</f>
        <v>638808</v>
      </c>
      <c r="AT32" s="7">
        <f>SUMIFS('Raw Population Data'!BD:BD,'Raw Population Data'!$A:$A,'Data Summary - Suburban'!$A:$A,'Raw Population Data'!$M:$M,"&lt;"&amp;'Data Summary - Suburban'!$A$1)</f>
        <v>642266</v>
      </c>
      <c r="AU32" s="7">
        <f>SUMIFS('Raw Population Data'!BE:BE,'Raw Population Data'!$A:$A,'Data Summary - Suburban'!$A:$A,'Raw Population Data'!$M:$M,"&lt;"&amp;'Data Summary - Suburban'!$A$1)</f>
        <v>646750</v>
      </c>
      <c r="AV32" s="7">
        <f>SUMIFS('Raw Population Data'!BF:BF,'Raw Population Data'!$A:$A,'Data Summary - Suburban'!$A:$A,'Raw Population Data'!$M:$M,"&lt;"&amp;'Data Summary - Suburban'!$A$1)</f>
        <v>651095</v>
      </c>
      <c r="AW32" s="7">
        <f>SUMIFS('Raw Population Data'!BG:BG,'Raw Population Data'!$A:$A,'Data Summary - Suburban'!$A:$A,'Raw Population Data'!$M:$M,"&lt;"&amp;'Data Summary - Suburban'!$A$1)</f>
        <v>655735</v>
      </c>
      <c r="AX32" s="7">
        <f>SUMIFS('Raw Population Data'!BH:BH,'Raw Population Data'!$A:$A,'Data Summary - Suburban'!$A:$A,'Raw Population Data'!$M:$M,"&lt;"&amp;'Data Summary - Suburban'!$A$1)</f>
        <v>664133</v>
      </c>
      <c r="AY32" s="7">
        <f>SUMIFS('Raw Population Data'!BI:BI,'Raw Population Data'!$A:$A,'Data Summary - Suburban'!$A:$A,'Raw Population Data'!$M:$M,"&lt;"&amp;'Data Summary - Suburban'!$A$1)</f>
        <v>673551</v>
      </c>
    </row>
    <row r="33" spans="1:51" x14ac:dyDescent="0.35">
      <c r="A33">
        <v>12420</v>
      </c>
      <c r="B33">
        <v>31</v>
      </c>
      <c r="C33" t="s">
        <v>1174</v>
      </c>
      <c r="D33" s="7">
        <f>SUMIFS('Raw Population Data'!N:N,'Raw Population Data'!$A:$A,'Data Summary - Suburban'!$A:$A,'Raw Population Data'!$M:$M,"&lt;"&amp;'Data Summary - Suburban'!$A$1)</f>
        <v>104515</v>
      </c>
      <c r="E33" s="7">
        <f>SUMIFS('Raw Population Data'!O:O,'Raw Population Data'!$A:$A,'Data Summary - Suburban'!$A:$A,'Raw Population Data'!$M:$M,"&lt;"&amp;'Data Summary - Suburban'!$A$1)</f>
        <v>108985</v>
      </c>
      <c r="F33" s="7">
        <f>SUMIFS('Raw Population Data'!P:P,'Raw Population Data'!$A:$A,'Data Summary - Suburban'!$A:$A,'Raw Population Data'!$M:$M,"&lt;"&amp;'Data Summary - Suburban'!$A$1)</f>
        <v>115829</v>
      </c>
      <c r="G33" s="7">
        <f>SUMIFS('Raw Population Data'!Q:Q,'Raw Population Data'!$A:$A,'Data Summary - Suburban'!$A:$A,'Raw Population Data'!$M:$M,"&lt;"&amp;'Data Summary - Suburban'!$A$1)</f>
        <v>124095</v>
      </c>
      <c r="H33" s="7">
        <f>SUMIFS('Raw Population Data'!R:R,'Raw Population Data'!$A:$A,'Data Summary - Suburban'!$A:$A,'Raw Population Data'!$M:$M,"&lt;"&amp;'Data Summary - Suburban'!$A$1)</f>
        <v>127119</v>
      </c>
      <c r="I33" s="7">
        <f>SUMIFS('Raw Population Data'!S:S,'Raw Population Data'!$A:$A,'Data Summary - Suburban'!$A:$A,'Raw Population Data'!$M:$M,"&lt;"&amp;'Data Summary - Suburban'!$A$1)</f>
        <v>127678</v>
      </c>
      <c r="J33" s="7">
        <f>SUMIFS('Raw Population Data'!T:T,'Raw Population Data'!$A:$A,'Data Summary - Suburban'!$A:$A,'Raw Population Data'!$M:$M,"&lt;"&amp;'Data Summary - Suburban'!$A$1)</f>
        <v>131593</v>
      </c>
      <c r="K33" s="7">
        <f>SUMIFS('Raw Population Data'!U:U,'Raw Population Data'!$A:$A,'Data Summary - Suburban'!$A:$A,'Raw Population Data'!$M:$M,"&lt;"&amp;'Data Summary - Suburban'!$A$1)</f>
        <v>138649</v>
      </c>
      <c r="L33" s="7">
        <f>SUMIFS('Raw Population Data'!V:V,'Raw Population Data'!$A:$A,'Data Summary - Suburban'!$A:$A,'Raw Population Data'!$M:$M,"&lt;"&amp;'Data Summary - Suburban'!$A$1)</f>
        <v>148090</v>
      </c>
      <c r="M33" s="7">
        <f>SUMIFS('Raw Population Data'!W:W,'Raw Population Data'!$A:$A,'Data Summary - Suburban'!$A:$A,'Raw Population Data'!$M:$M,"&lt;"&amp;'Data Summary - Suburban'!$A$1)</f>
        <v>157147</v>
      </c>
      <c r="N33" s="7">
        <f>SUMIFS('Raw Population Data'!X:X,'Raw Population Data'!$A:$A,'Data Summary - Suburban'!$A:$A,'Raw Population Data'!$M:$M,"&lt;"&amp;'Data Summary - Suburban'!$A$1)</f>
        <v>167632</v>
      </c>
      <c r="O33" s="7">
        <f>SUMIFS('Raw Population Data'!Y:Y,'Raw Population Data'!$A:$A,'Data Summary - Suburban'!$A:$A,'Raw Population Data'!$M:$M,"&lt;"&amp;'Data Summary - Suburban'!$A$1)</f>
        <v>175517</v>
      </c>
      <c r="P33" s="7">
        <f>SUMIFS('Raw Population Data'!Z:Z,'Raw Population Data'!$A:$A,'Data Summary - Suburban'!$A:$A,'Raw Population Data'!$M:$M,"&lt;"&amp;'Data Summary - Suburban'!$A$1)</f>
        <v>183647</v>
      </c>
      <c r="Q33" s="7">
        <f>SUMIFS('Raw Population Data'!AA:AA,'Raw Population Data'!$A:$A,'Data Summary - Suburban'!$A:$A,'Raw Population Data'!$M:$M,"&lt;"&amp;'Data Summary - Suburban'!$A$1)</f>
        <v>194427</v>
      </c>
      <c r="R33" s="7">
        <f>SUMIFS('Raw Population Data'!AB:AB,'Raw Population Data'!$A:$A,'Data Summary - Suburban'!$A:$A,'Raw Population Data'!$M:$M,"&lt;"&amp;'Data Summary - Suburban'!$A$1)</f>
        <v>208239</v>
      </c>
      <c r="S33" s="7">
        <f>SUMIFS('Raw Population Data'!AC:AC,'Raw Population Data'!$A:$A,'Data Summary - Suburban'!$A:$A,'Raw Population Data'!$M:$M,"&lt;"&amp;'Data Summary - Suburban'!$A$1)</f>
        <v>227997</v>
      </c>
      <c r="T33" s="7">
        <f>SUMIFS('Raw Population Data'!AD:AD,'Raw Population Data'!$A:$A,'Data Summary - Suburban'!$A:$A,'Raw Population Data'!$M:$M,"&lt;"&amp;'Data Summary - Suburban'!$A$1)</f>
        <v>245699</v>
      </c>
      <c r="U33" s="7">
        <f>SUMIFS('Raw Population Data'!AE:AE,'Raw Population Data'!$A:$A,'Data Summary - Suburban'!$A:$A,'Raw Population Data'!$M:$M,"&lt;"&amp;'Data Summary - Suburban'!$A$1)</f>
        <v>255258</v>
      </c>
      <c r="V33" s="7">
        <f>SUMIFS('Raw Population Data'!AF:AF,'Raw Population Data'!$A:$A,'Data Summary - Suburban'!$A:$A,'Raw Population Data'!$M:$M,"&lt;"&amp;'Data Summary - Suburban'!$A$1)</f>
        <v>259937</v>
      </c>
      <c r="W33" s="7">
        <f>SUMIFS('Raw Population Data'!AG:AG,'Raw Population Data'!$A:$A,'Data Summary - Suburban'!$A:$A,'Raw Population Data'!$M:$M,"&lt;"&amp;'Data Summary - Suburban'!$A$1)</f>
        <v>266441</v>
      </c>
      <c r="X33" s="7">
        <f>SUMIFS('Raw Population Data'!AH:AH,'Raw Population Data'!$A:$A,'Data Summary - Suburban'!$A:$A,'Raw Population Data'!$M:$M,"&lt;"&amp;'Data Summary - Suburban'!$A$1)</f>
        <v>270874</v>
      </c>
      <c r="Y33" s="7">
        <f>SUMIFS('Raw Population Data'!AI:AI,'Raw Population Data'!$A:$A,'Data Summary - Suburban'!$A:$A,'Raw Population Data'!$M:$M,"&lt;"&amp;'Data Summary - Suburban'!$A$1)</f>
        <v>278565</v>
      </c>
      <c r="Z33" s="7">
        <f>SUMIFS('Raw Population Data'!AJ:AJ,'Raw Population Data'!$A:$A,'Data Summary - Suburban'!$A:$A,'Raw Population Data'!$M:$M,"&lt;"&amp;'Data Summary - Suburban'!$A$1)</f>
        <v>287886</v>
      </c>
      <c r="AA33" s="7">
        <f>SUMIFS('Raw Population Data'!AK:AK,'Raw Population Data'!$A:$A,'Data Summary - Suburban'!$A:$A,'Raw Population Data'!$M:$M,"&lt;"&amp;'Data Summary - Suburban'!$A$1)</f>
        <v>300562</v>
      </c>
      <c r="AB33" s="7">
        <f>SUMIFS('Raw Population Data'!AL:AL,'Raw Population Data'!$A:$A,'Data Summary - Suburban'!$A:$A,'Raw Population Data'!$M:$M,"&lt;"&amp;'Data Summary - Suburban'!$A$1)</f>
        <v>317166</v>
      </c>
      <c r="AC33" s="7">
        <f>SUMIFS('Raw Population Data'!AM:AM,'Raw Population Data'!$A:$A,'Data Summary - Suburban'!$A:$A,'Raw Population Data'!$M:$M,"&lt;"&amp;'Data Summary - Suburban'!$A$1)</f>
        <v>335279</v>
      </c>
      <c r="AD33" s="7">
        <f>SUMIFS('Raw Population Data'!AN:AN,'Raw Population Data'!$A:$A,'Data Summary - Suburban'!$A:$A,'Raw Population Data'!$M:$M,"&lt;"&amp;'Data Summary - Suburban'!$A$1)</f>
        <v>355843</v>
      </c>
      <c r="AE33" s="7">
        <f>SUMIFS('Raw Population Data'!AO:AO,'Raw Population Data'!$A:$A,'Data Summary - Suburban'!$A:$A,'Raw Population Data'!$M:$M,"&lt;"&amp;'Data Summary - Suburban'!$A$1)</f>
        <v>374677</v>
      </c>
      <c r="AF33" s="7">
        <f>SUMIFS('Raw Population Data'!AP:AP,'Raw Population Data'!$A:$A,'Data Summary - Suburban'!$A:$A,'Raw Population Data'!$M:$M,"&lt;"&amp;'Data Summary - Suburban'!$A$1)</f>
        <v>394244</v>
      </c>
      <c r="AG33" s="7">
        <f>SUMIFS('Raw Population Data'!AQ:AQ,'Raw Population Data'!$A:$A,'Data Summary - Suburban'!$A:$A,'Raw Population Data'!$M:$M,"&lt;"&amp;'Data Summary - Suburban'!$A$1)</f>
        <v>417398</v>
      </c>
      <c r="AH33" s="7">
        <f>SUMIFS('Raw Population Data'!AR:AR,'Raw Population Data'!$A:$A,'Data Summary - Suburban'!$A:$A,'Raw Population Data'!$M:$M,"&lt;"&amp;'Data Summary - Suburban'!$A$1)</f>
        <v>445258</v>
      </c>
      <c r="AI33" s="7">
        <f>SUMIFS('Raw Population Data'!AS:AS,'Raw Population Data'!$A:$A,'Data Summary - Suburban'!$A:$A,'Raw Population Data'!$M:$M,"&lt;"&amp;'Data Summary - Suburban'!$A$1)</f>
        <v>476439</v>
      </c>
      <c r="AJ33" s="7">
        <f>SUMIFS('Raw Population Data'!AT:AT,'Raw Population Data'!$A:$A,'Data Summary - Suburban'!$A:$A,'Raw Population Data'!$M:$M,"&lt;"&amp;'Data Summary - Suburban'!$A$1)</f>
        <v>499732</v>
      </c>
      <c r="AK33" s="7">
        <f>SUMIFS('Raw Population Data'!AU:AU,'Raw Population Data'!$A:$A,'Data Summary - Suburban'!$A:$A,'Raw Population Data'!$M:$M,"&lt;"&amp;'Data Summary - Suburban'!$A$1)</f>
        <v>519715</v>
      </c>
      <c r="AL33" s="7">
        <f>SUMIFS('Raw Population Data'!AV:AV,'Raw Population Data'!$A:$A,'Data Summary - Suburban'!$A:$A,'Raw Population Data'!$M:$M,"&lt;"&amp;'Data Summary - Suburban'!$A$1)</f>
        <v>539249</v>
      </c>
      <c r="AM33" s="7">
        <f>SUMIFS('Raw Population Data'!AW:AW,'Raw Population Data'!$A:$A,'Data Summary - Suburban'!$A:$A,'Raw Population Data'!$M:$M,"&lt;"&amp;'Data Summary - Suburban'!$A$1)</f>
        <v>562092</v>
      </c>
      <c r="AN33" s="7">
        <f>SUMIFS('Raw Population Data'!AX:AX,'Raw Population Data'!$A:$A,'Data Summary - Suburban'!$A:$A,'Raw Population Data'!$M:$M,"&lt;"&amp;'Data Summary - Suburban'!$A$1)</f>
        <v>590334</v>
      </c>
      <c r="AO33" s="7">
        <f>SUMIFS('Raw Population Data'!AY:AY,'Raw Population Data'!$A:$A,'Data Summary - Suburban'!$A:$A,'Raw Population Data'!$M:$M,"&lt;"&amp;'Data Summary - Suburban'!$A$1)</f>
        <v>622457</v>
      </c>
      <c r="AP33" s="7">
        <f>SUMIFS('Raw Population Data'!AZ:AZ,'Raw Population Data'!$A:$A,'Data Summary - Suburban'!$A:$A,'Raw Population Data'!$M:$M,"&lt;"&amp;'Data Summary - Suburban'!$A$1)</f>
        <v>653171</v>
      </c>
      <c r="AQ33" s="7">
        <f>SUMIFS('Raw Population Data'!BA:BA,'Raw Population Data'!$A:$A,'Data Summary - Suburban'!$A:$A,'Raw Population Data'!$M:$M,"&lt;"&amp;'Data Summary - Suburban'!$A$1)</f>
        <v>675835</v>
      </c>
      <c r="AR33" s="7">
        <f>SUMIFS('Raw Population Data'!BB:BB,'Raw Population Data'!$A:$A,'Data Summary - Suburban'!$A:$A,'Raw Population Data'!$M:$M,"&lt;"&amp;'Data Summary - Suburban'!$A$1)</f>
        <v>696973</v>
      </c>
      <c r="AS33" s="7">
        <f>SUMIFS('Raw Population Data'!BC:BC,'Raw Population Data'!$A:$A,'Data Summary - Suburban'!$A:$A,'Raw Population Data'!$M:$M,"&lt;"&amp;'Data Summary - Suburban'!$A$1)</f>
        <v>718923</v>
      </c>
      <c r="AT33" s="7">
        <f>SUMIFS('Raw Population Data'!BD:BD,'Raw Population Data'!$A:$A,'Data Summary - Suburban'!$A:$A,'Raw Population Data'!$M:$M,"&lt;"&amp;'Data Summary - Suburban'!$A$1)</f>
        <v>738031</v>
      </c>
      <c r="AU33" s="7">
        <f>SUMIFS('Raw Population Data'!BE:BE,'Raw Population Data'!$A:$A,'Data Summary - Suburban'!$A:$A,'Raw Population Data'!$M:$M,"&lt;"&amp;'Data Summary - Suburban'!$A$1)</f>
        <v>761568</v>
      </c>
      <c r="AV33" s="7">
        <f>SUMIFS('Raw Population Data'!BF:BF,'Raw Population Data'!$A:$A,'Data Summary - Suburban'!$A:$A,'Raw Population Data'!$M:$M,"&lt;"&amp;'Data Summary - Suburban'!$A$1)</f>
        <v>790868</v>
      </c>
      <c r="AW33" s="7">
        <f>SUMIFS('Raw Population Data'!BG:BG,'Raw Population Data'!$A:$A,'Data Summary - Suburban'!$A:$A,'Raw Population Data'!$M:$M,"&lt;"&amp;'Data Summary - Suburban'!$A$1)</f>
        <v>822492</v>
      </c>
      <c r="AX33" s="7">
        <f>SUMIFS('Raw Population Data'!BH:BH,'Raw Population Data'!$A:$A,'Data Summary - Suburban'!$A:$A,'Raw Population Data'!$M:$M,"&lt;"&amp;'Data Summary - Suburban'!$A$1)</f>
        <v>855976</v>
      </c>
      <c r="AY33" s="7">
        <f>SUMIFS('Raw Population Data'!BI:BI,'Raw Population Data'!$A:$A,'Data Summary - Suburban'!$A:$A,'Raw Population Data'!$M:$M,"&lt;"&amp;'Data Summary - Suburban'!$A$1)</f>
        <v>889129</v>
      </c>
    </row>
    <row r="34" spans="1:51" x14ac:dyDescent="0.35">
      <c r="A34">
        <v>17460</v>
      </c>
      <c r="B34">
        <v>32</v>
      </c>
      <c r="C34" t="s">
        <v>1194</v>
      </c>
      <c r="D34" s="7">
        <f>SUMIFS('Raw Population Data'!N:N,'Raw Population Data'!$A:$A,'Data Summary - Suburban'!$A:$A,'Raw Population Data'!$M:$M,"&lt;"&amp;'Data Summary - Suburban'!$A$1)</f>
        <v>403380</v>
      </c>
      <c r="E34" s="7">
        <f>SUMIFS('Raw Population Data'!O:O,'Raw Population Data'!$A:$A,'Data Summary - Suburban'!$A:$A,'Raw Population Data'!$M:$M,"&lt;"&amp;'Data Summary - Suburban'!$A$1)</f>
        <v>406804</v>
      </c>
      <c r="F34" s="7">
        <f>SUMIFS('Raw Population Data'!P:P,'Raw Population Data'!$A:$A,'Data Summary - Suburban'!$A:$A,'Raw Population Data'!$M:$M,"&lt;"&amp;'Data Summary - Suburban'!$A$1)</f>
        <v>409430</v>
      </c>
      <c r="G34" s="7">
        <f>SUMIFS('Raw Population Data'!Q:Q,'Raw Population Data'!$A:$A,'Data Summary - Suburban'!$A:$A,'Raw Population Data'!$M:$M,"&lt;"&amp;'Data Summary - Suburban'!$A$1)</f>
        <v>420657</v>
      </c>
      <c r="H34" s="7">
        <f>SUMIFS('Raw Population Data'!R:R,'Raw Population Data'!$A:$A,'Data Summary - Suburban'!$A:$A,'Raw Population Data'!$M:$M,"&lt;"&amp;'Data Summary - Suburban'!$A$1)</f>
        <v>427085</v>
      </c>
      <c r="I34" s="7">
        <f>SUMIFS('Raw Population Data'!S:S,'Raw Population Data'!$A:$A,'Data Summary - Suburban'!$A:$A,'Raw Population Data'!$M:$M,"&lt;"&amp;'Data Summary - Suburban'!$A$1)</f>
        <v>433094</v>
      </c>
      <c r="J34" s="7">
        <f>SUMIFS('Raw Population Data'!T:T,'Raw Population Data'!$A:$A,'Data Summary - Suburban'!$A:$A,'Raw Population Data'!$M:$M,"&lt;"&amp;'Data Summary - Suburban'!$A$1)</f>
        <v>432105</v>
      </c>
      <c r="K34" s="7">
        <f>SUMIFS('Raw Population Data'!U:U,'Raw Population Data'!$A:$A,'Data Summary - Suburban'!$A:$A,'Raw Population Data'!$M:$M,"&lt;"&amp;'Data Summary - Suburban'!$A$1)</f>
        <v>444531</v>
      </c>
      <c r="L34" s="7">
        <f>SUMIFS('Raw Population Data'!V:V,'Raw Population Data'!$A:$A,'Data Summary - Suburban'!$A:$A,'Raw Population Data'!$M:$M,"&lt;"&amp;'Data Summary - Suburban'!$A$1)</f>
        <v>457005</v>
      </c>
      <c r="M34" s="7">
        <f>SUMIFS('Raw Population Data'!W:W,'Raw Population Data'!$A:$A,'Data Summary - Suburban'!$A:$A,'Raw Population Data'!$M:$M,"&lt;"&amp;'Data Summary - Suburban'!$A$1)</f>
        <v>457902</v>
      </c>
      <c r="N34" s="7">
        <f>SUMIFS('Raw Population Data'!X:X,'Raw Population Data'!$A:$A,'Data Summary - Suburban'!$A:$A,'Raw Population Data'!$M:$M,"&lt;"&amp;'Data Summary - Suburban'!$A$1)</f>
        <v>462895</v>
      </c>
      <c r="O34" s="7">
        <f>SUMIFS('Raw Population Data'!Y:Y,'Raw Population Data'!$A:$A,'Data Summary - Suburban'!$A:$A,'Raw Population Data'!$M:$M,"&lt;"&amp;'Data Summary - Suburban'!$A$1)</f>
        <v>462234</v>
      </c>
      <c r="P34" s="7">
        <f>SUMIFS('Raw Population Data'!Z:Z,'Raw Population Data'!$A:$A,'Data Summary - Suburban'!$A:$A,'Raw Population Data'!$M:$M,"&lt;"&amp;'Data Summary - Suburban'!$A$1)</f>
        <v>461714</v>
      </c>
      <c r="Q34" s="7">
        <f>SUMIFS('Raw Population Data'!AA:AA,'Raw Population Data'!$A:$A,'Data Summary - Suburban'!$A:$A,'Raw Population Data'!$M:$M,"&lt;"&amp;'Data Summary - Suburban'!$A$1)</f>
        <v>460011</v>
      </c>
      <c r="R34" s="7">
        <f>SUMIFS('Raw Population Data'!AB:AB,'Raw Population Data'!$A:$A,'Data Summary - Suburban'!$A:$A,'Raw Population Data'!$M:$M,"&lt;"&amp;'Data Summary - Suburban'!$A$1)</f>
        <v>459408</v>
      </c>
      <c r="S34" s="7">
        <f>SUMIFS('Raw Population Data'!AC:AC,'Raw Population Data'!$A:$A,'Data Summary - Suburban'!$A:$A,'Raw Population Data'!$M:$M,"&lt;"&amp;'Data Summary - Suburban'!$A$1)</f>
        <v>459035</v>
      </c>
      <c r="T34" s="7">
        <f>SUMIFS('Raw Population Data'!AD:AD,'Raw Population Data'!$A:$A,'Data Summary - Suburban'!$A:$A,'Raw Population Data'!$M:$M,"&lt;"&amp;'Data Summary - Suburban'!$A$1)</f>
        <v>458983</v>
      </c>
      <c r="U34" s="7">
        <f>SUMIFS('Raw Population Data'!AE:AE,'Raw Population Data'!$A:$A,'Data Summary - Suburban'!$A:$A,'Raw Population Data'!$M:$M,"&lt;"&amp;'Data Summary - Suburban'!$A$1)</f>
        <v>461638</v>
      </c>
      <c r="V34" s="7">
        <f>SUMIFS('Raw Population Data'!AF:AF,'Raw Population Data'!$A:$A,'Data Summary - Suburban'!$A:$A,'Raw Population Data'!$M:$M,"&lt;"&amp;'Data Summary - Suburban'!$A$1)</f>
        <v>466894</v>
      </c>
      <c r="W34" s="7">
        <f>SUMIFS('Raw Population Data'!AG:AG,'Raw Population Data'!$A:$A,'Data Summary - Suburban'!$A:$A,'Raw Population Data'!$M:$M,"&lt;"&amp;'Data Summary - Suburban'!$A$1)</f>
        <v>471470</v>
      </c>
      <c r="X34" s="7">
        <f>SUMIFS('Raw Population Data'!AH:AH,'Raw Population Data'!$A:$A,'Data Summary - Suburban'!$A:$A,'Raw Population Data'!$M:$M,"&lt;"&amp;'Data Summary - Suburban'!$A$1)</f>
        <v>476006</v>
      </c>
      <c r="Y34" s="7">
        <f>SUMIFS('Raw Population Data'!AI:AI,'Raw Population Data'!$A:$A,'Data Summary - Suburban'!$A:$A,'Raw Population Data'!$M:$M,"&lt;"&amp;'Data Summary - Suburban'!$A$1)</f>
        <v>481605</v>
      </c>
      <c r="Z34" s="7">
        <f>SUMIFS('Raw Population Data'!AJ:AJ,'Raw Population Data'!$A:$A,'Data Summary - Suburban'!$A:$A,'Raw Population Data'!$M:$M,"&lt;"&amp;'Data Summary - Suburban'!$A$1)</f>
        <v>487751</v>
      </c>
      <c r="AA34" s="7">
        <f>SUMIFS('Raw Population Data'!AK:AK,'Raw Population Data'!$A:$A,'Data Summary - Suburban'!$A:$A,'Raw Population Data'!$M:$M,"&lt;"&amp;'Data Summary - Suburban'!$A$1)</f>
        <v>491372</v>
      </c>
      <c r="AB34" s="7">
        <f>SUMIFS('Raw Population Data'!AL:AL,'Raw Population Data'!$A:$A,'Data Summary - Suburban'!$A:$A,'Raw Population Data'!$M:$M,"&lt;"&amp;'Data Summary - Suburban'!$A$1)</f>
        <v>496982</v>
      </c>
      <c r="AC34" s="7">
        <f>SUMIFS('Raw Population Data'!AM:AM,'Raw Population Data'!$A:$A,'Data Summary - Suburban'!$A:$A,'Raw Population Data'!$M:$M,"&lt;"&amp;'Data Summary - Suburban'!$A$1)</f>
        <v>502797</v>
      </c>
      <c r="AD34" s="7">
        <f>SUMIFS('Raw Population Data'!AN:AN,'Raw Population Data'!$A:$A,'Data Summary - Suburban'!$A:$A,'Raw Population Data'!$M:$M,"&lt;"&amp;'Data Summary - Suburban'!$A$1)</f>
        <v>508821</v>
      </c>
      <c r="AE34" s="7">
        <f>SUMIFS('Raw Population Data'!AO:AO,'Raw Population Data'!$A:$A,'Data Summary - Suburban'!$A:$A,'Raw Population Data'!$M:$M,"&lt;"&amp;'Data Summary - Suburban'!$A$1)</f>
        <v>514589</v>
      </c>
      <c r="AF34" s="7">
        <f>SUMIFS('Raw Population Data'!AP:AP,'Raw Population Data'!$A:$A,'Data Summary - Suburban'!$A:$A,'Raw Population Data'!$M:$M,"&lt;"&amp;'Data Summary - Suburban'!$A$1)</f>
        <v>518237</v>
      </c>
      <c r="AG34" s="7">
        <f>SUMIFS('Raw Population Data'!AQ:AQ,'Raw Population Data'!$A:$A,'Data Summary - Suburban'!$A:$A,'Raw Population Data'!$M:$M,"&lt;"&amp;'Data Summary - Suburban'!$A$1)</f>
        <v>522586</v>
      </c>
      <c r="AH34" s="7">
        <f>SUMIFS('Raw Population Data'!AR:AR,'Raw Population Data'!$A:$A,'Data Summary - Suburban'!$A:$A,'Raw Population Data'!$M:$M,"&lt;"&amp;'Data Summary - Suburban'!$A$1)</f>
        <v>528025</v>
      </c>
      <c r="AI34" s="7">
        <f>SUMIFS('Raw Population Data'!AS:AS,'Raw Population Data'!$A:$A,'Data Summary - Suburban'!$A:$A,'Raw Population Data'!$M:$M,"&lt;"&amp;'Data Summary - Suburban'!$A$1)</f>
        <v>531619</v>
      </c>
      <c r="AJ34" s="7">
        <f>SUMIFS('Raw Population Data'!AT:AT,'Raw Population Data'!$A:$A,'Data Summary - Suburban'!$A:$A,'Raw Population Data'!$M:$M,"&lt;"&amp;'Data Summary - Suburban'!$A$1)</f>
        <v>536961</v>
      </c>
      <c r="AK34" s="7">
        <f>SUMIFS('Raw Population Data'!AU:AU,'Raw Population Data'!$A:$A,'Data Summary - Suburban'!$A:$A,'Raw Population Data'!$M:$M,"&lt;"&amp;'Data Summary - Suburban'!$A$1)</f>
        <v>543989</v>
      </c>
      <c r="AL34" s="7">
        <f>SUMIFS('Raw Population Data'!AV:AV,'Raw Population Data'!$A:$A,'Data Summary - Suburban'!$A:$A,'Raw Population Data'!$M:$M,"&lt;"&amp;'Data Summary - Suburban'!$A$1)</f>
        <v>548391</v>
      </c>
      <c r="AM34" s="7">
        <f>SUMIFS('Raw Population Data'!AW:AW,'Raw Population Data'!$A:$A,'Data Summary - Suburban'!$A:$A,'Raw Population Data'!$M:$M,"&lt;"&amp;'Data Summary - Suburban'!$A$1)</f>
        <v>553440</v>
      </c>
      <c r="AN34" s="7">
        <f>SUMIFS('Raw Population Data'!AX:AX,'Raw Population Data'!$A:$A,'Data Summary - Suburban'!$A:$A,'Raw Population Data'!$M:$M,"&lt;"&amp;'Data Summary - Suburban'!$A$1)</f>
        <v>558396</v>
      </c>
      <c r="AO34" s="7">
        <f>SUMIFS('Raw Population Data'!AY:AY,'Raw Population Data'!$A:$A,'Data Summary - Suburban'!$A:$A,'Raw Population Data'!$M:$M,"&lt;"&amp;'Data Summary - Suburban'!$A$1)</f>
        <v>561126</v>
      </c>
      <c r="AP34" s="7">
        <f>SUMIFS('Raw Population Data'!AZ:AZ,'Raw Population Data'!$A:$A,'Data Summary - Suburban'!$A:$A,'Raw Population Data'!$M:$M,"&lt;"&amp;'Data Summary - Suburban'!$A$1)</f>
        <v>563727</v>
      </c>
      <c r="AQ34" s="7">
        <f>SUMIFS('Raw Population Data'!BA:BA,'Raw Population Data'!$A:$A,'Data Summary - Suburban'!$A:$A,'Raw Population Data'!$M:$M,"&lt;"&amp;'Data Summary - Suburban'!$A$1)</f>
        <v>566027</v>
      </c>
      <c r="AR34" s="7">
        <f>SUMIFS('Raw Population Data'!BB:BB,'Raw Population Data'!$A:$A,'Data Summary - Suburban'!$A:$A,'Raw Population Data'!$M:$M,"&lt;"&amp;'Data Summary - Suburban'!$A$1)</f>
        <v>567366</v>
      </c>
      <c r="AS34" s="7">
        <f>SUMIFS('Raw Population Data'!BC:BC,'Raw Population Data'!$A:$A,'Data Summary - Suburban'!$A:$A,'Raw Population Data'!$M:$M,"&lt;"&amp;'Data Summary - Suburban'!$A$1)</f>
        <v>568596</v>
      </c>
      <c r="AT34" s="7">
        <f>SUMIFS('Raw Population Data'!BD:BD,'Raw Population Data'!$A:$A,'Data Summary - Suburban'!$A:$A,'Raw Population Data'!$M:$M,"&lt;"&amp;'Data Summary - Suburban'!$A$1)</f>
        <v>569016</v>
      </c>
      <c r="AU34" s="7">
        <f>SUMIFS('Raw Population Data'!BE:BE,'Raw Population Data'!$A:$A,'Data Summary - Suburban'!$A:$A,'Raw Population Data'!$M:$M,"&lt;"&amp;'Data Summary - Suburban'!$A$1)</f>
        <v>571337</v>
      </c>
      <c r="AV34" s="7">
        <f>SUMIFS('Raw Population Data'!BF:BF,'Raw Population Data'!$A:$A,'Data Summary - Suburban'!$A:$A,'Raw Population Data'!$M:$M,"&lt;"&amp;'Data Summary - Suburban'!$A$1)</f>
        <v>574106</v>
      </c>
      <c r="AW34" s="7">
        <f>SUMIFS('Raw Population Data'!BG:BG,'Raw Population Data'!$A:$A,'Data Summary - Suburban'!$A:$A,'Raw Population Data'!$M:$M,"&lt;"&amp;'Data Summary - Suburban'!$A$1)</f>
        <v>575314</v>
      </c>
      <c r="AX34" s="7">
        <f>SUMIFS('Raw Population Data'!BH:BH,'Raw Population Data'!$A:$A,'Data Summary - Suburban'!$A:$A,'Raw Population Data'!$M:$M,"&lt;"&amp;'Data Summary - Suburban'!$A$1)</f>
        <v>577341</v>
      </c>
      <c r="AY34" s="7">
        <f>SUMIFS('Raw Population Data'!BI:BI,'Raw Population Data'!$A:$A,'Data Summary - Suburban'!$A:$A,'Raw Population Data'!$M:$M,"&lt;"&amp;'Data Summary - Suburban'!$A$1)</f>
        <v>580213</v>
      </c>
    </row>
    <row r="35" spans="1:51" x14ac:dyDescent="0.35">
      <c r="A35">
        <v>18140</v>
      </c>
      <c r="B35">
        <v>33</v>
      </c>
      <c r="C35" t="s">
        <v>1213</v>
      </c>
      <c r="D35" s="7">
        <f>SUMIFS('Raw Population Data'!N:N,'Raw Population Data'!$A:$A,'Data Summary - Suburban'!$A:$A,'Raw Population Data'!$M:$M,"&lt;"&amp;'Data Summary - Suburban'!$A$1)</f>
        <v>246600</v>
      </c>
      <c r="E35" s="7">
        <f>SUMIFS('Raw Population Data'!O:O,'Raw Population Data'!$A:$A,'Data Summary - Suburban'!$A:$A,'Raw Population Data'!$M:$M,"&lt;"&amp;'Data Summary - Suburban'!$A$1)</f>
        <v>251814</v>
      </c>
      <c r="F35" s="7">
        <f>SUMIFS('Raw Population Data'!P:P,'Raw Population Data'!$A:$A,'Data Summary - Suburban'!$A:$A,'Raw Population Data'!$M:$M,"&lt;"&amp;'Data Summary - Suburban'!$A$1)</f>
        <v>255325</v>
      </c>
      <c r="G35" s="7">
        <f>SUMIFS('Raw Population Data'!Q:Q,'Raw Population Data'!$A:$A,'Data Summary - Suburban'!$A:$A,'Raw Population Data'!$M:$M,"&lt;"&amp;'Data Summary - Suburban'!$A$1)</f>
        <v>258291</v>
      </c>
      <c r="H35" s="7">
        <f>SUMIFS('Raw Population Data'!R:R,'Raw Population Data'!$A:$A,'Data Summary - Suburban'!$A:$A,'Raw Population Data'!$M:$M,"&lt;"&amp;'Data Summary - Suburban'!$A$1)</f>
        <v>262901</v>
      </c>
      <c r="I35" s="7">
        <f>SUMIFS('Raw Population Data'!S:S,'Raw Population Data'!$A:$A,'Data Summary - Suburban'!$A:$A,'Raw Population Data'!$M:$M,"&lt;"&amp;'Data Summary - Suburban'!$A$1)</f>
        <v>271075</v>
      </c>
      <c r="J35" s="7">
        <f>SUMIFS('Raw Population Data'!T:T,'Raw Population Data'!$A:$A,'Data Summary - Suburban'!$A:$A,'Raw Population Data'!$M:$M,"&lt;"&amp;'Data Summary - Suburban'!$A$1)</f>
        <v>269813</v>
      </c>
      <c r="K35" s="7">
        <f>SUMIFS('Raw Population Data'!U:U,'Raw Population Data'!$A:$A,'Data Summary - Suburban'!$A:$A,'Raw Population Data'!$M:$M,"&lt;"&amp;'Data Summary - Suburban'!$A$1)</f>
        <v>272323</v>
      </c>
      <c r="L35" s="7">
        <f>SUMIFS('Raw Population Data'!V:V,'Raw Population Data'!$A:$A,'Data Summary - Suburban'!$A:$A,'Raw Population Data'!$M:$M,"&lt;"&amp;'Data Summary - Suburban'!$A$1)</f>
        <v>276256</v>
      </c>
      <c r="M35" s="7">
        <f>SUMIFS('Raw Population Data'!W:W,'Raw Population Data'!$A:$A,'Data Summary - Suburban'!$A:$A,'Raw Population Data'!$M:$M,"&lt;"&amp;'Data Summary - Suburban'!$A$1)</f>
        <v>278485</v>
      </c>
      <c r="N35" s="7">
        <f>SUMIFS('Raw Population Data'!X:X,'Raw Population Data'!$A:$A,'Data Summary - Suburban'!$A:$A,'Raw Population Data'!$M:$M,"&lt;"&amp;'Data Summary - Suburban'!$A$1)</f>
        <v>280184</v>
      </c>
      <c r="O35" s="7">
        <f>SUMIFS('Raw Population Data'!Y:Y,'Raw Population Data'!$A:$A,'Data Summary - Suburban'!$A:$A,'Raw Population Data'!$M:$M,"&lt;"&amp;'Data Summary - Suburban'!$A$1)</f>
        <v>281590</v>
      </c>
      <c r="P35" s="7">
        <f>SUMIFS('Raw Population Data'!Z:Z,'Raw Population Data'!$A:$A,'Data Summary - Suburban'!$A:$A,'Raw Population Data'!$M:$M,"&lt;"&amp;'Data Summary - Suburban'!$A$1)</f>
        <v>282282</v>
      </c>
      <c r="Q35" s="7">
        <f>SUMIFS('Raw Population Data'!AA:AA,'Raw Population Data'!$A:$A,'Data Summary - Suburban'!$A:$A,'Raw Population Data'!$M:$M,"&lt;"&amp;'Data Summary - Suburban'!$A$1)</f>
        <v>282927</v>
      </c>
      <c r="R35" s="7">
        <f>SUMIFS('Raw Population Data'!AB:AB,'Raw Population Data'!$A:$A,'Data Summary - Suburban'!$A:$A,'Raw Population Data'!$M:$M,"&lt;"&amp;'Data Summary - Suburban'!$A$1)</f>
        <v>283637</v>
      </c>
      <c r="S35" s="7">
        <f>SUMIFS('Raw Population Data'!AC:AC,'Raw Population Data'!$A:$A,'Data Summary - Suburban'!$A:$A,'Raw Population Data'!$M:$M,"&lt;"&amp;'Data Summary - Suburban'!$A$1)</f>
        <v>286976</v>
      </c>
      <c r="T35" s="7">
        <f>SUMIFS('Raw Population Data'!AD:AD,'Raw Population Data'!$A:$A,'Data Summary - Suburban'!$A:$A,'Raw Population Data'!$M:$M,"&lt;"&amp;'Data Summary - Suburban'!$A$1)</f>
        <v>287450</v>
      </c>
      <c r="U35" s="7">
        <f>SUMIFS('Raw Population Data'!AE:AE,'Raw Population Data'!$A:$A,'Data Summary - Suburban'!$A:$A,'Raw Population Data'!$M:$M,"&lt;"&amp;'Data Summary - Suburban'!$A$1)</f>
        <v>289625</v>
      </c>
      <c r="V35" s="7">
        <f>SUMIFS('Raw Population Data'!AF:AF,'Raw Population Data'!$A:$A,'Data Summary - Suburban'!$A:$A,'Raw Population Data'!$M:$M,"&lt;"&amp;'Data Summary - Suburban'!$A$1)</f>
        <v>292593</v>
      </c>
      <c r="W35" s="7">
        <f>SUMIFS('Raw Population Data'!AG:AG,'Raw Population Data'!$A:$A,'Data Summary - Suburban'!$A:$A,'Raw Population Data'!$M:$M,"&lt;"&amp;'Data Summary - Suburban'!$A$1)</f>
        <v>296567</v>
      </c>
      <c r="X35" s="7">
        <f>SUMIFS('Raw Population Data'!AH:AH,'Raw Population Data'!$A:$A,'Data Summary - Suburban'!$A:$A,'Raw Population Data'!$M:$M,"&lt;"&amp;'Data Summary - Suburban'!$A$1)</f>
        <v>299348</v>
      </c>
      <c r="Y35" s="7">
        <f>SUMIFS('Raw Population Data'!AI:AI,'Raw Population Data'!$A:$A,'Data Summary - Suburban'!$A:$A,'Raw Population Data'!$M:$M,"&lt;"&amp;'Data Summary - Suburban'!$A$1)</f>
        <v>302881</v>
      </c>
      <c r="Z35" s="7">
        <f>SUMIFS('Raw Population Data'!AJ:AJ,'Raw Population Data'!$A:$A,'Data Summary - Suburban'!$A:$A,'Raw Population Data'!$M:$M,"&lt;"&amp;'Data Summary - Suburban'!$A$1)</f>
        <v>307697</v>
      </c>
      <c r="AA35" s="7">
        <f>SUMIFS('Raw Population Data'!AK:AK,'Raw Population Data'!$A:$A,'Data Summary - Suburban'!$A:$A,'Raw Population Data'!$M:$M,"&lt;"&amp;'Data Summary - Suburban'!$A$1)</f>
        <v>312013</v>
      </c>
      <c r="AB35" s="7">
        <f>SUMIFS('Raw Population Data'!AL:AL,'Raw Population Data'!$A:$A,'Data Summary - Suburban'!$A:$A,'Raw Population Data'!$M:$M,"&lt;"&amp;'Data Summary - Suburban'!$A$1)</f>
        <v>315899</v>
      </c>
      <c r="AC35" s="7">
        <f>SUMIFS('Raw Population Data'!AM:AM,'Raw Population Data'!$A:$A,'Data Summary - Suburban'!$A:$A,'Raw Population Data'!$M:$M,"&lt;"&amp;'Data Summary - Suburban'!$A$1)</f>
        <v>319788</v>
      </c>
      <c r="AD35" s="7">
        <f>SUMIFS('Raw Population Data'!AN:AN,'Raw Population Data'!$A:$A,'Data Summary - Suburban'!$A:$A,'Raw Population Data'!$M:$M,"&lt;"&amp;'Data Summary - Suburban'!$A$1)</f>
        <v>318079</v>
      </c>
      <c r="AE35" s="7">
        <f>SUMIFS('Raw Population Data'!AO:AO,'Raw Population Data'!$A:$A,'Data Summary - Suburban'!$A:$A,'Raw Population Data'!$M:$M,"&lt;"&amp;'Data Summary - Suburban'!$A$1)</f>
        <v>320558</v>
      </c>
      <c r="AF35" s="7">
        <f>SUMIFS('Raw Population Data'!AP:AP,'Raw Population Data'!$A:$A,'Data Summary - Suburban'!$A:$A,'Raw Population Data'!$M:$M,"&lt;"&amp;'Data Summary - Suburban'!$A$1)</f>
        <v>327532</v>
      </c>
      <c r="AG35" s="7">
        <f>SUMIFS('Raw Population Data'!AQ:AQ,'Raw Population Data'!$A:$A,'Data Summary - Suburban'!$A:$A,'Raw Population Data'!$M:$M,"&lt;"&amp;'Data Summary - Suburban'!$A$1)</f>
        <v>329868</v>
      </c>
      <c r="AH35" s="7">
        <f>SUMIFS('Raw Population Data'!AR:AR,'Raw Population Data'!$A:$A,'Data Summary - Suburban'!$A:$A,'Raw Population Data'!$M:$M,"&lt;"&amp;'Data Summary - Suburban'!$A$1)</f>
        <v>333468</v>
      </c>
      <c r="AI35" s="7">
        <f>SUMIFS('Raw Population Data'!AS:AS,'Raw Population Data'!$A:$A,'Data Summary - Suburban'!$A:$A,'Raw Population Data'!$M:$M,"&lt;"&amp;'Data Summary - Suburban'!$A$1)</f>
        <v>336091</v>
      </c>
      <c r="AJ35" s="7">
        <f>SUMIFS('Raw Population Data'!AT:AT,'Raw Population Data'!$A:$A,'Data Summary - Suburban'!$A:$A,'Raw Population Data'!$M:$M,"&lt;"&amp;'Data Summary - Suburban'!$A$1)</f>
        <v>338615</v>
      </c>
      <c r="AK35" s="7">
        <f>SUMIFS('Raw Population Data'!AU:AU,'Raw Population Data'!$A:$A,'Data Summary - Suburban'!$A:$A,'Raw Population Data'!$M:$M,"&lt;"&amp;'Data Summary - Suburban'!$A$1)</f>
        <v>342735</v>
      </c>
      <c r="AL35" s="7">
        <f>SUMIFS('Raw Population Data'!AV:AV,'Raw Population Data'!$A:$A,'Data Summary - Suburban'!$A:$A,'Raw Population Data'!$M:$M,"&lt;"&amp;'Data Summary - Suburban'!$A$1)</f>
        <v>346728</v>
      </c>
      <c r="AM35" s="7">
        <f>SUMIFS('Raw Population Data'!AW:AW,'Raw Population Data'!$A:$A,'Data Summary - Suburban'!$A:$A,'Raw Population Data'!$M:$M,"&lt;"&amp;'Data Summary - Suburban'!$A$1)</f>
        <v>350779</v>
      </c>
      <c r="AN35" s="7">
        <f>SUMIFS('Raw Population Data'!AX:AX,'Raw Population Data'!$A:$A,'Data Summary - Suburban'!$A:$A,'Raw Population Data'!$M:$M,"&lt;"&amp;'Data Summary - Suburban'!$A$1)</f>
        <v>355310</v>
      </c>
      <c r="AO35" s="7">
        <f>SUMIFS('Raw Population Data'!AY:AY,'Raw Population Data'!$A:$A,'Data Summary - Suburban'!$A:$A,'Raw Population Data'!$M:$M,"&lt;"&amp;'Data Summary - Suburban'!$A$1)</f>
        <v>359748</v>
      </c>
      <c r="AP35" s="7">
        <f>SUMIFS('Raw Population Data'!AZ:AZ,'Raw Population Data'!$A:$A,'Data Summary - Suburban'!$A:$A,'Raw Population Data'!$M:$M,"&lt;"&amp;'Data Summary - Suburban'!$A$1)</f>
        <v>362927</v>
      </c>
      <c r="AQ35" s="7">
        <f>SUMIFS('Raw Population Data'!BA:BA,'Raw Population Data'!$A:$A,'Data Summary - Suburban'!$A:$A,'Raw Population Data'!$M:$M,"&lt;"&amp;'Data Summary - Suburban'!$A$1)</f>
        <v>364220</v>
      </c>
      <c r="AR35" s="7">
        <f>SUMIFS('Raw Population Data'!BB:BB,'Raw Population Data'!$A:$A,'Data Summary - Suburban'!$A:$A,'Raw Population Data'!$M:$M,"&lt;"&amp;'Data Summary - Suburban'!$A$1)</f>
        <v>366190</v>
      </c>
      <c r="AS35" s="7">
        <f>SUMIFS('Raw Population Data'!BC:BC,'Raw Population Data'!$A:$A,'Data Summary - Suburban'!$A:$A,'Raw Population Data'!$M:$M,"&lt;"&amp;'Data Summary - Suburban'!$A$1)</f>
        <v>366692</v>
      </c>
      <c r="AT35" s="7">
        <f>SUMIFS('Raw Population Data'!BD:BD,'Raw Population Data'!$A:$A,'Data Summary - Suburban'!$A:$A,'Raw Population Data'!$M:$M,"&lt;"&amp;'Data Summary - Suburban'!$A$1)</f>
        <v>366892</v>
      </c>
      <c r="AU35" s="7">
        <f>SUMIFS('Raw Population Data'!BE:BE,'Raw Population Data'!$A:$A,'Data Summary - Suburban'!$A:$A,'Raw Population Data'!$M:$M,"&lt;"&amp;'Data Summary - Suburban'!$A$1)</f>
        <v>367456</v>
      </c>
      <c r="AV35" s="7">
        <f>SUMIFS('Raw Population Data'!BF:BF,'Raw Population Data'!$A:$A,'Data Summary - Suburban'!$A:$A,'Raw Population Data'!$M:$M,"&lt;"&amp;'Data Summary - Suburban'!$A$1)</f>
        <v>369533</v>
      </c>
      <c r="AW35" s="7">
        <f>SUMIFS('Raw Population Data'!BG:BG,'Raw Population Data'!$A:$A,'Data Summary - Suburban'!$A:$A,'Raw Population Data'!$M:$M,"&lt;"&amp;'Data Summary - Suburban'!$A$1)</f>
        <v>370894</v>
      </c>
      <c r="AX35" s="7">
        <f>SUMIFS('Raw Population Data'!BH:BH,'Raw Population Data'!$A:$A,'Data Summary - Suburban'!$A:$A,'Raw Population Data'!$M:$M,"&lt;"&amp;'Data Summary - Suburban'!$A$1)</f>
        <v>372065</v>
      </c>
      <c r="AY35" s="7">
        <f>SUMIFS('Raw Population Data'!BI:BI,'Raw Population Data'!$A:$A,'Data Summary - Suburban'!$A:$A,'Raw Population Data'!$M:$M,"&lt;"&amp;'Data Summary - Suburban'!$A$1)</f>
        <v>374806</v>
      </c>
    </row>
    <row r="36" spans="1:51" x14ac:dyDescent="0.35">
      <c r="A36">
        <v>26900</v>
      </c>
      <c r="B36">
        <v>34</v>
      </c>
      <c r="C36" t="s">
        <v>1250</v>
      </c>
      <c r="D36" s="7">
        <f>SUMIFS('Raw Population Data'!N:N,'Raw Population Data'!$A:$A,'Data Summary - Suburban'!$A:$A,'Raw Population Data'!$M:$M,"&lt;"&amp;'Data Summary - Suburban'!$A$1)</f>
        <v>339651</v>
      </c>
      <c r="E36" s="7">
        <f>SUMIFS('Raw Population Data'!O:O,'Raw Population Data'!$A:$A,'Data Summary - Suburban'!$A:$A,'Raw Population Data'!$M:$M,"&lt;"&amp;'Data Summary - Suburban'!$A$1)</f>
        <v>343893</v>
      </c>
      <c r="F36" s="7">
        <f>SUMIFS('Raw Population Data'!P:P,'Raw Population Data'!$A:$A,'Data Summary - Suburban'!$A:$A,'Raw Population Data'!$M:$M,"&lt;"&amp;'Data Summary - Suburban'!$A$1)</f>
        <v>348943</v>
      </c>
      <c r="G36" s="7">
        <f>SUMIFS('Raw Population Data'!Q:Q,'Raw Population Data'!$A:$A,'Data Summary - Suburban'!$A:$A,'Raw Population Data'!$M:$M,"&lt;"&amp;'Data Summary - Suburban'!$A$1)</f>
        <v>353571</v>
      </c>
      <c r="H36" s="7">
        <f>SUMIFS('Raw Population Data'!R:R,'Raw Population Data'!$A:$A,'Data Summary - Suburban'!$A:$A,'Raw Population Data'!$M:$M,"&lt;"&amp;'Data Summary - Suburban'!$A$1)</f>
        <v>356797</v>
      </c>
      <c r="I36" s="7">
        <f>SUMIFS('Raw Population Data'!S:S,'Raw Population Data'!$A:$A,'Data Summary - Suburban'!$A:$A,'Raw Population Data'!$M:$M,"&lt;"&amp;'Data Summary - Suburban'!$A$1)</f>
        <v>359674</v>
      </c>
      <c r="J36" s="7">
        <f>SUMIFS('Raw Population Data'!T:T,'Raw Population Data'!$A:$A,'Data Summary - Suburban'!$A:$A,'Raw Population Data'!$M:$M,"&lt;"&amp;'Data Summary - Suburban'!$A$1)</f>
        <v>364316</v>
      </c>
      <c r="K36" s="7">
        <f>SUMIFS('Raw Population Data'!U:U,'Raw Population Data'!$A:$A,'Data Summary - Suburban'!$A:$A,'Raw Population Data'!$M:$M,"&lt;"&amp;'Data Summary - Suburban'!$A$1)</f>
        <v>368559</v>
      </c>
      <c r="L36" s="7">
        <f>SUMIFS('Raw Population Data'!V:V,'Raw Population Data'!$A:$A,'Data Summary - Suburban'!$A:$A,'Raw Population Data'!$M:$M,"&lt;"&amp;'Data Summary - Suburban'!$A$1)</f>
        <v>373168</v>
      </c>
      <c r="M36" s="7">
        <f>SUMIFS('Raw Population Data'!W:W,'Raw Population Data'!$A:$A,'Data Summary - Suburban'!$A:$A,'Raw Population Data'!$M:$M,"&lt;"&amp;'Data Summary - Suburban'!$A$1)</f>
        <v>377995</v>
      </c>
      <c r="N36" s="7">
        <f>SUMIFS('Raw Population Data'!X:X,'Raw Population Data'!$A:$A,'Data Summary - Suburban'!$A:$A,'Raw Population Data'!$M:$M,"&lt;"&amp;'Data Summary - Suburban'!$A$1)</f>
        <v>383277</v>
      </c>
      <c r="O36" s="7">
        <f>SUMIFS('Raw Population Data'!Y:Y,'Raw Population Data'!$A:$A,'Data Summary - Suburban'!$A:$A,'Raw Population Data'!$M:$M,"&lt;"&amp;'Data Summary - Suburban'!$A$1)</f>
        <v>382305</v>
      </c>
      <c r="P36" s="7">
        <f>SUMIFS('Raw Population Data'!Z:Z,'Raw Population Data'!$A:$A,'Data Summary - Suburban'!$A:$A,'Raw Population Data'!$M:$M,"&lt;"&amp;'Data Summary - Suburban'!$A$1)</f>
        <v>381465</v>
      </c>
      <c r="Q36" s="7">
        <f>SUMIFS('Raw Population Data'!AA:AA,'Raw Population Data'!$A:$A,'Data Summary - Suburban'!$A:$A,'Raw Population Data'!$M:$M,"&lt;"&amp;'Data Summary - Suburban'!$A$1)</f>
        <v>380542</v>
      </c>
      <c r="R36" s="7">
        <f>SUMIFS('Raw Population Data'!AB:AB,'Raw Population Data'!$A:$A,'Data Summary - Suburban'!$A:$A,'Raw Population Data'!$M:$M,"&lt;"&amp;'Data Summary - Suburban'!$A$1)</f>
        <v>380723</v>
      </c>
      <c r="S36" s="7">
        <f>SUMIFS('Raw Population Data'!AC:AC,'Raw Population Data'!$A:$A,'Data Summary - Suburban'!$A:$A,'Raw Population Data'!$M:$M,"&lt;"&amp;'Data Summary - Suburban'!$A$1)</f>
        <v>380976</v>
      </c>
      <c r="T36" s="7">
        <f>SUMIFS('Raw Population Data'!AD:AD,'Raw Population Data'!$A:$A,'Data Summary - Suburban'!$A:$A,'Raw Population Data'!$M:$M,"&lt;"&amp;'Data Summary - Suburban'!$A$1)</f>
        <v>381952</v>
      </c>
      <c r="U36" s="7">
        <f>SUMIFS('Raw Population Data'!AE:AE,'Raw Population Data'!$A:$A,'Data Summary - Suburban'!$A:$A,'Raw Population Data'!$M:$M,"&lt;"&amp;'Data Summary - Suburban'!$A$1)</f>
        <v>383767</v>
      </c>
      <c r="V36" s="7">
        <f>SUMIFS('Raw Population Data'!AF:AF,'Raw Population Data'!$A:$A,'Data Summary - Suburban'!$A:$A,'Raw Population Data'!$M:$M,"&lt;"&amp;'Data Summary - Suburban'!$A$1)</f>
        <v>384682</v>
      </c>
      <c r="W36" s="7">
        <f>SUMIFS('Raw Population Data'!AG:AG,'Raw Population Data'!$A:$A,'Data Summary - Suburban'!$A:$A,'Raw Population Data'!$M:$M,"&lt;"&amp;'Data Summary - Suburban'!$A$1)</f>
        <v>387046</v>
      </c>
      <c r="X36" s="7">
        <f>SUMIFS('Raw Population Data'!AH:AH,'Raw Population Data'!$A:$A,'Data Summary - Suburban'!$A:$A,'Raw Population Data'!$M:$M,"&lt;"&amp;'Data Summary - Suburban'!$A$1)</f>
        <v>391823</v>
      </c>
      <c r="Y36" s="7">
        <f>SUMIFS('Raw Population Data'!AI:AI,'Raw Population Data'!$A:$A,'Data Summary - Suburban'!$A:$A,'Raw Population Data'!$M:$M,"&lt;"&amp;'Data Summary - Suburban'!$A$1)</f>
        <v>397005</v>
      </c>
      <c r="Z36" s="7">
        <f>SUMIFS('Raw Population Data'!AJ:AJ,'Raw Population Data'!$A:$A,'Data Summary - Suburban'!$A:$A,'Raw Population Data'!$M:$M,"&lt;"&amp;'Data Summary - Suburban'!$A$1)</f>
        <v>402971</v>
      </c>
      <c r="AA36" s="7">
        <f>SUMIFS('Raw Population Data'!AK:AK,'Raw Population Data'!$A:$A,'Data Summary - Suburban'!$A:$A,'Raw Population Data'!$M:$M,"&lt;"&amp;'Data Summary - Suburban'!$A$1)</f>
        <v>409160</v>
      </c>
      <c r="AB36" s="7">
        <f>SUMIFS('Raw Population Data'!AL:AL,'Raw Population Data'!$A:$A,'Data Summary - Suburban'!$A:$A,'Raw Population Data'!$M:$M,"&lt;"&amp;'Data Summary - Suburban'!$A$1)</f>
        <v>416347</v>
      </c>
      <c r="AC36" s="7">
        <f>SUMIFS('Raw Population Data'!AM:AM,'Raw Population Data'!$A:$A,'Data Summary - Suburban'!$A:$A,'Raw Population Data'!$M:$M,"&lt;"&amp;'Data Summary - Suburban'!$A$1)</f>
        <v>422899</v>
      </c>
      <c r="AD36" s="7">
        <f>SUMIFS('Raw Population Data'!AN:AN,'Raw Population Data'!$A:$A,'Data Summary - Suburban'!$A:$A,'Raw Population Data'!$M:$M,"&lt;"&amp;'Data Summary - Suburban'!$A$1)</f>
        <v>429462</v>
      </c>
      <c r="AE36" s="7">
        <f>SUMIFS('Raw Population Data'!AO:AO,'Raw Population Data'!$A:$A,'Data Summary - Suburban'!$A:$A,'Raw Population Data'!$M:$M,"&lt;"&amp;'Data Summary - Suburban'!$A$1)</f>
        <v>436279</v>
      </c>
      <c r="AF36" s="7">
        <f>SUMIFS('Raw Population Data'!AP:AP,'Raw Population Data'!$A:$A,'Data Summary - Suburban'!$A:$A,'Raw Population Data'!$M:$M,"&lt;"&amp;'Data Summary - Suburban'!$A$1)</f>
        <v>443036</v>
      </c>
      <c r="AG36" s="7">
        <f>SUMIFS('Raw Population Data'!AQ:AQ,'Raw Population Data'!$A:$A,'Data Summary - Suburban'!$A:$A,'Raw Population Data'!$M:$M,"&lt;"&amp;'Data Summary - Suburban'!$A$1)</f>
        <v>450368</v>
      </c>
      <c r="AH36" s="7">
        <f>SUMIFS('Raw Population Data'!AR:AR,'Raw Population Data'!$A:$A,'Data Summary - Suburban'!$A:$A,'Raw Population Data'!$M:$M,"&lt;"&amp;'Data Summary - Suburban'!$A$1)</f>
        <v>458707</v>
      </c>
      <c r="AI36" s="7">
        <f>SUMIFS('Raw Population Data'!AS:AS,'Raw Population Data'!$A:$A,'Data Summary - Suburban'!$A:$A,'Raw Population Data'!$M:$M,"&lt;"&amp;'Data Summary - Suburban'!$A$1)</f>
        <v>465294</v>
      </c>
      <c r="AJ36" s="7">
        <f>SUMIFS('Raw Population Data'!AT:AT,'Raw Population Data'!$A:$A,'Data Summary - Suburban'!$A:$A,'Raw Population Data'!$M:$M,"&lt;"&amp;'Data Summary - Suburban'!$A$1)</f>
        <v>473063</v>
      </c>
      <c r="AK36" s="7">
        <f>SUMIFS('Raw Population Data'!AU:AU,'Raw Population Data'!$A:$A,'Data Summary - Suburban'!$A:$A,'Raw Population Data'!$M:$M,"&lt;"&amp;'Data Summary - Suburban'!$A$1)</f>
        <v>479982</v>
      </c>
      <c r="AL36" s="7">
        <f>SUMIFS('Raw Population Data'!AV:AV,'Raw Population Data'!$A:$A,'Data Summary - Suburban'!$A:$A,'Raw Population Data'!$M:$M,"&lt;"&amp;'Data Summary - Suburban'!$A$1)</f>
        <v>487262</v>
      </c>
      <c r="AM36" s="7">
        <f>SUMIFS('Raw Population Data'!AW:AW,'Raw Population Data'!$A:$A,'Data Summary - Suburban'!$A:$A,'Raw Population Data'!$M:$M,"&lt;"&amp;'Data Summary - Suburban'!$A$1)</f>
        <v>494359</v>
      </c>
      <c r="AN36" s="7">
        <f>SUMIFS('Raw Population Data'!AX:AX,'Raw Population Data'!$A:$A,'Data Summary - Suburban'!$A:$A,'Raw Population Data'!$M:$M,"&lt;"&amp;'Data Summary - Suburban'!$A$1)</f>
        <v>503147</v>
      </c>
      <c r="AO36" s="7">
        <f>SUMIFS('Raw Population Data'!AY:AY,'Raw Population Data'!$A:$A,'Data Summary - Suburban'!$A:$A,'Raw Population Data'!$M:$M,"&lt;"&amp;'Data Summary - Suburban'!$A$1)</f>
        <v>511180</v>
      </c>
      <c r="AP36" s="7">
        <f>SUMIFS('Raw Population Data'!AZ:AZ,'Raw Population Data'!$A:$A,'Data Summary - Suburban'!$A:$A,'Raw Population Data'!$M:$M,"&lt;"&amp;'Data Summary - Suburban'!$A$1)</f>
        <v>517565</v>
      </c>
      <c r="AQ36" s="7">
        <f>SUMIFS('Raw Population Data'!BA:BA,'Raw Population Data'!$A:$A,'Data Summary - Suburban'!$A:$A,'Raw Population Data'!$M:$M,"&lt;"&amp;'Data Summary - Suburban'!$A$1)</f>
        <v>522537</v>
      </c>
      <c r="AR36" s="7">
        <f>SUMIFS('Raw Population Data'!BB:BB,'Raw Population Data'!$A:$A,'Data Summary - Suburban'!$A:$A,'Raw Population Data'!$M:$M,"&lt;"&amp;'Data Summary - Suburban'!$A$1)</f>
        <v>526896</v>
      </c>
      <c r="AS36" s="7">
        <f>SUMIFS('Raw Population Data'!BC:BC,'Raw Population Data'!$A:$A,'Data Summary - Suburban'!$A:$A,'Raw Population Data'!$M:$M,"&lt;"&amp;'Data Summary - Suburban'!$A$1)</f>
        <v>529944</v>
      </c>
      <c r="AT36" s="7">
        <f>SUMIFS('Raw Population Data'!BD:BD,'Raw Population Data'!$A:$A,'Data Summary - Suburban'!$A:$A,'Raw Population Data'!$M:$M,"&lt;"&amp;'Data Summary - Suburban'!$A$1)</f>
        <v>532218</v>
      </c>
      <c r="AU36" s="7">
        <f>SUMIFS('Raw Population Data'!BE:BE,'Raw Population Data'!$A:$A,'Data Summary - Suburban'!$A:$A,'Raw Population Data'!$M:$M,"&lt;"&amp;'Data Summary - Suburban'!$A$1)</f>
        <v>536943</v>
      </c>
      <c r="AV36" s="7">
        <f>SUMIFS('Raw Population Data'!BF:BF,'Raw Population Data'!$A:$A,'Data Summary - Suburban'!$A:$A,'Raw Population Data'!$M:$M,"&lt;"&amp;'Data Summary - Suburban'!$A$1)</f>
        <v>540893</v>
      </c>
      <c r="AW36" s="7">
        <f>SUMIFS('Raw Population Data'!BG:BG,'Raw Population Data'!$A:$A,'Data Summary - Suburban'!$A:$A,'Raw Population Data'!$M:$M,"&lt;"&amp;'Data Summary - Suburban'!$A$1)</f>
        <v>544579</v>
      </c>
      <c r="AX36" s="7">
        <f>SUMIFS('Raw Population Data'!BH:BH,'Raw Population Data'!$A:$A,'Data Summary - Suburban'!$A:$A,'Raw Population Data'!$M:$M,"&lt;"&amp;'Data Summary - Suburban'!$A$1)</f>
        <v>549511</v>
      </c>
      <c r="AY36" s="7">
        <f>SUMIFS('Raw Population Data'!BI:BI,'Raw Population Data'!$A:$A,'Data Summary - Suburban'!$A:$A,'Raw Population Data'!$M:$M,"&lt;"&amp;'Data Summary - Suburban'!$A$1)</f>
        <v>556493</v>
      </c>
    </row>
    <row r="37" spans="1:51" x14ac:dyDescent="0.35">
      <c r="A37">
        <v>41940</v>
      </c>
      <c r="B37">
        <v>35</v>
      </c>
      <c r="C37" t="s">
        <v>1288</v>
      </c>
      <c r="D37" s="7">
        <f>SUMIFS('Raw Population Data'!N:N,'Raw Population Data'!$A:$A,'Data Summary - Suburban'!$A:$A,'Raw Population Data'!$M:$M,"&lt;"&amp;'Data Summary - Suburban'!$A$1)</f>
        <v>18316</v>
      </c>
      <c r="E37" s="7">
        <f>SUMIFS('Raw Population Data'!O:O,'Raw Population Data'!$A:$A,'Data Summary - Suburban'!$A:$A,'Raw Population Data'!$M:$M,"&lt;"&amp;'Data Summary - Suburban'!$A$1)</f>
        <v>18674</v>
      </c>
      <c r="F37" s="7">
        <f>SUMIFS('Raw Population Data'!P:P,'Raw Population Data'!$A:$A,'Data Summary - Suburban'!$A:$A,'Raw Population Data'!$M:$M,"&lt;"&amp;'Data Summary - Suburban'!$A$1)</f>
        <v>19087</v>
      </c>
      <c r="G37" s="7">
        <f>SUMIFS('Raw Population Data'!Q:Q,'Raw Population Data'!$A:$A,'Data Summary - Suburban'!$A:$A,'Raw Population Data'!$M:$M,"&lt;"&amp;'Data Summary - Suburban'!$A$1)</f>
        <v>19659</v>
      </c>
      <c r="H37" s="7">
        <f>SUMIFS('Raw Population Data'!R:R,'Raw Population Data'!$A:$A,'Data Summary - Suburban'!$A:$A,'Raw Population Data'!$M:$M,"&lt;"&amp;'Data Summary - Suburban'!$A$1)</f>
        <v>20206</v>
      </c>
      <c r="I37" s="7">
        <f>SUMIFS('Raw Population Data'!S:S,'Raw Population Data'!$A:$A,'Data Summary - Suburban'!$A:$A,'Raw Population Data'!$M:$M,"&lt;"&amp;'Data Summary - Suburban'!$A$1)</f>
        <v>20918</v>
      </c>
      <c r="J37" s="7">
        <f>SUMIFS('Raw Population Data'!T:T,'Raw Population Data'!$A:$A,'Data Summary - Suburban'!$A:$A,'Raw Population Data'!$M:$M,"&lt;"&amp;'Data Summary - Suburban'!$A$1)</f>
        <v>21871</v>
      </c>
      <c r="K37" s="7">
        <f>SUMIFS('Raw Population Data'!U:U,'Raw Population Data'!$A:$A,'Data Summary - Suburban'!$A:$A,'Raw Population Data'!$M:$M,"&lt;"&amp;'Data Summary - Suburban'!$A$1)</f>
        <v>22759</v>
      </c>
      <c r="L37" s="7">
        <f>SUMIFS('Raw Population Data'!V:V,'Raw Population Data'!$A:$A,'Data Summary - Suburban'!$A:$A,'Raw Population Data'!$M:$M,"&lt;"&amp;'Data Summary - Suburban'!$A$1)</f>
        <v>23640</v>
      </c>
      <c r="M37" s="7">
        <f>SUMIFS('Raw Population Data'!W:W,'Raw Population Data'!$A:$A,'Data Summary - Suburban'!$A:$A,'Raw Population Data'!$M:$M,"&lt;"&amp;'Data Summary - Suburban'!$A$1)</f>
        <v>24321</v>
      </c>
      <c r="N37" s="7">
        <f>SUMIFS('Raw Population Data'!X:X,'Raw Population Data'!$A:$A,'Data Summary - Suburban'!$A:$A,'Raw Population Data'!$M:$M,"&lt;"&amp;'Data Summary - Suburban'!$A$1)</f>
        <v>25202</v>
      </c>
      <c r="O37" s="7">
        <f>SUMIFS('Raw Population Data'!Y:Y,'Raw Population Data'!$A:$A,'Data Summary - Suburban'!$A:$A,'Raw Population Data'!$M:$M,"&lt;"&amp;'Data Summary - Suburban'!$A$1)</f>
        <v>25903</v>
      </c>
      <c r="P37" s="7">
        <f>SUMIFS('Raw Population Data'!Z:Z,'Raw Population Data'!$A:$A,'Data Summary - Suburban'!$A:$A,'Raw Population Data'!$M:$M,"&lt;"&amp;'Data Summary - Suburban'!$A$1)</f>
        <v>26915</v>
      </c>
      <c r="Q37" s="7">
        <f>SUMIFS('Raw Population Data'!AA:AA,'Raw Population Data'!$A:$A,'Data Summary - Suburban'!$A:$A,'Raw Population Data'!$M:$M,"&lt;"&amp;'Data Summary - Suburban'!$A$1)</f>
        <v>27759</v>
      </c>
      <c r="R37" s="7">
        <f>SUMIFS('Raw Population Data'!AB:AB,'Raw Population Data'!$A:$A,'Data Summary - Suburban'!$A:$A,'Raw Population Data'!$M:$M,"&lt;"&amp;'Data Summary - Suburban'!$A$1)</f>
        <v>28960</v>
      </c>
      <c r="S37" s="7">
        <f>SUMIFS('Raw Population Data'!AC:AC,'Raw Population Data'!$A:$A,'Data Summary - Suburban'!$A:$A,'Raw Population Data'!$M:$M,"&lt;"&amp;'Data Summary - Suburban'!$A$1)</f>
        <v>30392</v>
      </c>
      <c r="T37" s="7">
        <f>SUMIFS('Raw Population Data'!AD:AD,'Raw Population Data'!$A:$A,'Data Summary - Suburban'!$A:$A,'Raw Population Data'!$M:$M,"&lt;"&amp;'Data Summary - Suburban'!$A$1)</f>
        <v>31648</v>
      </c>
      <c r="U37" s="7">
        <f>SUMIFS('Raw Population Data'!AE:AE,'Raw Population Data'!$A:$A,'Data Summary - Suburban'!$A:$A,'Raw Population Data'!$M:$M,"&lt;"&amp;'Data Summary - Suburban'!$A$1)</f>
        <v>32950</v>
      </c>
      <c r="V37" s="7">
        <f>SUMIFS('Raw Population Data'!AF:AF,'Raw Population Data'!$A:$A,'Data Summary - Suburban'!$A:$A,'Raw Population Data'!$M:$M,"&lt;"&amp;'Data Summary - Suburban'!$A$1)</f>
        <v>34372</v>
      </c>
      <c r="W37" s="7">
        <f>SUMIFS('Raw Population Data'!AG:AG,'Raw Population Data'!$A:$A,'Data Summary - Suburban'!$A:$A,'Raw Population Data'!$M:$M,"&lt;"&amp;'Data Summary - Suburban'!$A$1)</f>
        <v>36135</v>
      </c>
      <c r="X37" s="7">
        <f>SUMIFS('Raw Population Data'!AH:AH,'Raw Population Data'!$A:$A,'Data Summary - Suburban'!$A:$A,'Raw Population Data'!$M:$M,"&lt;"&amp;'Data Summary - Suburban'!$A$1)</f>
        <v>36835</v>
      </c>
      <c r="Y37" s="7">
        <f>SUMIFS('Raw Population Data'!AI:AI,'Raw Population Data'!$A:$A,'Data Summary - Suburban'!$A:$A,'Raw Population Data'!$M:$M,"&lt;"&amp;'Data Summary - Suburban'!$A$1)</f>
        <v>37329</v>
      </c>
      <c r="Z37" s="7">
        <f>SUMIFS('Raw Population Data'!AJ:AJ,'Raw Population Data'!$A:$A,'Data Summary - Suburban'!$A:$A,'Raw Population Data'!$M:$M,"&lt;"&amp;'Data Summary - Suburban'!$A$1)</f>
        <v>38321</v>
      </c>
      <c r="AA37" s="7">
        <f>SUMIFS('Raw Population Data'!AK:AK,'Raw Population Data'!$A:$A,'Data Summary - Suburban'!$A:$A,'Raw Population Data'!$M:$M,"&lt;"&amp;'Data Summary - Suburban'!$A$1)</f>
        <v>39495</v>
      </c>
      <c r="AB37" s="7">
        <f>SUMIFS('Raw Population Data'!AL:AL,'Raw Population Data'!$A:$A,'Data Summary - Suburban'!$A:$A,'Raw Population Data'!$M:$M,"&lt;"&amp;'Data Summary - Suburban'!$A$1)</f>
        <v>40786</v>
      </c>
      <c r="AC37" s="7">
        <f>SUMIFS('Raw Population Data'!AM:AM,'Raw Population Data'!$A:$A,'Data Summary - Suburban'!$A:$A,'Raw Population Data'!$M:$M,"&lt;"&amp;'Data Summary - Suburban'!$A$1)</f>
        <v>42334</v>
      </c>
      <c r="AD37" s="7">
        <f>SUMIFS('Raw Population Data'!AN:AN,'Raw Population Data'!$A:$A,'Data Summary - Suburban'!$A:$A,'Raw Population Data'!$M:$M,"&lt;"&amp;'Data Summary - Suburban'!$A$1)</f>
        <v>44169</v>
      </c>
      <c r="AE37" s="7">
        <f>SUMIFS('Raw Population Data'!AO:AO,'Raw Population Data'!$A:$A,'Data Summary - Suburban'!$A:$A,'Raw Population Data'!$M:$M,"&lt;"&amp;'Data Summary - Suburban'!$A$1)</f>
        <v>46707</v>
      </c>
      <c r="AF37" s="7">
        <f>SUMIFS('Raw Population Data'!AP:AP,'Raw Population Data'!$A:$A,'Data Summary - Suburban'!$A:$A,'Raw Population Data'!$M:$M,"&lt;"&amp;'Data Summary - Suburban'!$A$1)</f>
        <v>49071</v>
      </c>
      <c r="AG37" s="7">
        <f>SUMIFS('Raw Population Data'!AQ:AQ,'Raw Population Data'!$A:$A,'Data Summary - Suburban'!$A:$A,'Raw Population Data'!$M:$M,"&lt;"&amp;'Data Summary - Suburban'!$A$1)</f>
        <v>51467</v>
      </c>
      <c r="AH37" s="7">
        <f>SUMIFS('Raw Population Data'!AR:AR,'Raw Population Data'!$A:$A,'Data Summary - Suburban'!$A:$A,'Raw Population Data'!$M:$M,"&lt;"&amp;'Data Summary - Suburban'!$A$1)</f>
        <v>53781</v>
      </c>
      <c r="AI37" s="7">
        <f>SUMIFS('Raw Population Data'!AS:AS,'Raw Population Data'!$A:$A,'Data Summary - Suburban'!$A:$A,'Raw Population Data'!$M:$M,"&lt;"&amp;'Data Summary - Suburban'!$A$1)</f>
        <v>54644</v>
      </c>
      <c r="AJ37" s="7">
        <f>SUMIFS('Raw Population Data'!AT:AT,'Raw Population Data'!$A:$A,'Data Summary - Suburban'!$A:$A,'Raw Population Data'!$M:$M,"&lt;"&amp;'Data Summary - Suburban'!$A$1)</f>
        <v>55056</v>
      </c>
      <c r="AK37" s="7">
        <f>SUMIFS('Raw Population Data'!AU:AU,'Raw Population Data'!$A:$A,'Data Summary - Suburban'!$A:$A,'Raw Population Data'!$M:$M,"&lt;"&amp;'Data Summary - Suburban'!$A$1)</f>
        <v>55198</v>
      </c>
      <c r="AL37" s="7">
        <f>SUMIFS('Raw Population Data'!AV:AV,'Raw Population Data'!$A:$A,'Data Summary - Suburban'!$A:$A,'Raw Population Data'!$M:$M,"&lt;"&amp;'Data Summary - Suburban'!$A$1)</f>
        <v>54849</v>
      </c>
      <c r="AM37" s="7">
        <f>SUMIFS('Raw Population Data'!AW:AW,'Raw Population Data'!$A:$A,'Data Summary - Suburban'!$A:$A,'Raw Population Data'!$M:$M,"&lt;"&amp;'Data Summary - Suburban'!$A$1)</f>
        <v>54647</v>
      </c>
      <c r="AN37" s="7">
        <f>SUMIFS('Raw Population Data'!AX:AX,'Raw Population Data'!$A:$A,'Data Summary - Suburban'!$A:$A,'Raw Population Data'!$M:$M,"&lt;"&amp;'Data Summary - Suburban'!$A$1)</f>
        <v>54124</v>
      </c>
      <c r="AO37" s="7">
        <f>SUMIFS('Raw Population Data'!AY:AY,'Raw Population Data'!$A:$A,'Data Summary - Suburban'!$A:$A,'Raw Population Data'!$M:$M,"&lt;"&amp;'Data Summary - Suburban'!$A$1)</f>
        <v>54072</v>
      </c>
      <c r="AP37" s="7">
        <f>SUMIFS('Raw Population Data'!AZ:AZ,'Raw Population Data'!$A:$A,'Data Summary - Suburban'!$A:$A,'Raw Population Data'!$M:$M,"&lt;"&amp;'Data Summary - Suburban'!$A$1)</f>
        <v>54267</v>
      </c>
      <c r="AQ37" s="7">
        <f>SUMIFS('Raw Population Data'!BA:BA,'Raw Population Data'!$A:$A,'Data Summary - Suburban'!$A:$A,'Raw Population Data'!$M:$M,"&lt;"&amp;'Data Summary - Suburban'!$A$1)</f>
        <v>54436</v>
      </c>
      <c r="AR37" s="7">
        <f>SUMIFS('Raw Population Data'!BB:BB,'Raw Population Data'!$A:$A,'Data Summary - Suburban'!$A:$A,'Raw Population Data'!$M:$M,"&lt;"&amp;'Data Summary - Suburban'!$A$1)</f>
        <v>55532</v>
      </c>
      <c r="AS37" s="7">
        <f>SUMIFS('Raw Population Data'!BC:BC,'Raw Population Data'!$A:$A,'Data Summary - Suburban'!$A:$A,'Raw Population Data'!$M:$M,"&lt;"&amp;'Data Summary - Suburban'!$A$1)</f>
        <v>56034</v>
      </c>
      <c r="AT37" s="7">
        <f>SUMIFS('Raw Population Data'!BD:BD,'Raw Population Data'!$A:$A,'Data Summary - Suburban'!$A:$A,'Raw Population Data'!$M:$M,"&lt;"&amp;'Data Summary - Suburban'!$A$1)</f>
        <v>56701</v>
      </c>
      <c r="AU37" s="7">
        <f>SUMIFS('Raw Population Data'!BE:BE,'Raw Population Data'!$A:$A,'Data Summary - Suburban'!$A:$A,'Raw Population Data'!$M:$M,"&lt;"&amp;'Data Summary - Suburban'!$A$1)</f>
        <v>57370</v>
      </c>
      <c r="AV37" s="7">
        <f>SUMIFS('Raw Population Data'!BF:BF,'Raw Population Data'!$A:$A,'Data Summary - Suburban'!$A:$A,'Raw Population Data'!$M:$M,"&lt;"&amp;'Data Summary - Suburban'!$A$1)</f>
        <v>57974</v>
      </c>
      <c r="AW37" s="7">
        <f>SUMIFS('Raw Population Data'!BG:BG,'Raw Population Data'!$A:$A,'Data Summary - Suburban'!$A:$A,'Raw Population Data'!$M:$M,"&lt;"&amp;'Data Summary - Suburban'!$A$1)</f>
        <v>58364</v>
      </c>
      <c r="AX37" s="7">
        <f>SUMIFS('Raw Population Data'!BH:BH,'Raw Population Data'!$A:$A,'Data Summary - Suburban'!$A:$A,'Raw Population Data'!$M:$M,"&lt;"&amp;'Data Summary - Suburban'!$A$1)</f>
        <v>59335</v>
      </c>
      <c r="AY37" s="7">
        <f>SUMIFS('Raw Population Data'!BI:BI,'Raw Population Data'!$A:$A,'Data Summary - Suburban'!$A:$A,'Raw Population Data'!$M:$M,"&lt;"&amp;'Data Summary - Suburban'!$A$1)</f>
        <v>60310</v>
      </c>
    </row>
    <row r="38" spans="1:51" x14ac:dyDescent="0.35">
      <c r="A38">
        <v>34980</v>
      </c>
      <c r="B38">
        <v>36</v>
      </c>
      <c r="C38" t="s">
        <v>1297</v>
      </c>
      <c r="D38" s="7">
        <f>SUMIFS('Raw Population Data'!N:N,'Raw Population Data'!$A:$A,'Data Summary - Suburban'!$A:$A,'Raw Population Data'!$M:$M,"&lt;"&amp;'Data Summary - Suburban'!$A$1)</f>
        <v>347597</v>
      </c>
      <c r="E38" s="7">
        <f>SUMIFS('Raw Population Data'!O:O,'Raw Population Data'!$A:$A,'Data Summary - Suburban'!$A:$A,'Raw Population Data'!$M:$M,"&lt;"&amp;'Data Summary - Suburban'!$A$1)</f>
        <v>354295</v>
      </c>
      <c r="F38" s="7">
        <f>SUMIFS('Raw Population Data'!P:P,'Raw Population Data'!$A:$A,'Data Summary - Suburban'!$A:$A,'Raw Population Data'!$M:$M,"&lt;"&amp;'Data Summary - Suburban'!$A$1)</f>
        <v>374747</v>
      </c>
      <c r="G38" s="7">
        <f>SUMIFS('Raw Population Data'!Q:Q,'Raw Population Data'!$A:$A,'Data Summary - Suburban'!$A:$A,'Raw Population Data'!$M:$M,"&lt;"&amp;'Data Summary - Suburban'!$A$1)</f>
        <v>389743</v>
      </c>
      <c r="H38" s="7">
        <f>SUMIFS('Raw Population Data'!R:R,'Raw Population Data'!$A:$A,'Data Summary - Suburban'!$A:$A,'Raw Population Data'!$M:$M,"&lt;"&amp;'Data Summary - Suburban'!$A$1)</f>
        <v>404667</v>
      </c>
      <c r="I38" s="7">
        <f>SUMIFS('Raw Population Data'!S:S,'Raw Population Data'!$A:$A,'Data Summary - Suburban'!$A:$A,'Raw Population Data'!$M:$M,"&lt;"&amp;'Data Summary - Suburban'!$A$1)</f>
        <v>416810</v>
      </c>
      <c r="J38" s="7">
        <f>SUMIFS('Raw Population Data'!T:T,'Raw Population Data'!$A:$A,'Data Summary - Suburban'!$A:$A,'Raw Population Data'!$M:$M,"&lt;"&amp;'Data Summary - Suburban'!$A$1)</f>
        <v>428832</v>
      </c>
      <c r="K38" s="7">
        <f>SUMIFS('Raw Population Data'!U:U,'Raw Population Data'!$A:$A,'Data Summary - Suburban'!$A:$A,'Raw Population Data'!$M:$M,"&lt;"&amp;'Data Summary - Suburban'!$A$1)</f>
        <v>447841</v>
      </c>
      <c r="L38" s="7">
        <f>SUMIFS('Raw Population Data'!V:V,'Raw Population Data'!$A:$A,'Data Summary - Suburban'!$A:$A,'Raw Population Data'!$M:$M,"&lt;"&amp;'Data Summary - Suburban'!$A$1)</f>
        <v>462662</v>
      </c>
      <c r="M38" s="7">
        <f>SUMIFS('Raw Population Data'!W:W,'Raw Population Data'!$A:$A,'Data Summary - Suburban'!$A:$A,'Raw Population Data'!$M:$M,"&lt;"&amp;'Data Summary - Suburban'!$A$1)</f>
        <v>475174</v>
      </c>
      <c r="N38" s="7">
        <f>SUMIFS('Raw Population Data'!X:X,'Raw Population Data'!$A:$A,'Data Summary - Suburban'!$A:$A,'Raw Population Data'!$M:$M,"&lt;"&amp;'Data Summary - Suburban'!$A$1)</f>
        <v>488227</v>
      </c>
      <c r="O38" s="7">
        <f>SUMIFS('Raw Population Data'!Y:Y,'Raw Population Data'!$A:$A,'Data Summary - Suburban'!$A:$A,'Raw Population Data'!$M:$M,"&lt;"&amp;'Data Summary - Suburban'!$A$1)</f>
        <v>495361</v>
      </c>
      <c r="P38" s="7">
        <f>SUMIFS('Raw Population Data'!Z:Z,'Raw Population Data'!$A:$A,'Data Summary - Suburban'!$A:$A,'Raw Population Data'!$M:$M,"&lt;"&amp;'Data Summary - Suburban'!$A$1)</f>
        <v>500171</v>
      </c>
      <c r="Q38" s="7">
        <f>SUMIFS('Raw Population Data'!AA:AA,'Raw Population Data'!$A:$A,'Data Summary - Suburban'!$A:$A,'Raw Population Data'!$M:$M,"&lt;"&amp;'Data Summary - Suburban'!$A$1)</f>
        <v>504391</v>
      </c>
      <c r="R38" s="7">
        <f>SUMIFS('Raw Population Data'!AB:AB,'Raw Population Data'!$A:$A,'Data Summary - Suburban'!$A:$A,'Raw Population Data'!$M:$M,"&lt;"&amp;'Data Summary - Suburban'!$A$1)</f>
        <v>515990</v>
      </c>
      <c r="S38" s="7">
        <f>SUMIFS('Raw Population Data'!AC:AC,'Raw Population Data'!$A:$A,'Data Summary - Suburban'!$A:$A,'Raw Population Data'!$M:$M,"&lt;"&amp;'Data Summary - Suburban'!$A$1)</f>
        <v>528297</v>
      </c>
      <c r="T38" s="7">
        <f>SUMIFS('Raw Population Data'!AD:AD,'Raw Population Data'!$A:$A,'Data Summary - Suburban'!$A:$A,'Raw Population Data'!$M:$M,"&lt;"&amp;'Data Summary - Suburban'!$A$1)</f>
        <v>542030</v>
      </c>
      <c r="U38" s="7">
        <f>SUMIFS('Raw Population Data'!AE:AE,'Raw Population Data'!$A:$A,'Data Summary - Suburban'!$A:$A,'Raw Population Data'!$M:$M,"&lt;"&amp;'Data Summary - Suburban'!$A$1)</f>
        <v>558566</v>
      </c>
      <c r="V38" s="7">
        <f>SUMIFS('Raw Population Data'!AF:AF,'Raw Population Data'!$A:$A,'Data Summary - Suburban'!$A:$A,'Raw Population Data'!$M:$M,"&lt;"&amp;'Data Summary - Suburban'!$A$1)</f>
        <v>570298</v>
      </c>
      <c r="W38" s="7">
        <f>SUMIFS('Raw Population Data'!AG:AG,'Raw Population Data'!$A:$A,'Data Summary - Suburban'!$A:$A,'Raw Population Data'!$M:$M,"&lt;"&amp;'Data Summary - Suburban'!$A$1)</f>
        <v>581628</v>
      </c>
      <c r="X38" s="7">
        <f>SUMIFS('Raw Population Data'!AH:AH,'Raw Population Data'!$A:$A,'Data Summary - Suburban'!$A:$A,'Raw Population Data'!$M:$M,"&lt;"&amp;'Data Summary - Suburban'!$A$1)</f>
        <v>596384</v>
      </c>
      <c r="Y38" s="7">
        <f>SUMIFS('Raw Population Data'!AI:AI,'Raw Population Data'!$A:$A,'Data Summary - Suburban'!$A:$A,'Raw Population Data'!$M:$M,"&lt;"&amp;'Data Summary - Suburban'!$A$1)</f>
        <v>613841</v>
      </c>
      <c r="Z38" s="7">
        <f>SUMIFS('Raw Population Data'!AJ:AJ,'Raw Population Data'!$A:$A,'Data Summary - Suburban'!$A:$A,'Raw Population Data'!$M:$M,"&lt;"&amp;'Data Summary - Suburban'!$A$1)</f>
        <v>630698</v>
      </c>
      <c r="AA38" s="7">
        <f>SUMIFS('Raw Population Data'!AK:AK,'Raw Population Data'!$A:$A,'Data Summary - Suburban'!$A:$A,'Raw Population Data'!$M:$M,"&lt;"&amp;'Data Summary - Suburban'!$A$1)</f>
        <v>651915</v>
      </c>
      <c r="AB38" s="7">
        <f>SUMIFS('Raw Population Data'!AL:AL,'Raw Population Data'!$A:$A,'Data Summary - Suburban'!$A:$A,'Raw Population Data'!$M:$M,"&lt;"&amp;'Data Summary - Suburban'!$A$1)</f>
        <v>675617</v>
      </c>
      <c r="AC38" s="7">
        <f>SUMIFS('Raw Population Data'!AM:AM,'Raw Population Data'!$A:$A,'Data Summary - Suburban'!$A:$A,'Raw Population Data'!$M:$M,"&lt;"&amp;'Data Summary - Suburban'!$A$1)</f>
        <v>699475</v>
      </c>
      <c r="AD38" s="7">
        <f>SUMIFS('Raw Population Data'!AN:AN,'Raw Population Data'!$A:$A,'Data Summary - Suburban'!$A:$A,'Raw Population Data'!$M:$M,"&lt;"&amp;'Data Summary - Suburban'!$A$1)</f>
        <v>723844</v>
      </c>
      <c r="AE38" s="7">
        <f>SUMIFS('Raw Population Data'!AO:AO,'Raw Population Data'!$A:$A,'Data Summary - Suburban'!$A:$A,'Raw Population Data'!$M:$M,"&lt;"&amp;'Data Summary - Suburban'!$A$1)</f>
        <v>748027</v>
      </c>
      <c r="AF38" s="7">
        <f>SUMIFS('Raw Population Data'!AP:AP,'Raw Population Data'!$A:$A,'Data Summary - Suburban'!$A:$A,'Raw Population Data'!$M:$M,"&lt;"&amp;'Data Summary - Suburban'!$A$1)</f>
        <v>772847</v>
      </c>
      <c r="AG38" s="7">
        <f>SUMIFS('Raw Population Data'!AQ:AQ,'Raw Population Data'!$A:$A,'Data Summary - Suburban'!$A:$A,'Raw Population Data'!$M:$M,"&lt;"&amp;'Data Summary - Suburban'!$A$1)</f>
        <v>795294</v>
      </c>
      <c r="AH38" s="7">
        <f>SUMIFS('Raw Population Data'!AR:AR,'Raw Population Data'!$A:$A,'Data Summary - Suburban'!$A:$A,'Raw Population Data'!$M:$M,"&lt;"&amp;'Data Summary - Suburban'!$A$1)</f>
        <v>816978</v>
      </c>
      <c r="AI38" s="7">
        <f>SUMIFS('Raw Population Data'!AS:AS,'Raw Population Data'!$A:$A,'Data Summary - Suburban'!$A:$A,'Raw Population Data'!$M:$M,"&lt;"&amp;'Data Summary - Suburban'!$A$1)</f>
        <v>835072</v>
      </c>
      <c r="AJ38" s="7">
        <f>SUMIFS('Raw Population Data'!AT:AT,'Raw Population Data'!$A:$A,'Data Summary - Suburban'!$A:$A,'Raw Population Data'!$M:$M,"&lt;"&amp;'Data Summary - Suburban'!$A$1)</f>
        <v>853652</v>
      </c>
      <c r="AK38" s="7">
        <f>SUMIFS('Raw Population Data'!AU:AU,'Raw Population Data'!$A:$A,'Data Summary - Suburban'!$A:$A,'Raw Population Data'!$M:$M,"&lt;"&amp;'Data Summary - Suburban'!$A$1)</f>
        <v>872784</v>
      </c>
      <c r="AL38" s="7">
        <f>SUMIFS('Raw Population Data'!AV:AV,'Raw Population Data'!$A:$A,'Data Summary - Suburban'!$A:$A,'Raw Population Data'!$M:$M,"&lt;"&amp;'Data Summary - Suburban'!$A$1)</f>
        <v>895436</v>
      </c>
      <c r="AM38" s="7">
        <f>SUMIFS('Raw Population Data'!AW:AW,'Raw Population Data'!$A:$A,'Data Summary - Suburban'!$A:$A,'Raw Population Data'!$M:$M,"&lt;"&amp;'Data Summary - Suburban'!$A$1)</f>
        <v>921523</v>
      </c>
      <c r="AN38" s="7">
        <f>SUMIFS('Raw Population Data'!AX:AX,'Raw Population Data'!$A:$A,'Data Summary - Suburban'!$A:$A,'Raw Population Data'!$M:$M,"&lt;"&amp;'Data Summary - Suburban'!$A$1)</f>
        <v>955800</v>
      </c>
      <c r="AO38" s="7">
        <f>SUMIFS('Raw Population Data'!AY:AY,'Raw Population Data'!$A:$A,'Data Summary - Suburban'!$A:$A,'Raw Population Data'!$M:$M,"&lt;"&amp;'Data Summary - Suburban'!$A$1)</f>
        <v>987334</v>
      </c>
      <c r="AP38" s="7">
        <f>SUMIFS('Raw Population Data'!AZ:AZ,'Raw Population Data'!$A:$A,'Data Summary - Suburban'!$A:$A,'Raw Population Data'!$M:$M,"&lt;"&amp;'Data Summary - Suburban'!$A$1)</f>
        <v>1014276</v>
      </c>
      <c r="AQ38" s="7">
        <f>SUMIFS('Raw Population Data'!BA:BA,'Raw Population Data'!$A:$A,'Data Summary - Suburban'!$A:$A,'Raw Population Data'!$M:$M,"&lt;"&amp;'Data Summary - Suburban'!$A$1)</f>
        <v>1033235</v>
      </c>
      <c r="AR38" s="7">
        <f>SUMIFS('Raw Population Data'!BB:BB,'Raw Population Data'!$A:$A,'Data Summary - Suburban'!$A:$A,'Raw Population Data'!$M:$M,"&lt;"&amp;'Data Summary - Suburban'!$A$1)</f>
        <v>1047784</v>
      </c>
      <c r="AS38" s="7">
        <f>SUMIFS('Raw Population Data'!BC:BC,'Raw Population Data'!$A:$A,'Data Summary - Suburban'!$A:$A,'Raw Population Data'!$M:$M,"&lt;"&amp;'Data Summary - Suburban'!$A$1)</f>
        <v>1062231</v>
      </c>
      <c r="AT38" s="7">
        <f>SUMIFS('Raw Population Data'!BD:BD,'Raw Population Data'!$A:$A,'Data Summary - Suburban'!$A:$A,'Raw Population Data'!$M:$M,"&lt;"&amp;'Data Summary - Suburban'!$A$1)</f>
        <v>1077372</v>
      </c>
      <c r="AU38" s="7">
        <f>SUMIFS('Raw Population Data'!BE:BE,'Raw Population Data'!$A:$A,'Data Summary - Suburban'!$A:$A,'Raw Population Data'!$M:$M,"&lt;"&amp;'Data Summary - Suburban'!$A$1)</f>
        <v>1098023</v>
      </c>
      <c r="AV38" s="7">
        <f>SUMIFS('Raw Population Data'!BF:BF,'Raw Population Data'!$A:$A,'Data Summary - Suburban'!$A:$A,'Raw Population Data'!$M:$M,"&lt;"&amp;'Data Summary - Suburban'!$A$1)</f>
        <v>1122442</v>
      </c>
      <c r="AW38" s="7">
        <f>SUMIFS('Raw Population Data'!BG:BG,'Raw Population Data'!$A:$A,'Data Summary - Suburban'!$A:$A,'Raw Population Data'!$M:$M,"&lt;"&amp;'Data Summary - Suburban'!$A$1)</f>
        <v>1148228</v>
      </c>
      <c r="AX38" s="7">
        <f>SUMIFS('Raw Population Data'!BH:BH,'Raw Population Data'!$A:$A,'Data Summary - Suburban'!$A:$A,'Raw Population Data'!$M:$M,"&lt;"&amp;'Data Summary - Suburban'!$A$1)</f>
        <v>1179954</v>
      </c>
      <c r="AY38" s="7">
        <f>SUMIFS('Raw Population Data'!BI:BI,'Raw Population Data'!$A:$A,'Data Summary - Suburban'!$A:$A,'Raw Population Data'!$M:$M,"&lt;"&amp;'Data Summary - Suburban'!$A$1)</f>
        <v>1211802</v>
      </c>
    </row>
    <row r="39" spans="1:51" x14ac:dyDescent="0.35">
      <c r="A39">
        <v>47260</v>
      </c>
      <c r="B39">
        <v>37</v>
      </c>
      <c r="C39" t="s">
        <v>1353</v>
      </c>
      <c r="D39" s="7">
        <f>SUMIFS('Raw Population Data'!N:N,'Raw Population Data'!$A:$A,'Data Summary - Suburban'!$A:$A,'Raw Population Data'!$M:$M,"&lt;"&amp;'Data Summary - Suburban'!$A$1)</f>
        <v>206770</v>
      </c>
      <c r="E39" s="7">
        <f>SUMIFS('Raw Population Data'!O:O,'Raw Population Data'!$A:$A,'Data Summary - Suburban'!$A:$A,'Raw Population Data'!$M:$M,"&lt;"&amp;'Data Summary - Suburban'!$A$1)</f>
        <v>212044</v>
      </c>
      <c r="F39" s="7">
        <f>SUMIFS('Raw Population Data'!P:P,'Raw Population Data'!$A:$A,'Data Summary - Suburban'!$A:$A,'Raw Population Data'!$M:$M,"&lt;"&amp;'Data Summary - Suburban'!$A$1)</f>
        <v>218910</v>
      </c>
      <c r="G39" s="7">
        <f>SUMIFS('Raw Population Data'!Q:Q,'Raw Population Data'!$A:$A,'Data Summary - Suburban'!$A:$A,'Raw Population Data'!$M:$M,"&lt;"&amp;'Data Summary - Suburban'!$A$1)</f>
        <v>225015</v>
      </c>
      <c r="H39" s="7">
        <f>SUMIFS('Raw Population Data'!R:R,'Raw Population Data'!$A:$A,'Data Summary - Suburban'!$A:$A,'Raw Population Data'!$M:$M,"&lt;"&amp;'Data Summary - Suburban'!$A$1)</f>
        <v>231574</v>
      </c>
      <c r="I39" s="7">
        <f>SUMIFS('Raw Population Data'!S:S,'Raw Population Data'!$A:$A,'Data Summary - Suburban'!$A:$A,'Raw Population Data'!$M:$M,"&lt;"&amp;'Data Summary - Suburban'!$A$1)</f>
        <v>235657</v>
      </c>
      <c r="J39" s="7">
        <f>SUMIFS('Raw Population Data'!T:T,'Raw Population Data'!$A:$A,'Data Summary - Suburban'!$A:$A,'Raw Population Data'!$M:$M,"&lt;"&amp;'Data Summary - Suburban'!$A$1)</f>
        <v>243794</v>
      </c>
      <c r="K39" s="7">
        <f>SUMIFS('Raw Population Data'!U:U,'Raw Population Data'!$A:$A,'Data Summary - Suburban'!$A:$A,'Raw Population Data'!$M:$M,"&lt;"&amp;'Data Summary - Suburban'!$A$1)</f>
        <v>250215</v>
      </c>
      <c r="L39" s="7">
        <f>SUMIFS('Raw Population Data'!V:V,'Raw Population Data'!$A:$A,'Data Summary - Suburban'!$A:$A,'Raw Population Data'!$M:$M,"&lt;"&amp;'Data Summary - Suburban'!$A$1)</f>
        <v>256775</v>
      </c>
      <c r="M39" s="7">
        <f>SUMIFS('Raw Population Data'!W:W,'Raw Population Data'!$A:$A,'Data Summary - Suburban'!$A:$A,'Raw Population Data'!$M:$M,"&lt;"&amp;'Data Summary - Suburban'!$A$1)</f>
        <v>259935</v>
      </c>
      <c r="N39" s="7">
        <f>SUMIFS('Raw Population Data'!X:X,'Raw Population Data'!$A:$A,'Data Summary - Suburban'!$A:$A,'Raw Population Data'!$M:$M,"&lt;"&amp;'Data Summary - Suburban'!$A$1)</f>
        <v>299124</v>
      </c>
      <c r="O39" s="7">
        <f>SUMIFS('Raw Population Data'!Y:Y,'Raw Population Data'!$A:$A,'Data Summary - Suburban'!$A:$A,'Raw Population Data'!$M:$M,"&lt;"&amp;'Data Summary - Suburban'!$A$1)</f>
        <v>302531</v>
      </c>
      <c r="P39" s="7">
        <f>SUMIFS('Raw Population Data'!Z:Z,'Raw Population Data'!$A:$A,'Data Summary - Suburban'!$A:$A,'Raw Population Data'!$M:$M,"&lt;"&amp;'Data Summary - Suburban'!$A$1)</f>
        <v>308228</v>
      </c>
      <c r="Q39" s="7">
        <f>SUMIFS('Raw Population Data'!AA:AA,'Raw Population Data'!$A:$A,'Data Summary - Suburban'!$A:$A,'Raw Population Data'!$M:$M,"&lt;"&amp;'Data Summary - Suburban'!$A$1)</f>
        <v>314368</v>
      </c>
      <c r="R39" s="7">
        <f>SUMIFS('Raw Population Data'!AB:AB,'Raw Population Data'!$A:$A,'Data Summary - Suburban'!$A:$A,'Raw Population Data'!$M:$M,"&lt;"&amp;'Data Summary - Suburban'!$A$1)</f>
        <v>322708</v>
      </c>
      <c r="S39" s="7">
        <f>SUMIFS('Raw Population Data'!AC:AC,'Raw Population Data'!$A:$A,'Data Summary - Suburban'!$A:$A,'Raw Population Data'!$M:$M,"&lt;"&amp;'Data Summary - Suburban'!$A$1)</f>
        <v>332026</v>
      </c>
      <c r="T39" s="7">
        <f>SUMIFS('Raw Population Data'!AD:AD,'Raw Population Data'!$A:$A,'Data Summary - Suburban'!$A:$A,'Raw Population Data'!$M:$M,"&lt;"&amp;'Data Summary - Suburban'!$A$1)</f>
        <v>340632</v>
      </c>
      <c r="U39" s="7">
        <f>SUMIFS('Raw Population Data'!AE:AE,'Raw Population Data'!$A:$A,'Data Summary - Suburban'!$A:$A,'Raw Population Data'!$M:$M,"&lt;"&amp;'Data Summary - Suburban'!$A$1)</f>
        <v>352240</v>
      </c>
      <c r="V39" s="7">
        <f>SUMIFS('Raw Population Data'!AF:AF,'Raw Population Data'!$A:$A,'Data Summary - Suburban'!$A:$A,'Raw Population Data'!$M:$M,"&lt;"&amp;'Data Summary - Suburban'!$A$1)</f>
        <v>362991</v>
      </c>
      <c r="W39" s="7">
        <f>SUMIFS('Raw Population Data'!AG:AG,'Raw Population Data'!$A:$A,'Data Summary - Suburban'!$A:$A,'Raw Population Data'!$M:$M,"&lt;"&amp;'Data Summary - Suburban'!$A$1)</f>
        <v>371750</v>
      </c>
      <c r="X39" s="7">
        <f>SUMIFS('Raw Population Data'!AH:AH,'Raw Population Data'!$A:$A,'Data Summary - Suburban'!$A:$A,'Raw Population Data'!$M:$M,"&lt;"&amp;'Data Summary - Suburban'!$A$1)</f>
        <v>381176</v>
      </c>
      <c r="Y39" s="7">
        <f>SUMIFS('Raw Population Data'!AI:AI,'Raw Population Data'!$A:$A,'Data Summary - Suburban'!$A:$A,'Raw Population Data'!$M:$M,"&lt;"&amp;'Data Summary - Suburban'!$A$1)</f>
        <v>390264</v>
      </c>
      <c r="Z39" s="7">
        <f>SUMIFS('Raw Population Data'!AJ:AJ,'Raw Population Data'!$A:$A,'Data Summary - Suburban'!$A:$A,'Raw Population Data'!$M:$M,"&lt;"&amp;'Data Summary - Suburban'!$A$1)</f>
        <v>400657</v>
      </c>
      <c r="AA39" s="7">
        <f>SUMIFS('Raw Population Data'!AK:AK,'Raw Population Data'!$A:$A,'Data Summary - Suburban'!$A:$A,'Raw Population Data'!$M:$M,"&lt;"&amp;'Data Summary - Suburban'!$A$1)</f>
        <v>414883</v>
      </c>
      <c r="AB39" s="7">
        <f>SUMIFS('Raw Population Data'!AL:AL,'Raw Population Data'!$A:$A,'Data Summary - Suburban'!$A:$A,'Raw Population Data'!$M:$M,"&lt;"&amp;'Data Summary - Suburban'!$A$1)</f>
        <v>427551</v>
      </c>
      <c r="AC39" s="7">
        <f>SUMIFS('Raw Population Data'!AM:AM,'Raw Population Data'!$A:$A,'Data Summary - Suburban'!$A:$A,'Raw Population Data'!$M:$M,"&lt;"&amp;'Data Summary - Suburban'!$A$1)</f>
        <v>439214</v>
      </c>
      <c r="AD39" s="7">
        <f>SUMIFS('Raw Population Data'!AN:AN,'Raw Population Data'!$A:$A,'Data Summary - Suburban'!$A:$A,'Raw Population Data'!$M:$M,"&lt;"&amp;'Data Summary - Suburban'!$A$1)</f>
        <v>449030</v>
      </c>
      <c r="AE39" s="7">
        <f>SUMIFS('Raw Population Data'!AO:AO,'Raw Population Data'!$A:$A,'Data Summary - Suburban'!$A:$A,'Raw Population Data'!$M:$M,"&lt;"&amp;'Data Summary - Suburban'!$A$1)</f>
        <v>458414</v>
      </c>
      <c r="AF39" s="7">
        <f>SUMIFS('Raw Population Data'!AP:AP,'Raw Population Data'!$A:$A,'Data Summary - Suburban'!$A:$A,'Raw Population Data'!$M:$M,"&lt;"&amp;'Data Summary - Suburban'!$A$1)</f>
        <v>466323</v>
      </c>
      <c r="AG39" s="7">
        <f>SUMIFS('Raw Population Data'!AQ:AQ,'Raw Population Data'!$A:$A,'Data Summary - Suburban'!$A:$A,'Raw Population Data'!$M:$M,"&lt;"&amp;'Data Summary - Suburban'!$A$1)</f>
        <v>473928</v>
      </c>
      <c r="AH39" s="7">
        <f>SUMIFS('Raw Population Data'!AR:AR,'Raw Population Data'!$A:$A,'Data Summary - Suburban'!$A:$A,'Raw Population Data'!$M:$M,"&lt;"&amp;'Data Summary - Suburban'!$A$1)</f>
        <v>484260</v>
      </c>
      <c r="AI39" s="7">
        <f>SUMIFS('Raw Population Data'!AS:AS,'Raw Population Data'!$A:$A,'Data Summary - Suburban'!$A:$A,'Raw Population Data'!$M:$M,"&lt;"&amp;'Data Summary - Suburban'!$A$1)</f>
        <v>492109</v>
      </c>
      <c r="AJ39" s="7">
        <f>SUMIFS('Raw Population Data'!AT:AT,'Raw Population Data'!$A:$A,'Data Summary - Suburban'!$A:$A,'Raw Population Data'!$M:$M,"&lt;"&amp;'Data Summary - Suburban'!$A$1)</f>
        <v>501450</v>
      </c>
      <c r="AK39" s="7">
        <f>SUMIFS('Raw Population Data'!AU:AU,'Raw Population Data'!$A:$A,'Data Summary - Suburban'!$A:$A,'Raw Population Data'!$M:$M,"&lt;"&amp;'Data Summary - Suburban'!$A$1)</f>
        <v>512649</v>
      </c>
      <c r="AL39" s="7">
        <f>SUMIFS('Raw Population Data'!AV:AV,'Raw Population Data'!$A:$A,'Data Summary - Suburban'!$A:$A,'Raw Population Data'!$M:$M,"&lt;"&amp;'Data Summary - Suburban'!$A$1)</f>
        <v>526509</v>
      </c>
      <c r="AM39" s="7">
        <f>SUMIFS('Raw Population Data'!AW:AW,'Raw Population Data'!$A:$A,'Data Summary - Suburban'!$A:$A,'Raw Population Data'!$M:$M,"&lt;"&amp;'Data Summary - Suburban'!$A$1)</f>
        <v>537719</v>
      </c>
      <c r="AN39" s="7">
        <f>SUMIFS('Raw Population Data'!AX:AX,'Raw Population Data'!$A:$A,'Data Summary - Suburban'!$A:$A,'Raw Population Data'!$M:$M,"&lt;"&amp;'Data Summary - Suburban'!$A$1)</f>
        <v>548169</v>
      </c>
      <c r="AO39" s="7">
        <f>SUMIFS('Raw Population Data'!AY:AY,'Raw Population Data'!$A:$A,'Data Summary - Suburban'!$A:$A,'Raw Population Data'!$M:$M,"&lt;"&amp;'Data Summary - Suburban'!$A$1)</f>
        <v>553860</v>
      </c>
      <c r="AP39" s="7">
        <f>SUMIFS('Raw Population Data'!AZ:AZ,'Raw Population Data'!$A:$A,'Data Summary - Suburban'!$A:$A,'Raw Population Data'!$M:$M,"&lt;"&amp;'Data Summary - Suburban'!$A$1)</f>
        <v>558654</v>
      </c>
      <c r="AQ39" s="7">
        <f>SUMIFS('Raw Population Data'!BA:BA,'Raw Population Data'!$A:$A,'Data Summary - Suburban'!$A:$A,'Raw Population Data'!$M:$M,"&lt;"&amp;'Data Summary - Suburban'!$A$1)</f>
        <v>563810</v>
      </c>
      <c r="AR39" s="7">
        <f>SUMIFS('Raw Population Data'!BB:BB,'Raw Population Data'!$A:$A,'Data Summary - Suburban'!$A:$A,'Raw Population Data'!$M:$M,"&lt;"&amp;'Data Summary - Suburban'!$A$1)</f>
        <v>570559</v>
      </c>
      <c r="AS39" s="7">
        <f>SUMIFS('Raw Population Data'!BC:BC,'Raw Population Data'!$A:$A,'Data Summary - Suburban'!$A:$A,'Raw Population Data'!$M:$M,"&lt;"&amp;'Data Summary - Suburban'!$A$1)</f>
        <v>573415</v>
      </c>
      <c r="AT39" s="7">
        <f>SUMIFS('Raw Population Data'!BD:BD,'Raw Population Data'!$A:$A,'Data Summary - Suburban'!$A:$A,'Raw Population Data'!$M:$M,"&lt;"&amp;'Data Summary - Suburban'!$A$1)</f>
        <v>577780</v>
      </c>
      <c r="AU39" s="7">
        <f>SUMIFS('Raw Population Data'!BE:BE,'Raw Population Data'!$A:$A,'Data Summary - Suburban'!$A:$A,'Raw Population Data'!$M:$M,"&lt;"&amp;'Data Summary - Suburban'!$A$1)</f>
        <v>582141</v>
      </c>
      <c r="AV39" s="7">
        <f>SUMIFS('Raw Population Data'!BF:BF,'Raw Population Data'!$A:$A,'Data Summary - Suburban'!$A:$A,'Raw Population Data'!$M:$M,"&lt;"&amp;'Data Summary - Suburban'!$A$1)</f>
        <v>589179</v>
      </c>
      <c r="AW39" s="7">
        <f>SUMIFS('Raw Population Data'!BG:BG,'Raw Population Data'!$A:$A,'Data Summary - Suburban'!$A:$A,'Raw Population Data'!$M:$M,"&lt;"&amp;'Data Summary - Suburban'!$A$1)</f>
        <v>594654</v>
      </c>
      <c r="AX39" s="7">
        <f>SUMIFS('Raw Population Data'!BH:BH,'Raw Population Data'!$A:$A,'Data Summary - Suburban'!$A:$A,'Raw Population Data'!$M:$M,"&lt;"&amp;'Data Summary - Suburban'!$A$1)</f>
        <v>600161</v>
      </c>
      <c r="AY39" s="7">
        <f>SUMIFS('Raw Population Data'!BI:BI,'Raw Population Data'!$A:$A,'Data Summary - Suburban'!$A:$A,'Raw Population Data'!$M:$M,"&lt;"&amp;'Data Summary - Suburban'!$A$1)</f>
        <v>606448</v>
      </c>
    </row>
    <row r="40" spans="1:51" x14ac:dyDescent="0.35">
      <c r="A40">
        <v>39300</v>
      </c>
      <c r="B40">
        <v>38</v>
      </c>
      <c r="C40" t="s">
        <v>1416</v>
      </c>
      <c r="D40" s="7">
        <f>SUMIFS('Raw Population Data'!N:N,'Raw Population Data'!$A:$A,'Data Summary - Suburban'!$A:$A,'Raw Population Data'!$M:$M,"&lt;"&amp;'Data Summary - Suburban'!$A$1)</f>
        <v>323659</v>
      </c>
      <c r="E40" s="7">
        <f>SUMIFS('Raw Population Data'!O:O,'Raw Population Data'!$A:$A,'Data Summary - Suburban'!$A:$A,'Raw Population Data'!$M:$M,"&lt;"&amp;'Data Summary - Suburban'!$A$1)</f>
        <v>329110</v>
      </c>
      <c r="F40" s="7">
        <f>SUMIFS('Raw Population Data'!P:P,'Raw Population Data'!$A:$A,'Data Summary - Suburban'!$A:$A,'Raw Population Data'!$M:$M,"&lt;"&amp;'Data Summary - Suburban'!$A$1)</f>
        <v>335615</v>
      </c>
      <c r="G40" s="7">
        <f>SUMIFS('Raw Population Data'!Q:Q,'Raw Population Data'!$A:$A,'Data Summary - Suburban'!$A:$A,'Raw Population Data'!$M:$M,"&lt;"&amp;'Data Summary - Suburban'!$A$1)</f>
        <v>341421</v>
      </c>
      <c r="H40" s="7">
        <f>SUMIFS('Raw Population Data'!R:R,'Raw Population Data'!$A:$A,'Data Summary - Suburban'!$A:$A,'Raw Population Data'!$M:$M,"&lt;"&amp;'Data Summary - Suburban'!$A$1)</f>
        <v>316201</v>
      </c>
      <c r="I40" s="7">
        <f>SUMIFS('Raw Population Data'!S:S,'Raw Population Data'!$A:$A,'Data Summary - Suburban'!$A:$A,'Raw Population Data'!$M:$M,"&lt;"&amp;'Data Summary - Suburban'!$A$1)</f>
        <v>313394</v>
      </c>
      <c r="J40" s="7">
        <f>SUMIFS('Raw Population Data'!T:T,'Raw Population Data'!$A:$A,'Data Summary - Suburban'!$A:$A,'Raw Population Data'!$M:$M,"&lt;"&amp;'Data Summary - Suburban'!$A$1)</f>
        <v>320261</v>
      </c>
      <c r="K40" s="7">
        <f>SUMIFS('Raw Population Data'!U:U,'Raw Population Data'!$A:$A,'Data Summary - Suburban'!$A:$A,'Raw Population Data'!$M:$M,"&lt;"&amp;'Data Summary - Suburban'!$A$1)</f>
        <v>325731</v>
      </c>
      <c r="L40" s="7">
        <f>SUMIFS('Raw Population Data'!V:V,'Raw Population Data'!$A:$A,'Data Summary - Suburban'!$A:$A,'Raw Population Data'!$M:$M,"&lt;"&amp;'Data Summary - Suburban'!$A$1)</f>
        <v>327775</v>
      </c>
      <c r="M40" s="7">
        <f>SUMIFS('Raw Population Data'!W:W,'Raw Population Data'!$A:$A,'Data Summary - Suburban'!$A:$A,'Raw Population Data'!$M:$M,"&lt;"&amp;'Data Summary - Suburban'!$A$1)</f>
        <v>329256</v>
      </c>
      <c r="N40" s="7">
        <f>SUMIFS('Raw Population Data'!X:X,'Raw Population Data'!$A:$A,'Data Summary - Suburban'!$A:$A,'Raw Population Data'!$M:$M,"&lt;"&amp;'Data Summary - Suburban'!$A$1)</f>
        <v>329650</v>
      </c>
      <c r="O40" s="7">
        <f>SUMIFS('Raw Population Data'!Y:Y,'Raw Population Data'!$A:$A,'Data Summary - Suburban'!$A:$A,'Raw Population Data'!$M:$M,"&lt;"&amp;'Data Summary - Suburban'!$A$1)</f>
        <v>331117</v>
      </c>
      <c r="P40" s="7">
        <f>SUMIFS('Raw Population Data'!Z:Z,'Raw Population Data'!$A:$A,'Data Summary - Suburban'!$A:$A,'Raw Population Data'!$M:$M,"&lt;"&amp;'Data Summary - Suburban'!$A$1)</f>
        <v>332665</v>
      </c>
      <c r="Q40" s="7">
        <f>SUMIFS('Raw Population Data'!AA:AA,'Raw Population Data'!$A:$A,'Data Summary - Suburban'!$A:$A,'Raw Population Data'!$M:$M,"&lt;"&amp;'Data Summary - Suburban'!$A$1)</f>
        <v>332713</v>
      </c>
      <c r="R40" s="7">
        <f>SUMIFS('Raw Population Data'!AB:AB,'Raw Population Data'!$A:$A,'Data Summary - Suburban'!$A:$A,'Raw Population Data'!$M:$M,"&lt;"&amp;'Data Summary - Suburban'!$A$1)</f>
        <v>336888</v>
      </c>
      <c r="S40" s="7">
        <f>SUMIFS('Raw Population Data'!AC:AC,'Raw Population Data'!$A:$A,'Data Summary - Suburban'!$A:$A,'Raw Population Data'!$M:$M,"&lt;"&amp;'Data Summary - Suburban'!$A$1)</f>
        <v>340934</v>
      </c>
      <c r="T40" s="7">
        <f>SUMIFS('Raw Population Data'!AD:AD,'Raw Population Data'!$A:$A,'Data Summary - Suburban'!$A:$A,'Raw Population Data'!$M:$M,"&lt;"&amp;'Data Summary - Suburban'!$A$1)</f>
        <v>345782</v>
      </c>
      <c r="U40" s="7">
        <f>SUMIFS('Raw Population Data'!AE:AE,'Raw Population Data'!$A:$A,'Data Summary - Suburban'!$A:$A,'Raw Population Data'!$M:$M,"&lt;"&amp;'Data Summary - Suburban'!$A$1)</f>
        <v>351827</v>
      </c>
      <c r="V40" s="7">
        <f>SUMIFS('Raw Population Data'!AF:AF,'Raw Population Data'!$A:$A,'Data Summary - Suburban'!$A:$A,'Raw Population Data'!$M:$M,"&lt;"&amp;'Data Summary - Suburban'!$A$1)</f>
        <v>355521</v>
      </c>
      <c r="W40" s="7">
        <f>SUMIFS('Raw Population Data'!AG:AG,'Raw Population Data'!$A:$A,'Data Summary - Suburban'!$A:$A,'Raw Population Data'!$M:$M,"&lt;"&amp;'Data Summary - Suburban'!$A$1)</f>
        <v>355033</v>
      </c>
      <c r="X40" s="7">
        <f>SUMIFS('Raw Population Data'!AH:AH,'Raw Population Data'!$A:$A,'Data Summary - Suburban'!$A:$A,'Raw Population Data'!$M:$M,"&lt;"&amp;'Data Summary - Suburban'!$A$1)</f>
        <v>359379</v>
      </c>
      <c r="Y40" s="7">
        <f>SUMIFS('Raw Population Data'!AI:AI,'Raw Population Data'!$A:$A,'Data Summary - Suburban'!$A:$A,'Raw Population Data'!$M:$M,"&lt;"&amp;'Data Summary - Suburban'!$A$1)</f>
        <v>361974</v>
      </c>
      <c r="Z40" s="7">
        <f>SUMIFS('Raw Population Data'!AJ:AJ,'Raw Population Data'!$A:$A,'Data Summary - Suburban'!$A:$A,'Raw Population Data'!$M:$M,"&lt;"&amp;'Data Summary - Suburban'!$A$1)</f>
        <v>362668</v>
      </c>
      <c r="AA40" s="7">
        <f>SUMIFS('Raw Population Data'!AK:AK,'Raw Population Data'!$A:$A,'Data Summary - Suburban'!$A:$A,'Raw Population Data'!$M:$M,"&lt;"&amp;'Data Summary - Suburban'!$A$1)</f>
        <v>363330</v>
      </c>
      <c r="AB40" s="7">
        <f>SUMIFS('Raw Population Data'!AL:AL,'Raw Population Data'!$A:$A,'Data Summary - Suburban'!$A:$A,'Raw Population Data'!$M:$M,"&lt;"&amp;'Data Summary - Suburban'!$A$1)</f>
        <v>363576</v>
      </c>
      <c r="AC40" s="7">
        <f>SUMIFS('Raw Population Data'!AM:AM,'Raw Population Data'!$A:$A,'Data Summary - Suburban'!$A:$A,'Raw Population Data'!$M:$M,"&lt;"&amp;'Data Summary - Suburban'!$A$1)</f>
        <v>363970</v>
      </c>
      <c r="AD40" s="7">
        <f>SUMIFS('Raw Population Data'!AN:AN,'Raw Population Data'!$A:$A,'Data Summary - Suburban'!$A:$A,'Raw Population Data'!$M:$M,"&lt;"&amp;'Data Summary - Suburban'!$A$1)</f>
        <v>365948</v>
      </c>
      <c r="AE40" s="7">
        <f>SUMIFS('Raw Population Data'!AO:AO,'Raw Population Data'!$A:$A,'Data Summary - Suburban'!$A:$A,'Raw Population Data'!$M:$M,"&lt;"&amp;'Data Summary - Suburban'!$A$1)</f>
        <v>367867</v>
      </c>
      <c r="AF40" s="7">
        <f>SUMIFS('Raw Population Data'!AP:AP,'Raw Population Data'!$A:$A,'Data Summary - Suburban'!$A:$A,'Raw Population Data'!$M:$M,"&lt;"&amp;'Data Summary - Suburban'!$A$1)</f>
        <v>369576</v>
      </c>
      <c r="AG40" s="7">
        <f>SUMIFS('Raw Population Data'!AQ:AQ,'Raw Population Data'!$A:$A,'Data Summary - Suburban'!$A:$A,'Raw Population Data'!$M:$M,"&lt;"&amp;'Data Summary - Suburban'!$A$1)</f>
        <v>373329</v>
      </c>
      <c r="AH40" s="7">
        <f>SUMIFS('Raw Population Data'!AR:AR,'Raw Population Data'!$A:$A,'Data Summary - Suburban'!$A:$A,'Raw Population Data'!$M:$M,"&lt;"&amp;'Data Summary - Suburban'!$A$1)</f>
        <v>377193</v>
      </c>
      <c r="AI40" s="7">
        <f>SUMIFS('Raw Population Data'!AS:AS,'Raw Population Data'!$A:$A,'Data Summary - Suburban'!$A:$A,'Raw Population Data'!$M:$M,"&lt;"&amp;'Data Summary - Suburban'!$A$1)</f>
        <v>379265</v>
      </c>
      <c r="AJ40" s="7">
        <f>SUMIFS('Raw Population Data'!AT:AT,'Raw Population Data'!$A:$A,'Data Summary - Suburban'!$A:$A,'Raw Population Data'!$M:$M,"&lt;"&amp;'Data Summary - Suburban'!$A$1)</f>
        <v>381893</v>
      </c>
      <c r="AK40" s="7">
        <f>SUMIFS('Raw Population Data'!AU:AU,'Raw Population Data'!$A:$A,'Data Summary - Suburban'!$A:$A,'Raw Population Data'!$M:$M,"&lt;"&amp;'Data Summary - Suburban'!$A$1)</f>
        <v>383535</v>
      </c>
      <c r="AL40" s="7">
        <f>SUMIFS('Raw Population Data'!AV:AV,'Raw Population Data'!$A:$A,'Data Summary - Suburban'!$A:$A,'Raw Population Data'!$M:$M,"&lt;"&amp;'Data Summary - Suburban'!$A$1)</f>
        <v>384008</v>
      </c>
      <c r="AM40" s="7">
        <f>SUMIFS('Raw Population Data'!AW:AW,'Raw Population Data'!$A:$A,'Data Summary - Suburban'!$A:$A,'Raw Population Data'!$M:$M,"&lt;"&amp;'Data Summary - Suburban'!$A$1)</f>
        <v>381189</v>
      </c>
      <c r="AN40" s="7">
        <f>SUMIFS('Raw Population Data'!AX:AX,'Raw Population Data'!$A:$A,'Data Summary - Suburban'!$A:$A,'Raw Population Data'!$M:$M,"&lt;"&amp;'Data Summary - Suburban'!$A$1)</f>
        <v>380409</v>
      </c>
      <c r="AO40" s="7">
        <f>SUMIFS('Raw Population Data'!AY:AY,'Raw Population Data'!$A:$A,'Data Summary - Suburban'!$A:$A,'Raw Population Data'!$M:$M,"&lt;"&amp;'Data Summary - Suburban'!$A$1)</f>
        <v>377291</v>
      </c>
      <c r="AP40" s="7">
        <f>SUMIFS('Raw Population Data'!AZ:AZ,'Raw Population Data'!$A:$A,'Data Summary - Suburban'!$A:$A,'Raw Population Data'!$M:$M,"&lt;"&amp;'Data Summary - Suburban'!$A$1)</f>
        <v>376446</v>
      </c>
      <c r="AQ40" s="7">
        <f>SUMIFS('Raw Population Data'!BA:BA,'Raw Population Data'!$A:$A,'Data Summary - Suburban'!$A:$A,'Raw Population Data'!$M:$M,"&lt;"&amp;'Data Summary - Suburban'!$A$1)</f>
        <v>377267</v>
      </c>
      <c r="AR40" s="7">
        <f>SUMIFS('Raw Population Data'!BB:BB,'Raw Population Data'!$A:$A,'Data Summary - Suburban'!$A:$A,'Raw Population Data'!$M:$M,"&lt;"&amp;'Data Summary - Suburban'!$A$1)</f>
        <v>376230</v>
      </c>
      <c r="AS40" s="7">
        <f>SUMIFS('Raw Population Data'!BC:BC,'Raw Population Data'!$A:$A,'Data Summary - Suburban'!$A:$A,'Raw Population Data'!$M:$M,"&lt;"&amp;'Data Summary - Suburban'!$A$1)</f>
        <v>374853</v>
      </c>
      <c r="AT40" s="7">
        <f>SUMIFS('Raw Population Data'!BD:BD,'Raw Population Data'!$A:$A,'Data Summary - Suburban'!$A:$A,'Raw Population Data'!$M:$M,"&lt;"&amp;'Data Summary - Suburban'!$A$1)</f>
        <v>373950</v>
      </c>
      <c r="AU40" s="7">
        <f>SUMIFS('Raw Population Data'!BE:BE,'Raw Population Data'!$A:$A,'Data Summary - Suburban'!$A:$A,'Raw Population Data'!$M:$M,"&lt;"&amp;'Data Summary - Suburban'!$A$1)</f>
        <v>373544</v>
      </c>
      <c r="AV40" s="7">
        <f>SUMIFS('Raw Population Data'!BF:BF,'Raw Population Data'!$A:$A,'Data Summary - Suburban'!$A:$A,'Raw Population Data'!$M:$M,"&lt;"&amp;'Data Summary - Suburban'!$A$1)</f>
        <v>373648</v>
      </c>
      <c r="AW40" s="7">
        <f>SUMIFS('Raw Population Data'!BG:BG,'Raw Population Data'!$A:$A,'Data Summary - Suburban'!$A:$A,'Raw Population Data'!$M:$M,"&lt;"&amp;'Data Summary - Suburban'!$A$1)</f>
        <v>373301</v>
      </c>
      <c r="AX40" s="7">
        <f>SUMIFS('Raw Population Data'!BH:BH,'Raw Population Data'!$A:$A,'Data Summary - Suburban'!$A:$A,'Raw Population Data'!$M:$M,"&lt;"&amp;'Data Summary - Suburban'!$A$1)</f>
        <v>373166</v>
      </c>
      <c r="AY40" s="7">
        <f>SUMIFS('Raw Population Data'!BI:BI,'Raw Population Data'!$A:$A,'Data Summary - Suburban'!$A:$A,'Raw Population Data'!$M:$M,"&lt;"&amp;'Data Summary - Suburban'!$A$1)</f>
        <v>373370</v>
      </c>
    </row>
    <row r="41" spans="1:51" x14ac:dyDescent="0.35">
      <c r="A41">
        <v>33340</v>
      </c>
      <c r="B41">
        <v>39</v>
      </c>
      <c r="C41" t="s">
        <v>1439</v>
      </c>
      <c r="D41" s="7">
        <f>SUMIFS('Raw Population Data'!N:N,'Raw Population Data'!$A:$A,'Data Summary - Suburban'!$A:$A,'Raw Population Data'!$M:$M,"&lt;"&amp;'Data Summary - Suburban'!$A$1)</f>
        <v>350267</v>
      </c>
      <c r="E41" s="7">
        <f>SUMIFS('Raw Population Data'!O:O,'Raw Population Data'!$A:$A,'Data Summary - Suburban'!$A:$A,'Raw Population Data'!$M:$M,"&lt;"&amp;'Data Summary - Suburban'!$A$1)</f>
        <v>352827</v>
      </c>
      <c r="F41" s="7">
        <f>SUMIFS('Raw Population Data'!P:P,'Raw Population Data'!$A:$A,'Data Summary - Suburban'!$A:$A,'Raw Population Data'!$M:$M,"&lt;"&amp;'Data Summary - Suburban'!$A$1)</f>
        <v>357411</v>
      </c>
      <c r="G41" s="7">
        <f>SUMIFS('Raw Population Data'!Q:Q,'Raw Population Data'!$A:$A,'Data Summary - Suburban'!$A:$A,'Raw Population Data'!$M:$M,"&lt;"&amp;'Data Summary - Suburban'!$A$1)</f>
        <v>367280</v>
      </c>
      <c r="H41" s="7">
        <f>SUMIFS('Raw Population Data'!R:R,'Raw Population Data'!$A:$A,'Data Summary - Suburban'!$A:$A,'Raw Population Data'!$M:$M,"&lt;"&amp;'Data Summary - Suburban'!$A$1)</f>
        <v>373334</v>
      </c>
      <c r="I41" s="7">
        <f>SUMIFS('Raw Population Data'!S:S,'Raw Population Data'!$A:$A,'Data Summary - Suburban'!$A:$A,'Raw Population Data'!$M:$M,"&lt;"&amp;'Data Summary - Suburban'!$A$1)</f>
        <v>383353</v>
      </c>
      <c r="J41" s="7">
        <f>SUMIFS('Raw Population Data'!T:T,'Raw Population Data'!$A:$A,'Data Summary - Suburban'!$A:$A,'Raw Population Data'!$M:$M,"&lt;"&amp;'Data Summary - Suburban'!$A$1)</f>
        <v>388905</v>
      </c>
      <c r="K41" s="7">
        <f>SUMIFS('Raw Population Data'!U:U,'Raw Population Data'!$A:$A,'Data Summary - Suburban'!$A:$A,'Raw Population Data'!$M:$M,"&lt;"&amp;'Data Summary - Suburban'!$A$1)</f>
        <v>400235</v>
      </c>
      <c r="L41" s="7">
        <f>SUMIFS('Raw Population Data'!V:V,'Raw Population Data'!$A:$A,'Data Summary - Suburban'!$A:$A,'Raw Population Data'!$M:$M,"&lt;"&amp;'Data Summary - Suburban'!$A$1)</f>
        <v>414888</v>
      </c>
      <c r="M41" s="7">
        <f>SUMIFS('Raw Population Data'!W:W,'Raw Population Data'!$A:$A,'Data Summary - Suburban'!$A:$A,'Raw Population Data'!$M:$M,"&lt;"&amp;'Data Summary - Suburban'!$A$1)</f>
        <v>423159</v>
      </c>
      <c r="N41" s="7">
        <f>SUMIFS('Raw Population Data'!X:X,'Raw Population Data'!$A:$A,'Data Summary - Suburban'!$A:$A,'Raw Population Data'!$M:$M,"&lt;"&amp;'Data Summary - Suburban'!$A$1)</f>
        <v>432292</v>
      </c>
      <c r="O41" s="7">
        <f>SUMIFS('Raw Population Data'!Y:Y,'Raw Population Data'!$A:$A,'Data Summary - Suburban'!$A:$A,'Raw Population Data'!$M:$M,"&lt;"&amp;'Data Summary - Suburban'!$A$1)</f>
        <v>431006</v>
      </c>
      <c r="P41" s="7">
        <f>SUMIFS('Raw Population Data'!Z:Z,'Raw Population Data'!$A:$A,'Data Summary - Suburban'!$A:$A,'Raw Population Data'!$M:$M,"&lt;"&amp;'Data Summary - Suburban'!$A$1)</f>
        <v>430966</v>
      </c>
      <c r="Q41" s="7">
        <f>SUMIFS('Raw Population Data'!AA:AA,'Raw Population Data'!$A:$A,'Data Summary - Suburban'!$A:$A,'Raw Population Data'!$M:$M,"&lt;"&amp;'Data Summary - Suburban'!$A$1)</f>
        <v>429844</v>
      </c>
      <c r="R41" s="7">
        <f>SUMIFS('Raw Population Data'!AB:AB,'Raw Population Data'!$A:$A,'Data Summary - Suburban'!$A:$A,'Raw Population Data'!$M:$M,"&lt;"&amp;'Data Summary - Suburban'!$A$1)</f>
        <v>433296</v>
      </c>
      <c r="S41" s="7">
        <f>SUMIFS('Raw Population Data'!AC:AC,'Raw Population Data'!$A:$A,'Data Summary - Suburban'!$A:$A,'Raw Population Data'!$M:$M,"&lt;"&amp;'Data Summary - Suburban'!$A$1)</f>
        <v>436460</v>
      </c>
      <c r="T41" s="7">
        <f>SUMIFS('Raw Population Data'!AD:AD,'Raw Population Data'!$A:$A,'Data Summary - Suburban'!$A:$A,'Raw Population Data'!$M:$M,"&lt;"&amp;'Data Summary - Suburban'!$A$1)</f>
        <v>439876</v>
      </c>
      <c r="U41" s="7">
        <f>SUMIFS('Raw Population Data'!AE:AE,'Raw Population Data'!$A:$A,'Data Summary - Suburban'!$A:$A,'Raw Population Data'!$M:$M,"&lt;"&amp;'Data Summary - Suburban'!$A$1)</f>
        <v>447064</v>
      </c>
      <c r="V41" s="7">
        <f>SUMIFS('Raw Population Data'!AF:AF,'Raw Population Data'!$A:$A,'Data Summary - Suburban'!$A:$A,'Raw Population Data'!$M:$M,"&lt;"&amp;'Data Summary - Suburban'!$A$1)</f>
        <v>457290</v>
      </c>
      <c r="W41" s="7">
        <f>SUMIFS('Raw Population Data'!AG:AG,'Raw Population Data'!$A:$A,'Data Summary - Suburban'!$A:$A,'Raw Population Data'!$M:$M,"&lt;"&amp;'Data Summary - Suburban'!$A$1)</f>
        <v>464532</v>
      </c>
      <c r="X41" s="7">
        <f>SUMIFS('Raw Population Data'!AH:AH,'Raw Population Data'!$A:$A,'Data Summary - Suburban'!$A:$A,'Raw Population Data'!$M:$M,"&lt;"&amp;'Data Summary - Suburban'!$A$1)</f>
        <v>475340</v>
      </c>
      <c r="Y41" s="7">
        <f>SUMIFS('Raw Population Data'!AI:AI,'Raw Population Data'!$A:$A,'Data Summary - Suburban'!$A:$A,'Raw Population Data'!$M:$M,"&lt;"&amp;'Data Summary - Suburban'!$A$1)</f>
        <v>485770</v>
      </c>
      <c r="Z41" s="7">
        <f>SUMIFS('Raw Population Data'!AJ:AJ,'Raw Population Data'!$A:$A,'Data Summary - Suburban'!$A:$A,'Raw Population Data'!$M:$M,"&lt;"&amp;'Data Summary - Suburban'!$A$1)</f>
        <v>496295</v>
      </c>
      <c r="AA41" s="7">
        <f>SUMIFS('Raw Population Data'!AK:AK,'Raw Population Data'!$A:$A,'Data Summary - Suburban'!$A:$A,'Raw Population Data'!$M:$M,"&lt;"&amp;'Data Summary - Suburban'!$A$1)</f>
        <v>506497</v>
      </c>
      <c r="AB41" s="7">
        <f>SUMIFS('Raw Population Data'!AL:AL,'Raw Population Data'!$A:$A,'Data Summary - Suburban'!$A:$A,'Raw Population Data'!$M:$M,"&lt;"&amp;'Data Summary - Suburban'!$A$1)</f>
        <v>517243</v>
      </c>
      <c r="AC41" s="7">
        <f>SUMIFS('Raw Population Data'!AM:AM,'Raw Population Data'!$A:$A,'Data Summary - Suburban'!$A:$A,'Raw Population Data'!$M:$M,"&lt;"&amp;'Data Summary - Suburban'!$A$1)</f>
        <v>526369</v>
      </c>
      <c r="AD41" s="7">
        <f>SUMIFS('Raw Population Data'!AN:AN,'Raw Population Data'!$A:$A,'Data Summary - Suburban'!$A:$A,'Raw Population Data'!$M:$M,"&lt;"&amp;'Data Summary - Suburban'!$A$1)</f>
        <v>535076</v>
      </c>
      <c r="AE41" s="7">
        <f>SUMIFS('Raw Population Data'!AO:AO,'Raw Population Data'!$A:$A,'Data Summary - Suburban'!$A:$A,'Raw Population Data'!$M:$M,"&lt;"&amp;'Data Summary - Suburban'!$A$1)</f>
        <v>541982</v>
      </c>
      <c r="AF41" s="7">
        <f>SUMIFS('Raw Population Data'!AP:AP,'Raw Population Data'!$A:$A,'Data Summary - Suburban'!$A:$A,'Raw Population Data'!$M:$M,"&lt;"&amp;'Data Summary - Suburban'!$A$1)</f>
        <v>548496</v>
      </c>
      <c r="AG41" s="7">
        <f>SUMIFS('Raw Population Data'!AQ:AQ,'Raw Population Data'!$A:$A,'Data Summary - Suburban'!$A:$A,'Raw Population Data'!$M:$M,"&lt;"&amp;'Data Summary - Suburban'!$A$1)</f>
        <v>555726</v>
      </c>
      <c r="AH41" s="7">
        <f>SUMIFS('Raw Population Data'!AR:AR,'Raw Population Data'!$A:$A,'Data Summary - Suburban'!$A:$A,'Raw Population Data'!$M:$M,"&lt;"&amp;'Data Summary - Suburban'!$A$1)</f>
        <v>562651</v>
      </c>
      <c r="AI41" s="7">
        <f>SUMIFS('Raw Population Data'!AS:AS,'Raw Population Data'!$A:$A,'Data Summary - Suburban'!$A:$A,'Raw Population Data'!$M:$M,"&lt;"&amp;'Data Summary - Suburban'!$A$1)</f>
        <v>567952</v>
      </c>
      <c r="AJ41" s="7">
        <f>SUMIFS('Raw Population Data'!AT:AT,'Raw Population Data'!$A:$A,'Data Summary - Suburban'!$A:$A,'Raw Population Data'!$M:$M,"&lt;"&amp;'Data Summary - Suburban'!$A$1)</f>
        <v>574397</v>
      </c>
      <c r="AK41" s="7">
        <f>SUMIFS('Raw Population Data'!AU:AU,'Raw Population Data'!$A:$A,'Data Summary - Suburban'!$A:$A,'Raw Population Data'!$M:$M,"&lt;"&amp;'Data Summary - Suburban'!$A$1)</f>
        <v>580233</v>
      </c>
      <c r="AL41" s="7">
        <f>SUMIFS('Raw Population Data'!AV:AV,'Raw Population Data'!$A:$A,'Data Summary - Suburban'!$A:$A,'Raw Population Data'!$M:$M,"&lt;"&amp;'Data Summary - Suburban'!$A$1)</f>
        <v>585388</v>
      </c>
      <c r="AM41" s="7">
        <f>SUMIFS('Raw Population Data'!AW:AW,'Raw Population Data'!$A:$A,'Data Summary - Suburban'!$A:$A,'Raw Population Data'!$M:$M,"&lt;"&amp;'Data Summary - Suburban'!$A$1)</f>
        <v>589851</v>
      </c>
      <c r="AN41" s="7">
        <f>SUMIFS('Raw Population Data'!AX:AX,'Raw Population Data'!$A:$A,'Data Summary - Suburban'!$A:$A,'Raw Population Data'!$M:$M,"&lt;"&amp;'Data Summary - Suburban'!$A$1)</f>
        <v>593644</v>
      </c>
      <c r="AO41" s="7">
        <f>SUMIFS('Raw Population Data'!AY:AY,'Raw Population Data'!$A:$A,'Data Summary - Suburban'!$A:$A,'Raw Population Data'!$M:$M,"&lt;"&amp;'Data Summary - Suburban'!$A$1)</f>
        <v>599039</v>
      </c>
      <c r="AP41" s="7">
        <f>SUMIFS('Raw Population Data'!AZ:AZ,'Raw Population Data'!$A:$A,'Data Summary - Suburban'!$A:$A,'Raw Population Data'!$M:$M,"&lt;"&amp;'Data Summary - Suburban'!$A$1)</f>
        <v>603480</v>
      </c>
      <c r="AQ41" s="7">
        <f>SUMIFS('Raw Population Data'!BA:BA,'Raw Population Data'!$A:$A,'Data Summary - Suburban'!$A:$A,'Raw Population Data'!$M:$M,"&lt;"&amp;'Data Summary - Suburban'!$A$1)</f>
        <v>606945</v>
      </c>
      <c r="AR41" s="7">
        <f>SUMIFS('Raw Population Data'!BB:BB,'Raw Population Data'!$A:$A,'Data Summary - Suburban'!$A:$A,'Raw Population Data'!$M:$M,"&lt;"&amp;'Data Summary - Suburban'!$A$1)</f>
        <v>608373</v>
      </c>
      <c r="AS41" s="7">
        <f>SUMIFS('Raw Population Data'!BC:BC,'Raw Population Data'!$A:$A,'Data Summary - Suburban'!$A:$A,'Raw Population Data'!$M:$M,"&lt;"&amp;'Data Summary - Suburban'!$A$1)</f>
        <v>609941</v>
      </c>
      <c r="AT41" s="7">
        <f>SUMIFS('Raw Population Data'!BD:BD,'Raw Population Data'!$A:$A,'Data Summary - Suburban'!$A:$A,'Raw Population Data'!$M:$M,"&lt;"&amp;'Data Summary - Suburban'!$A$1)</f>
        <v>612522</v>
      </c>
      <c r="AU41" s="7">
        <f>SUMIFS('Raw Population Data'!BE:BE,'Raw Population Data'!$A:$A,'Data Summary - Suburban'!$A:$A,'Raw Population Data'!$M:$M,"&lt;"&amp;'Data Summary - Suburban'!$A$1)</f>
        <v>613989</v>
      </c>
      <c r="AV41" s="7">
        <f>SUMIFS('Raw Population Data'!BF:BF,'Raw Population Data'!$A:$A,'Data Summary - Suburban'!$A:$A,'Raw Population Data'!$M:$M,"&lt;"&amp;'Data Summary - Suburban'!$A$1)</f>
        <v>616143</v>
      </c>
      <c r="AW41" s="7">
        <f>SUMIFS('Raw Population Data'!BG:BG,'Raw Population Data'!$A:$A,'Data Summary - Suburban'!$A:$A,'Raw Population Data'!$M:$M,"&lt;"&amp;'Data Summary - Suburban'!$A$1)</f>
        <v>617517</v>
      </c>
      <c r="AX41" s="7">
        <f>SUMIFS('Raw Population Data'!BH:BH,'Raw Population Data'!$A:$A,'Data Summary - Suburban'!$A:$A,'Raw Population Data'!$M:$M,"&lt;"&amp;'Data Summary - Suburban'!$A$1)</f>
        <v>620774</v>
      </c>
      <c r="AY41" s="7">
        <f>SUMIFS('Raw Population Data'!BI:BI,'Raw Population Data'!$A:$A,'Data Summary - Suburban'!$A:$A,'Raw Population Data'!$M:$M,"&lt;"&amp;'Data Summary - Suburban'!$A$1)</f>
        <v>624151</v>
      </c>
    </row>
    <row r="42" spans="1:51" x14ac:dyDescent="0.35">
      <c r="A42">
        <v>27260</v>
      </c>
      <c r="B42">
        <v>40</v>
      </c>
      <c r="C42" t="s">
        <v>1451</v>
      </c>
      <c r="D42" s="7">
        <f>SUMIFS('Raw Population Data'!N:N,'Raw Population Data'!$A:$A,'Data Summary - Suburban'!$A:$A,'Raw Population Data'!$M:$M,"&lt;"&amp;'Data Summary - Suburban'!$A$1)</f>
        <v>73273</v>
      </c>
      <c r="E42" s="7">
        <f>SUMIFS('Raw Population Data'!O:O,'Raw Population Data'!$A:$A,'Data Summary - Suburban'!$A:$A,'Raw Population Data'!$M:$M,"&lt;"&amp;'Data Summary - Suburban'!$A$1)</f>
        <v>77078</v>
      </c>
      <c r="F42" s="7">
        <f>SUMIFS('Raw Population Data'!P:P,'Raw Population Data'!$A:$A,'Data Summary - Suburban'!$A:$A,'Raw Population Data'!$M:$M,"&lt;"&amp;'Data Summary - Suburban'!$A$1)</f>
        <v>82003</v>
      </c>
      <c r="G42" s="7">
        <f>SUMIFS('Raw Population Data'!Q:Q,'Raw Population Data'!$A:$A,'Data Summary - Suburban'!$A:$A,'Raw Population Data'!$M:$M,"&lt;"&amp;'Data Summary - Suburban'!$A$1)</f>
        <v>89052</v>
      </c>
      <c r="H42" s="7">
        <f>SUMIFS('Raw Population Data'!R:R,'Raw Population Data'!$A:$A,'Data Summary - Suburban'!$A:$A,'Raw Population Data'!$M:$M,"&lt;"&amp;'Data Summary - Suburban'!$A$1)</f>
        <v>98764</v>
      </c>
      <c r="I42" s="7">
        <f>SUMIFS('Raw Population Data'!S:S,'Raw Population Data'!$A:$A,'Data Summary - Suburban'!$A:$A,'Raw Population Data'!$M:$M,"&lt;"&amp;'Data Summary - Suburban'!$A$1)</f>
        <v>103350</v>
      </c>
      <c r="J42" s="7">
        <f>SUMIFS('Raw Population Data'!T:T,'Raw Population Data'!$A:$A,'Data Summary - Suburban'!$A:$A,'Raw Population Data'!$M:$M,"&lt;"&amp;'Data Summary - Suburban'!$A$1)</f>
        <v>107695</v>
      </c>
      <c r="K42" s="7">
        <f>SUMIFS('Raw Population Data'!U:U,'Raw Population Data'!$A:$A,'Data Summary - Suburban'!$A:$A,'Raw Population Data'!$M:$M,"&lt;"&amp;'Data Summary - Suburban'!$A$1)</f>
        <v>114444</v>
      </c>
      <c r="L42" s="7">
        <f>SUMIFS('Raw Population Data'!V:V,'Raw Population Data'!$A:$A,'Data Summary - Suburban'!$A:$A,'Raw Population Data'!$M:$M,"&lt;"&amp;'Data Summary - Suburban'!$A$1)</f>
        <v>121540</v>
      </c>
      <c r="M42" s="7">
        <f>SUMIFS('Raw Population Data'!W:W,'Raw Population Data'!$A:$A,'Data Summary - Suburban'!$A:$A,'Raw Population Data'!$M:$M,"&lt;"&amp;'Data Summary - Suburban'!$A$1)</f>
        <v>128028</v>
      </c>
      <c r="N42" s="7">
        <f>SUMIFS('Raw Population Data'!X:X,'Raw Population Data'!$A:$A,'Data Summary - Suburban'!$A:$A,'Raw Population Data'!$M:$M,"&lt;"&amp;'Data Summary - Suburban'!$A$1)</f>
        <v>135193</v>
      </c>
      <c r="O42" s="7">
        <f>SUMIFS('Raw Population Data'!Y:Y,'Raw Population Data'!$A:$A,'Data Summary - Suburban'!$A:$A,'Raw Population Data'!$M:$M,"&lt;"&amp;'Data Summary - Suburban'!$A$1)</f>
        <v>140948</v>
      </c>
      <c r="P42" s="7">
        <f>SUMIFS('Raw Population Data'!Z:Z,'Raw Population Data'!$A:$A,'Data Summary - Suburban'!$A:$A,'Raw Population Data'!$M:$M,"&lt;"&amp;'Data Summary - Suburban'!$A$1)</f>
        <v>146641</v>
      </c>
      <c r="Q42" s="7">
        <f>SUMIFS('Raw Population Data'!AA:AA,'Raw Population Data'!$A:$A,'Data Summary - Suburban'!$A:$A,'Raw Population Data'!$M:$M,"&lt;"&amp;'Data Summary - Suburban'!$A$1)</f>
        <v>152494</v>
      </c>
      <c r="R42" s="7">
        <f>SUMIFS('Raw Population Data'!AB:AB,'Raw Population Data'!$A:$A,'Data Summary - Suburban'!$A:$A,'Raw Population Data'!$M:$M,"&lt;"&amp;'Data Summary - Suburban'!$A$1)</f>
        <v>160956</v>
      </c>
      <c r="S42" s="7">
        <f>SUMIFS('Raw Population Data'!AC:AC,'Raw Population Data'!$A:$A,'Data Summary - Suburban'!$A:$A,'Raw Population Data'!$M:$M,"&lt;"&amp;'Data Summary - Suburban'!$A$1)</f>
        <v>170142</v>
      </c>
      <c r="T42" s="7">
        <f>SUMIFS('Raw Population Data'!AD:AD,'Raw Population Data'!$A:$A,'Data Summary - Suburban'!$A:$A,'Raw Population Data'!$M:$M,"&lt;"&amp;'Data Summary - Suburban'!$A$1)</f>
        <v>178223</v>
      </c>
      <c r="U42" s="7">
        <f>SUMIFS('Raw Population Data'!AE:AE,'Raw Population Data'!$A:$A,'Data Summary - Suburban'!$A:$A,'Raw Population Data'!$M:$M,"&lt;"&amp;'Data Summary - Suburban'!$A$1)</f>
        <v>185470</v>
      </c>
      <c r="V42" s="7">
        <f>SUMIFS('Raw Population Data'!AF:AF,'Raw Population Data'!$A:$A,'Data Summary - Suburban'!$A:$A,'Raw Population Data'!$M:$M,"&lt;"&amp;'Data Summary - Suburban'!$A$1)</f>
        <v>193386</v>
      </c>
      <c r="W42" s="7">
        <f>SUMIFS('Raw Population Data'!AG:AG,'Raw Population Data'!$A:$A,'Data Summary - Suburban'!$A:$A,'Raw Population Data'!$M:$M,"&lt;"&amp;'Data Summary - Suburban'!$A$1)</f>
        <v>201804</v>
      </c>
      <c r="X42" s="7">
        <f>SUMIFS('Raw Population Data'!AH:AH,'Raw Population Data'!$A:$A,'Data Summary - Suburban'!$A:$A,'Raw Population Data'!$M:$M,"&lt;"&amp;'Data Summary - Suburban'!$A$1)</f>
        <v>210171</v>
      </c>
      <c r="Y42" s="7">
        <f>SUMIFS('Raw Population Data'!AI:AI,'Raw Population Data'!$A:$A,'Data Summary - Suburban'!$A:$A,'Raw Population Data'!$M:$M,"&lt;"&amp;'Data Summary - Suburban'!$A$1)</f>
        <v>216623</v>
      </c>
      <c r="Z42" s="7">
        <f>SUMIFS('Raw Population Data'!AJ:AJ,'Raw Population Data'!$A:$A,'Data Summary - Suburban'!$A:$A,'Raw Population Data'!$M:$M,"&lt;"&amp;'Data Summary - Suburban'!$A$1)</f>
        <v>223002</v>
      </c>
      <c r="AA42" s="7">
        <f>SUMIFS('Raw Population Data'!AK:AK,'Raw Population Data'!$A:$A,'Data Summary - Suburban'!$A:$A,'Raw Population Data'!$M:$M,"&lt;"&amp;'Data Summary - Suburban'!$A$1)</f>
        <v>230471</v>
      </c>
      <c r="AB42" s="7">
        <f>SUMIFS('Raw Population Data'!AL:AL,'Raw Population Data'!$A:$A,'Data Summary - Suburban'!$A:$A,'Raw Population Data'!$M:$M,"&lt;"&amp;'Data Summary - Suburban'!$A$1)</f>
        <v>237710</v>
      </c>
      <c r="AC42" s="7">
        <f>SUMIFS('Raw Population Data'!AM:AM,'Raw Population Data'!$A:$A,'Data Summary - Suburban'!$A:$A,'Raw Population Data'!$M:$M,"&lt;"&amp;'Data Summary - Suburban'!$A$1)</f>
        <v>245400</v>
      </c>
      <c r="AD42" s="7">
        <f>SUMIFS('Raw Population Data'!AN:AN,'Raw Population Data'!$A:$A,'Data Summary - Suburban'!$A:$A,'Raw Population Data'!$M:$M,"&lt;"&amp;'Data Summary - Suburban'!$A$1)</f>
        <v>255378</v>
      </c>
      <c r="AE42" s="7">
        <f>SUMIFS('Raw Population Data'!AO:AO,'Raw Population Data'!$A:$A,'Data Summary - Suburban'!$A:$A,'Raw Population Data'!$M:$M,"&lt;"&amp;'Data Summary - Suburban'!$A$1)</f>
        <v>265101</v>
      </c>
      <c r="AF42" s="7">
        <f>SUMIFS('Raw Population Data'!AP:AP,'Raw Population Data'!$A:$A,'Data Summary - Suburban'!$A:$A,'Raw Population Data'!$M:$M,"&lt;"&amp;'Data Summary - Suburban'!$A$1)</f>
        <v>273053</v>
      </c>
      <c r="AG42" s="7">
        <f>SUMIFS('Raw Population Data'!AQ:AQ,'Raw Population Data'!$A:$A,'Data Summary - Suburban'!$A:$A,'Raw Population Data'!$M:$M,"&lt;"&amp;'Data Summary - Suburban'!$A$1)</f>
        <v>279925</v>
      </c>
      <c r="AH42" s="7">
        <f>SUMIFS('Raw Population Data'!AR:AR,'Raw Population Data'!$A:$A,'Data Summary - Suburban'!$A:$A,'Raw Population Data'!$M:$M,"&lt;"&amp;'Data Summary - Suburban'!$A$1)</f>
        <v>288525</v>
      </c>
      <c r="AI42" s="7">
        <f>SUMIFS('Raw Population Data'!AS:AS,'Raw Population Data'!$A:$A,'Data Summary - Suburban'!$A:$A,'Raw Population Data'!$M:$M,"&lt;"&amp;'Data Summary - Suburban'!$A$1)</f>
        <v>298110</v>
      </c>
      <c r="AJ42" s="7">
        <f>SUMIFS('Raw Population Data'!AT:AT,'Raw Population Data'!$A:$A,'Data Summary - Suburban'!$A:$A,'Raw Population Data'!$M:$M,"&lt;"&amp;'Data Summary - Suburban'!$A$1)</f>
        <v>310015</v>
      </c>
      <c r="AK42" s="7">
        <f>SUMIFS('Raw Population Data'!AU:AU,'Raw Population Data'!$A:$A,'Data Summary - Suburban'!$A:$A,'Raw Population Data'!$M:$M,"&lt;"&amp;'Data Summary - Suburban'!$A$1)</f>
        <v>321340</v>
      </c>
      <c r="AL42" s="7">
        <f>SUMIFS('Raw Population Data'!AV:AV,'Raw Population Data'!$A:$A,'Data Summary - Suburban'!$A:$A,'Raw Population Data'!$M:$M,"&lt;"&amp;'Data Summary - Suburban'!$A$1)</f>
        <v>339097</v>
      </c>
      <c r="AM42" s="7">
        <f>SUMIFS('Raw Population Data'!AW:AW,'Raw Population Data'!$A:$A,'Data Summary - Suburban'!$A:$A,'Raw Population Data'!$M:$M,"&lt;"&amp;'Data Summary - Suburban'!$A$1)</f>
        <v>354516</v>
      </c>
      <c r="AN42" s="7">
        <f>SUMIFS('Raw Population Data'!AX:AX,'Raw Population Data'!$A:$A,'Data Summary - Suburban'!$A:$A,'Raw Population Data'!$M:$M,"&lt;"&amp;'Data Summary - Suburban'!$A$1)</f>
        <v>372390</v>
      </c>
      <c r="AO42" s="7">
        <f>SUMIFS('Raw Population Data'!AY:AY,'Raw Population Data'!$A:$A,'Data Summary - Suburban'!$A:$A,'Raw Population Data'!$M:$M,"&lt;"&amp;'Data Summary - Suburban'!$A$1)</f>
        <v>385786</v>
      </c>
      <c r="AP42" s="7">
        <f>SUMIFS('Raw Population Data'!AZ:AZ,'Raw Population Data'!$A:$A,'Data Summary - Suburban'!$A:$A,'Raw Population Data'!$M:$M,"&lt;"&amp;'Data Summary - Suburban'!$A$1)</f>
        <v>395734</v>
      </c>
      <c r="AQ42" s="7">
        <f>SUMIFS('Raw Population Data'!BA:BA,'Raw Population Data'!$A:$A,'Data Summary - Suburban'!$A:$A,'Raw Population Data'!$M:$M,"&lt;"&amp;'Data Summary - Suburban'!$A$1)</f>
        <v>402506</v>
      </c>
      <c r="AR42" s="7">
        <f>SUMIFS('Raw Population Data'!BB:BB,'Raw Population Data'!$A:$A,'Data Summary - Suburban'!$A:$A,'Raw Population Data'!$M:$M,"&lt;"&amp;'Data Summary - Suburban'!$A$1)</f>
        <v>409731</v>
      </c>
      <c r="AS42" s="7">
        <f>SUMIFS('Raw Population Data'!BC:BC,'Raw Population Data'!$A:$A,'Data Summary - Suburban'!$A:$A,'Raw Population Data'!$M:$M,"&lt;"&amp;'Data Summary - Suburban'!$A$1)</f>
        <v>415411</v>
      </c>
      <c r="AT42" s="7">
        <f>SUMIFS('Raw Population Data'!BD:BD,'Raw Population Data'!$A:$A,'Data Summary - Suburban'!$A:$A,'Raw Population Data'!$M:$M,"&lt;"&amp;'Data Summary - Suburban'!$A$1)</f>
        <v>423012</v>
      </c>
      <c r="AU42" s="7">
        <f>SUMIFS('Raw Population Data'!BE:BE,'Raw Population Data'!$A:$A,'Data Summary - Suburban'!$A:$A,'Raw Population Data'!$M:$M,"&lt;"&amp;'Data Summary - Suburban'!$A$1)</f>
        <v>432214</v>
      </c>
      <c r="AV42" s="7">
        <f>SUMIFS('Raw Population Data'!BF:BF,'Raw Population Data'!$A:$A,'Data Summary - Suburban'!$A:$A,'Raw Population Data'!$M:$M,"&lt;"&amp;'Data Summary - Suburban'!$A$1)</f>
        <v>443819</v>
      </c>
      <c r="AW42" s="7">
        <f>SUMIFS('Raw Population Data'!BG:BG,'Raw Population Data'!$A:$A,'Data Summary - Suburban'!$A:$A,'Raw Population Data'!$M:$M,"&lt;"&amp;'Data Summary - Suburban'!$A$1)</f>
        <v>456469</v>
      </c>
      <c r="AX42" s="7">
        <f>SUMIFS('Raw Population Data'!BH:BH,'Raw Population Data'!$A:$A,'Data Summary - Suburban'!$A:$A,'Raw Population Data'!$M:$M,"&lt;"&amp;'Data Summary - Suburban'!$A$1)</f>
        <v>470201</v>
      </c>
      <c r="AY42" s="7">
        <f>SUMIFS('Raw Population Data'!BI:BI,'Raw Population Data'!$A:$A,'Data Summary - Suburban'!$A:$A,'Raw Population Data'!$M:$M,"&lt;"&amp;'Data Summary - Suburban'!$A$1)</f>
        <v>484325</v>
      </c>
    </row>
    <row r="43" spans="1:51" x14ac:dyDescent="0.35">
      <c r="A43">
        <v>36420</v>
      </c>
      <c r="B43">
        <v>41</v>
      </c>
      <c r="C43" t="s">
        <v>1470</v>
      </c>
      <c r="D43" s="7">
        <f>SUMIFS('Raw Population Data'!N:N,'Raw Population Data'!$A:$A,'Data Summary - Suburban'!$A:$A,'Raw Population Data'!$M:$M,"&lt;"&amp;'Data Summary - Suburban'!$A$1)</f>
        <v>199088</v>
      </c>
      <c r="E43" s="7">
        <f>SUMIFS('Raw Population Data'!O:O,'Raw Population Data'!$A:$A,'Data Summary - Suburban'!$A:$A,'Raw Population Data'!$M:$M,"&lt;"&amp;'Data Summary - Suburban'!$A$1)</f>
        <v>208564</v>
      </c>
      <c r="F43" s="7">
        <f>SUMIFS('Raw Population Data'!P:P,'Raw Population Data'!$A:$A,'Data Summary - Suburban'!$A:$A,'Raw Population Data'!$M:$M,"&lt;"&amp;'Data Summary - Suburban'!$A$1)</f>
        <v>221000</v>
      </c>
      <c r="G43" s="7">
        <f>SUMIFS('Raw Population Data'!Q:Q,'Raw Population Data'!$A:$A,'Data Summary - Suburban'!$A:$A,'Raw Population Data'!$M:$M,"&lt;"&amp;'Data Summary - Suburban'!$A$1)</f>
        <v>233832</v>
      </c>
      <c r="H43" s="7">
        <f>SUMIFS('Raw Population Data'!R:R,'Raw Population Data'!$A:$A,'Data Summary - Suburban'!$A:$A,'Raw Population Data'!$M:$M,"&lt;"&amp;'Data Summary - Suburban'!$A$1)</f>
        <v>245913</v>
      </c>
      <c r="I43" s="7">
        <f>SUMIFS('Raw Population Data'!S:S,'Raw Population Data'!$A:$A,'Data Summary - Suburban'!$A:$A,'Raw Population Data'!$M:$M,"&lt;"&amp;'Data Summary - Suburban'!$A$1)</f>
        <v>248303</v>
      </c>
      <c r="J43" s="7">
        <f>SUMIFS('Raw Population Data'!T:T,'Raw Population Data'!$A:$A,'Data Summary - Suburban'!$A:$A,'Raw Population Data'!$M:$M,"&lt;"&amp;'Data Summary - Suburban'!$A$1)</f>
        <v>255885</v>
      </c>
      <c r="K43" s="7">
        <f>SUMIFS('Raw Population Data'!U:U,'Raw Population Data'!$A:$A,'Data Summary - Suburban'!$A:$A,'Raw Population Data'!$M:$M,"&lt;"&amp;'Data Summary - Suburban'!$A$1)</f>
        <v>266757</v>
      </c>
      <c r="L43" s="7">
        <f>SUMIFS('Raw Population Data'!V:V,'Raw Population Data'!$A:$A,'Data Summary - Suburban'!$A:$A,'Raw Population Data'!$M:$M,"&lt;"&amp;'Data Summary - Suburban'!$A$1)</f>
        <v>276847</v>
      </c>
      <c r="M43" s="7">
        <f>SUMIFS('Raw Population Data'!W:W,'Raw Population Data'!$A:$A,'Data Summary - Suburban'!$A:$A,'Raw Population Data'!$M:$M,"&lt;"&amp;'Data Summary - Suburban'!$A$1)</f>
        <v>292250</v>
      </c>
      <c r="N43" s="7">
        <f>SUMIFS('Raw Population Data'!X:X,'Raw Population Data'!$A:$A,'Data Summary - Suburban'!$A:$A,'Raw Population Data'!$M:$M,"&lt;"&amp;'Data Summary - Suburban'!$A$1)</f>
        <v>305786</v>
      </c>
      <c r="O43" s="7">
        <f>SUMIFS('Raw Population Data'!Y:Y,'Raw Population Data'!$A:$A,'Data Summary - Suburban'!$A:$A,'Raw Population Data'!$M:$M,"&lt;"&amp;'Data Summary - Suburban'!$A$1)</f>
        <v>316460</v>
      </c>
      <c r="P43" s="7">
        <f>SUMIFS('Raw Population Data'!Z:Z,'Raw Population Data'!$A:$A,'Data Summary - Suburban'!$A:$A,'Raw Population Data'!$M:$M,"&lt;"&amp;'Data Summary - Suburban'!$A$1)</f>
        <v>335347</v>
      </c>
      <c r="Q43" s="7">
        <f>SUMIFS('Raw Population Data'!AA:AA,'Raw Population Data'!$A:$A,'Data Summary - Suburban'!$A:$A,'Raw Population Data'!$M:$M,"&lt;"&amp;'Data Summary - Suburban'!$A$1)</f>
        <v>352205</v>
      </c>
      <c r="R43" s="7">
        <f>SUMIFS('Raw Population Data'!AB:AB,'Raw Population Data'!$A:$A,'Data Summary - Suburban'!$A:$A,'Raw Population Data'!$M:$M,"&lt;"&amp;'Data Summary - Suburban'!$A$1)</f>
        <v>362196</v>
      </c>
      <c r="S43" s="7">
        <f>SUMIFS('Raw Population Data'!AC:AC,'Raw Population Data'!$A:$A,'Data Summary - Suburban'!$A:$A,'Raw Population Data'!$M:$M,"&lt;"&amp;'Data Summary - Suburban'!$A$1)</f>
        <v>366923</v>
      </c>
      <c r="T43" s="7">
        <f>SUMIFS('Raw Population Data'!AD:AD,'Raw Population Data'!$A:$A,'Data Summary - Suburban'!$A:$A,'Raw Population Data'!$M:$M,"&lt;"&amp;'Data Summary - Suburban'!$A$1)</f>
        <v>369529</v>
      </c>
      <c r="U43" s="7">
        <f>SUMIFS('Raw Population Data'!AE:AE,'Raw Population Data'!$A:$A,'Data Summary - Suburban'!$A:$A,'Raw Population Data'!$M:$M,"&lt;"&amp;'Data Summary - Suburban'!$A$1)</f>
        <v>368768</v>
      </c>
      <c r="V43" s="7">
        <f>SUMIFS('Raw Population Data'!AF:AF,'Raw Population Data'!$A:$A,'Data Summary - Suburban'!$A:$A,'Raw Population Data'!$M:$M,"&lt;"&amp;'Data Summary - Suburban'!$A$1)</f>
        <v>366754</v>
      </c>
      <c r="W43" s="7">
        <f>SUMIFS('Raw Population Data'!AG:AG,'Raw Population Data'!$A:$A,'Data Summary - Suburban'!$A:$A,'Raw Population Data'!$M:$M,"&lt;"&amp;'Data Summary - Suburban'!$A$1)</f>
        <v>368919</v>
      </c>
      <c r="X43" s="7">
        <f>SUMIFS('Raw Population Data'!AH:AH,'Raw Population Data'!$A:$A,'Data Summary - Suburban'!$A:$A,'Raw Population Data'!$M:$M,"&lt;"&amp;'Data Summary - Suburban'!$A$1)</f>
        <v>372114</v>
      </c>
      <c r="Y43" s="7">
        <f>SUMIFS('Raw Population Data'!AI:AI,'Raw Population Data'!$A:$A,'Data Summary - Suburban'!$A:$A,'Raw Population Data'!$M:$M,"&lt;"&amp;'Data Summary - Suburban'!$A$1)</f>
        <v>377407</v>
      </c>
      <c r="Z43" s="7">
        <f>SUMIFS('Raw Population Data'!AJ:AJ,'Raw Population Data'!$A:$A,'Data Summary - Suburban'!$A:$A,'Raw Population Data'!$M:$M,"&lt;"&amp;'Data Summary - Suburban'!$A$1)</f>
        <v>383191</v>
      </c>
      <c r="AA43" s="7">
        <f>SUMIFS('Raw Population Data'!AK:AK,'Raw Population Data'!$A:$A,'Data Summary - Suburban'!$A:$A,'Raw Population Data'!$M:$M,"&lt;"&amp;'Data Summary - Suburban'!$A$1)</f>
        <v>391358</v>
      </c>
      <c r="AB43" s="7">
        <f>SUMIFS('Raw Population Data'!AL:AL,'Raw Population Data'!$A:$A,'Data Summary - Suburban'!$A:$A,'Raw Population Data'!$M:$M,"&lt;"&amp;'Data Summary - Suburban'!$A$1)</f>
        <v>398202</v>
      </c>
      <c r="AC43" s="7">
        <f>SUMIFS('Raw Population Data'!AM:AM,'Raw Population Data'!$A:$A,'Data Summary - Suburban'!$A:$A,'Raw Population Data'!$M:$M,"&lt;"&amp;'Data Summary - Suburban'!$A$1)</f>
        <v>404969</v>
      </c>
      <c r="AD43" s="7">
        <f>SUMIFS('Raw Population Data'!AN:AN,'Raw Population Data'!$A:$A,'Data Summary - Suburban'!$A:$A,'Raw Population Data'!$M:$M,"&lt;"&amp;'Data Summary - Suburban'!$A$1)</f>
        <v>411435</v>
      </c>
      <c r="AE43" s="7">
        <f>SUMIFS('Raw Population Data'!AO:AO,'Raw Population Data'!$A:$A,'Data Summary - Suburban'!$A:$A,'Raw Population Data'!$M:$M,"&lt;"&amp;'Data Summary - Suburban'!$A$1)</f>
        <v>419056</v>
      </c>
      <c r="AF43" s="7">
        <f>SUMIFS('Raw Population Data'!AP:AP,'Raw Population Data'!$A:$A,'Data Summary - Suburban'!$A:$A,'Raw Population Data'!$M:$M,"&lt;"&amp;'Data Summary - Suburban'!$A$1)</f>
        <v>424944</v>
      </c>
      <c r="AG43" s="7">
        <f>SUMIFS('Raw Population Data'!AQ:AQ,'Raw Population Data'!$A:$A,'Data Summary - Suburban'!$A:$A,'Raw Population Data'!$M:$M,"&lt;"&amp;'Data Summary - Suburban'!$A$1)</f>
        <v>431165</v>
      </c>
      <c r="AH43" s="7">
        <f>SUMIFS('Raw Population Data'!AR:AR,'Raw Population Data'!$A:$A,'Data Summary - Suburban'!$A:$A,'Raw Population Data'!$M:$M,"&lt;"&amp;'Data Summary - Suburban'!$A$1)</f>
        <v>436363</v>
      </c>
      <c r="AI43" s="7">
        <f>SUMIFS('Raw Population Data'!AS:AS,'Raw Population Data'!$A:$A,'Data Summary - Suburban'!$A:$A,'Raw Population Data'!$M:$M,"&lt;"&amp;'Data Summary - Suburban'!$A$1)</f>
        <v>444024</v>
      </c>
      <c r="AJ43" s="7">
        <f>SUMIFS('Raw Population Data'!AT:AT,'Raw Population Data'!$A:$A,'Data Summary - Suburban'!$A:$A,'Raw Population Data'!$M:$M,"&lt;"&amp;'Data Summary - Suburban'!$A$1)</f>
        <v>451121</v>
      </c>
      <c r="AK43" s="7">
        <f>SUMIFS('Raw Population Data'!AU:AU,'Raw Population Data'!$A:$A,'Data Summary - Suburban'!$A:$A,'Raw Population Data'!$M:$M,"&lt;"&amp;'Data Summary - Suburban'!$A$1)</f>
        <v>459848</v>
      </c>
      <c r="AL43" s="7">
        <f>SUMIFS('Raw Population Data'!AV:AV,'Raw Population Data'!$A:$A,'Data Summary - Suburban'!$A:$A,'Raw Population Data'!$M:$M,"&lt;"&amp;'Data Summary - Suburban'!$A$1)</f>
        <v>467782</v>
      </c>
      <c r="AM43" s="7">
        <f>SUMIFS('Raw Population Data'!AW:AW,'Raw Population Data'!$A:$A,'Data Summary - Suburban'!$A:$A,'Raw Population Data'!$M:$M,"&lt;"&amp;'Data Summary - Suburban'!$A$1)</f>
        <v>478009</v>
      </c>
      <c r="AN43" s="7">
        <f>SUMIFS('Raw Population Data'!AX:AX,'Raw Population Data'!$A:$A,'Data Summary - Suburban'!$A:$A,'Raw Population Data'!$M:$M,"&lt;"&amp;'Data Summary - Suburban'!$A$1)</f>
        <v>492515</v>
      </c>
      <c r="AO43" s="7">
        <f>SUMIFS('Raw Population Data'!AY:AY,'Raw Population Data'!$A:$A,'Data Summary - Suburban'!$A:$A,'Raw Population Data'!$M:$M,"&lt;"&amp;'Data Summary - Suburban'!$A$1)</f>
        <v>503959</v>
      </c>
      <c r="AP43" s="7">
        <f>SUMIFS('Raw Population Data'!AZ:AZ,'Raw Population Data'!$A:$A,'Data Summary - Suburban'!$A:$A,'Raw Population Data'!$M:$M,"&lt;"&amp;'Data Summary - Suburban'!$A$1)</f>
        <v>515161</v>
      </c>
      <c r="AQ43" s="7">
        <f>SUMIFS('Raw Population Data'!BA:BA,'Raw Population Data'!$A:$A,'Data Summary - Suburban'!$A:$A,'Raw Population Data'!$M:$M,"&lt;"&amp;'Data Summary - Suburban'!$A$1)</f>
        <v>526185</v>
      </c>
      <c r="AR43" s="7">
        <f>SUMIFS('Raw Population Data'!BB:BB,'Raw Population Data'!$A:$A,'Data Summary - Suburban'!$A:$A,'Raw Population Data'!$M:$M,"&lt;"&amp;'Data Summary - Suburban'!$A$1)</f>
        <v>537019</v>
      </c>
      <c r="AS43" s="7">
        <f>SUMIFS('Raw Population Data'!BC:BC,'Raw Population Data'!$A:$A,'Data Summary - Suburban'!$A:$A,'Raw Population Data'!$M:$M,"&lt;"&amp;'Data Summary - Suburban'!$A$1)</f>
        <v>545954</v>
      </c>
      <c r="AT43" s="7">
        <f>SUMIFS('Raw Population Data'!BD:BD,'Raw Population Data'!$A:$A,'Data Summary - Suburban'!$A:$A,'Raw Population Data'!$M:$M,"&lt;"&amp;'Data Summary - Suburban'!$A$1)</f>
        <v>554314</v>
      </c>
      <c r="AU43" s="7">
        <f>SUMIFS('Raw Population Data'!BE:BE,'Raw Population Data'!$A:$A,'Data Summary - Suburban'!$A:$A,'Raw Population Data'!$M:$M,"&lt;"&amp;'Data Summary - Suburban'!$A$1)</f>
        <v>563766</v>
      </c>
      <c r="AV43" s="7">
        <f>SUMIFS('Raw Population Data'!BF:BF,'Raw Population Data'!$A:$A,'Data Summary - Suburban'!$A:$A,'Raw Population Data'!$M:$M,"&lt;"&amp;'Data Summary - Suburban'!$A$1)</f>
        <v>569234</v>
      </c>
      <c r="AW43" s="7">
        <f>SUMIFS('Raw Population Data'!BG:BG,'Raw Population Data'!$A:$A,'Data Summary - Suburban'!$A:$A,'Raw Population Data'!$M:$M,"&lt;"&amp;'Data Summary - Suburban'!$A$1)</f>
        <v>579475</v>
      </c>
      <c r="AX43" s="7">
        <f>SUMIFS('Raw Population Data'!BH:BH,'Raw Population Data'!$A:$A,'Data Summary - Suburban'!$A:$A,'Raw Population Data'!$M:$M,"&lt;"&amp;'Data Summary - Suburban'!$A$1)</f>
        <v>588255</v>
      </c>
      <c r="AY43" s="7">
        <f>SUMIFS('Raw Population Data'!BI:BI,'Raw Population Data'!$A:$A,'Data Summary - Suburban'!$A:$A,'Raw Population Data'!$M:$M,"&lt;"&amp;'Data Summary - Suburban'!$A$1)</f>
        <v>595779</v>
      </c>
    </row>
    <row r="44" spans="1:51" x14ac:dyDescent="0.35">
      <c r="A44">
        <v>32820</v>
      </c>
      <c r="B44">
        <v>42</v>
      </c>
      <c r="C44" t="s">
        <v>1499</v>
      </c>
      <c r="D44" s="7">
        <f>SUMIFS('Raw Population Data'!N:N,'Raw Population Data'!$A:$A,'Data Summary - Suburban'!$A:$A,'Raw Population Data'!$M:$M,"&lt;"&amp;'Data Summary - Suburban'!$A$1)</f>
        <v>173991</v>
      </c>
      <c r="E44" s="7">
        <f>SUMIFS('Raw Population Data'!O:O,'Raw Population Data'!$A:$A,'Data Summary - Suburban'!$A:$A,'Raw Population Data'!$M:$M,"&lt;"&amp;'Data Summary - Suburban'!$A$1)</f>
        <v>174603</v>
      </c>
      <c r="F44" s="7">
        <f>SUMIFS('Raw Population Data'!P:P,'Raw Population Data'!$A:$A,'Data Summary - Suburban'!$A:$A,'Raw Population Data'!$M:$M,"&lt;"&amp;'Data Summary - Suburban'!$A$1)</f>
        <v>180810</v>
      </c>
      <c r="G44" s="7">
        <f>SUMIFS('Raw Population Data'!Q:Q,'Raw Population Data'!$A:$A,'Data Summary - Suburban'!$A:$A,'Raw Population Data'!$M:$M,"&lt;"&amp;'Data Summary - Suburban'!$A$1)</f>
        <v>190502</v>
      </c>
      <c r="H44" s="7">
        <f>SUMIFS('Raw Population Data'!R:R,'Raw Population Data'!$A:$A,'Data Summary - Suburban'!$A:$A,'Raw Population Data'!$M:$M,"&lt;"&amp;'Data Summary - Suburban'!$A$1)</f>
        <v>193827</v>
      </c>
      <c r="I44" s="7">
        <f>SUMIFS('Raw Population Data'!S:S,'Raw Population Data'!$A:$A,'Data Summary - Suburban'!$A:$A,'Raw Population Data'!$M:$M,"&lt;"&amp;'Data Summary - Suburban'!$A$1)</f>
        <v>196558</v>
      </c>
      <c r="J44" s="7">
        <f>SUMIFS('Raw Population Data'!T:T,'Raw Population Data'!$A:$A,'Data Summary - Suburban'!$A:$A,'Raw Population Data'!$M:$M,"&lt;"&amp;'Data Summary - Suburban'!$A$1)</f>
        <v>197399</v>
      </c>
      <c r="K44" s="7">
        <f>SUMIFS('Raw Population Data'!U:U,'Raw Population Data'!$A:$A,'Data Summary - Suburban'!$A:$A,'Raw Population Data'!$M:$M,"&lt;"&amp;'Data Summary - Suburban'!$A$1)</f>
        <v>198639</v>
      </c>
      <c r="L44" s="7">
        <f>SUMIFS('Raw Population Data'!V:V,'Raw Population Data'!$A:$A,'Data Summary - Suburban'!$A:$A,'Raw Population Data'!$M:$M,"&lt;"&amp;'Data Summary - Suburban'!$A$1)</f>
        <v>200109</v>
      </c>
      <c r="M44" s="7">
        <f>SUMIFS('Raw Population Data'!W:W,'Raw Population Data'!$A:$A,'Data Summary - Suburban'!$A:$A,'Raw Population Data'!$M:$M,"&lt;"&amp;'Data Summary - Suburban'!$A$1)</f>
        <v>202538</v>
      </c>
      <c r="N44" s="7">
        <f>SUMIFS('Raw Population Data'!X:X,'Raw Population Data'!$A:$A,'Data Summary - Suburban'!$A:$A,'Raw Population Data'!$M:$M,"&lt;"&amp;'Data Summary - Suburban'!$A$1)</f>
        <v>203704</v>
      </c>
      <c r="O44" s="7">
        <f>SUMIFS('Raw Population Data'!Y:Y,'Raw Population Data'!$A:$A,'Data Summary - Suburban'!$A:$A,'Raw Population Data'!$M:$M,"&lt;"&amp;'Data Summary - Suburban'!$A$1)</f>
        <v>204330</v>
      </c>
      <c r="P44" s="7">
        <f>SUMIFS('Raw Population Data'!Z:Z,'Raw Population Data'!$A:$A,'Data Summary - Suburban'!$A:$A,'Raw Population Data'!$M:$M,"&lt;"&amp;'Data Summary - Suburban'!$A$1)</f>
        <v>204969</v>
      </c>
      <c r="Q44" s="7">
        <f>SUMIFS('Raw Population Data'!AA:AA,'Raw Population Data'!$A:$A,'Data Summary - Suburban'!$A:$A,'Raw Population Data'!$M:$M,"&lt;"&amp;'Data Summary - Suburban'!$A$1)</f>
        <v>206063</v>
      </c>
      <c r="R44" s="7">
        <f>SUMIFS('Raw Population Data'!AB:AB,'Raw Population Data'!$A:$A,'Data Summary - Suburban'!$A:$A,'Raw Population Data'!$M:$M,"&lt;"&amp;'Data Summary - Suburban'!$A$1)</f>
        <v>206584</v>
      </c>
      <c r="S44" s="7">
        <f>SUMIFS('Raw Population Data'!AC:AC,'Raw Population Data'!$A:$A,'Data Summary - Suburban'!$A:$A,'Raw Population Data'!$M:$M,"&lt;"&amp;'Data Summary - Suburban'!$A$1)</f>
        <v>208971</v>
      </c>
      <c r="T44" s="7">
        <f>SUMIFS('Raw Population Data'!AD:AD,'Raw Population Data'!$A:$A,'Data Summary - Suburban'!$A:$A,'Raw Population Data'!$M:$M,"&lt;"&amp;'Data Summary - Suburban'!$A$1)</f>
        <v>210856</v>
      </c>
      <c r="U44" s="7">
        <f>SUMIFS('Raw Population Data'!AE:AE,'Raw Population Data'!$A:$A,'Data Summary - Suburban'!$A:$A,'Raw Population Data'!$M:$M,"&lt;"&amp;'Data Summary - Suburban'!$A$1)</f>
        <v>214672</v>
      </c>
      <c r="V44" s="7">
        <f>SUMIFS('Raw Population Data'!AF:AF,'Raw Population Data'!$A:$A,'Data Summary - Suburban'!$A:$A,'Raw Population Data'!$M:$M,"&lt;"&amp;'Data Summary - Suburban'!$A$1)</f>
        <v>218329</v>
      </c>
      <c r="W44" s="7">
        <f>SUMIFS('Raw Population Data'!AG:AG,'Raw Population Data'!$A:$A,'Data Summary - Suburban'!$A:$A,'Raw Population Data'!$M:$M,"&lt;"&amp;'Data Summary - Suburban'!$A$1)</f>
        <v>221341</v>
      </c>
      <c r="X44" s="7">
        <f>SUMIFS('Raw Population Data'!AH:AH,'Raw Population Data'!$A:$A,'Data Summary - Suburban'!$A:$A,'Raw Population Data'!$M:$M,"&lt;"&amp;'Data Summary - Suburban'!$A$1)</f>
        <v>224603</v>
      </c>
      <c r="Y44" s="7">
        <f>SUMIFS('Raw Population Data'!AI:AI,'Raw Population Data'!$A:$A,'Data Summary - Suburban'!$A:$A,'Raw Population Data'!$M:$M,"&lt;"&amp;'Data Summary - Suburban'!$A$1)</f>
        <v>228804</v>
      </c>
      <c r="Z44" s="7">
        <f>SUMIFS('Raw Population Data'!AJ:AJ,'Raw Population Data'!$A:$A,'Data Summary - Suburban'!$A:$A,'Raw Population Data'!$M:$M,"&lt;"&amp;'Data Summary - Suburban'!$A$1)</f>
        <v>232750</v>
      </c>
      <c r="AA44" s="7">
        <f>SUMIFS('Raw Population Data'!AK:AK,'Raw Population Data'!$A:$A,'Data Summary - Suburban'!$A:$A,'Raw Population Data'!$M:$M,"&lt;"&amp;'Data Summary - Suburban'!$A$1)</f>
        <v>238699</v>
      </c>
      <c r="AB44" s="7">
        <f>SUMIFS('Raw Population Data'!AL:AL,'Raw Population Data'!$A:$A,'Data Summary - Suburban'!$A:$A,'Raw Population Data'!$M:$M,"&lt;"&amp;'Data Summary - Suburban'!$A$1)</f>
        <v>244631</v>
      </c>
      <c r="AC44" s="7">
        <f>SUMIFS('Raw Population Data'!AM:AM,'Raw Population Data'!$A:$A,'Data Summary - Suburban'!$A:$A,'Raw Population Data'!$M:$M,"&lt;"&amp;'Data Summary - Suburban'!$A$1)</f>
        <v>250821</v>
      </c>
      <c r="AD44" s="7">
        <f>SUMIFS('Raw Population Data'!AN:AN,'Raw Population Data'!$A:$A,'Data Summary - Suburban'!$A:$A,'Raw Population Data'!$M:$M,"&lt;"&amp;'Data Summary - Suburban'!$A$1)</f>
        <v>257561</v>
      </c>
      <c r="AE44" s="7">
        <f>SUMIFS('Raw Population Data'!AO:AO,'Raw Population Data'!$A:$A,'Data Summary - Suburban'!$A:$A,'Raw Population Data'!$M:$M,"&lt;"&amp;'Data Summary - Suburban'!$A$1)</f>
        <v>264797</v>
      </c>
      <c r="AF44" s="7">
        <f>SUMIFS('Raw Population Data'!AP:AP,'Raw Population Data'!$A:$A,'Data Summary - Suburban'!$A:$A,'Raw Population Data'!$M:$M,"&lt;"&amp;'Data Summary - Suburban'!$A$1)</f>
        <v>273560</v>
      </c>
      <c r="AG44" s="7">
        <f>SUMIFS('Raw Population Data'!AQ:AQ,'Raw Population Data'!$A:$A,'Data Summary - Suburban'!$A:$A,'Raw Population Data'!$M:$M,"&lt;"&amp;'Data Summary - Suburban'!$A$1)</f>
        <v>280948</v>
      </c>
      <c r="AH44" s="7">
        <f>SUMIFS('Raw Population Data'!AR:AR,'Raw Population Data'!$A:$A,'Data Summary - Suburban'!$A:$A,'Raw Population Data'!$M:$M,"&lt;"&amp;'Data Summary - Suburban'!$A$1)</f>
        <v>288963</v>
      </c>
      <c r="AI44" s="7">
        <f>SUMIFS('Raw Population Data'!AS:AS,'Raw Population Data'!$A:$A,'Data Summary - Suburban'!$A:$A,'Raw Population Data'!$M:$M,"&lt;"&amp;'Data Summary - Suburban'!$A$1)</f>
        <v>295143</v>
      </c>
      <c r="AJ44" s="7">
        <f>SUMIFS('Raw Population Data'!AT:AT,'Raw Population Data'!$A:$A,'Data Summary - Suburban'!$A:$A,'Raw Population Data'!$M:$M,"&lt;"&amp;'Data Summary - Suburban'!$A$1)</f>
        <v>301555</v>
      </c>
      <c r="AK44" s="7">
        <f>SUMIFS('Raw Population Data'!AU:AU,'Raw Population Data'!$A:$A,'Data Summary - Suburban'!$A:$A,'Raw Population Data'!$M:$M,"&lt;"&amp;'Data Summary - Suburban'!$A$1)</f>
        <v>308752</v>
      </c>
      <c r="AL44" s="7">
        <f>SUMIFS('Raw Population Data'!AV:AV,'Raw Population Data'!$A:$A,'Data Summary - Suburban'!$A:$A,'Raw Population Data'!$M:$M,"&lt;"&amp;'Data Summary - Suburban'!$A$1)</f>
        <v>316300</v>
      </c>
      <c r="AM44" s="7">
        <f>SUMIFS('Raw Population Data'!AW:AW,'Raw Population Data'!$A:$A,'Data Summary - Suburban'!$A:$A,'Raw Population Data'!$M:$M,"&lt;"&amp;'Data Summary - Suburban'!$A$1)</f>
        <v>324933</v>
      </c>
      <c r="AN44" s="7">
        <f>SUMIFS('Raw Population Data'!AX:AX,'Raw Population Data'!$A:$A,'Data Summary - Suburban'!$A:$A,'Raw Population Data'!$M:$M,"&lt;"&amp;'Data Summary - Suburban'!$A$1)</f>
        <v>336095</v>
      </c>
      <c r="AO44" s="7">
        <f>SUMIFS('Raw Population Data'!AY:AY,'Raw Population Data'!$A:$A,'Data Summary - Suburban'!$A:$A,'Raw Population Data'!$M:$M,"&lt;"&amp;'Data Summary - Suburban'!$A$1)</f>
        <v>344201</v>
      </c>
      <c r="AP44" s="7">
        <f>SUMIFS('Raw Population Data'!AZ:AZ,'Raw Population Data'!$A:$A,'Data Summary - Suburban'!$A:$A,'Raw Population Data'!$M:$M,"&lt;"&amp;'Data Summary - Suburban'!$A$1)</f>
        <v>352293</v>
      </c>
      <c r="AQ44" s="7">
        <f>SUMIFS('Raw Population Data'!BA:BA,'Raw Population Data'!$A:$A,'Data Summary - Suburban'!$A:$A,'Raw Population Data'!$M:$M,"&lt;"&amp;'Data Summary - Suburban'!$A$1)</f>
        <v>356792</v>
      </c>
      <c r="AR44" s="7">
        <f>SUMIFS('Raw Population Data'!BB:BB,'Raw Population Data'!$A:$A,'Data Summary - Suburban'!$A:$A,'Raw Population Data'!$M:$M,"&lt;"&amp;'Data Summary - Suburban'!$A$1)</f>
        <v>359299</v>
      </c>
      <c r="AS44" s="7">
        <f>SUMIFS('Raw Population Data'!BC:BC,'Raw Population Data'!$A:$A,'Data Summary - Suburban'!$A:$A,'Raw Population Data'!$M:$M,"&lt;"&amp;'Data Summary - Suburban'!$A$1)</f>
        <v>360504</v>
      </c>
      <c r="AT44" s="7">
        <f>SUMIFS('Raw Population Data'!BD:BD,'Raw Population Data'!$A:$A,'Data Summary - Suburban'!$A:$A,'Raw Population Data'!$M:$M,"&lt;"&amp;'Data Summary - Suburban'!$A$1)</f>
        <v>362075</v>
      </c>
      <c r="AU44" s="7">
        <f>SUMIFS('Raw Population Data'!BE:BE,'Raw Population Data'!$A:$A,'Data Summary - Suburban'!$A:$A,'Raw Population Data'!$M:$M,"&lt;"&amp;'Data Summary - Suburban'!$A$1)</f>
        <v>363329</v>
      </c>
      <c r="AV44" s="7">
        <f>SUMIFS('Raw Population Data'!BF:BF,'Raw Population Data'!$A:$A,'Data Summary - Suburban'!$A:$A,'Raw Population Data'!$M:$M,"&lt;"&amp;'Data Summary - Suburban'!$A$1)</f>
        <v>364957</v>
      </c>
      <c r="AW44" s="7">
        <f>SUMIFS('Raw Population Data'!BG:BG,'Raw Population Data'!$A:$A,'Data Summary - Suburban'!$A:$A,'Raw Population Data'!$M:$M,"&lt;"&amp;'Data Summary - Suburban'!$A$1)</f>
        <v>366336</v>
      </c>
      <c r="AX44" s="7">
        <f>SUMIFS('Raw Population Data'!BH:BH,'Raw Population Data'!$A:$A,'Data Summary - Suburban'!$A:$A,'Raw Population Data'!$M:$M,"&lt;"&amp;'Data Summary - Suburban'!$A$1)</f>
        <v>368488</v>
      </c>
      <c r="AY44" s="7">
        <f>SUMIFS('Raw Population Data'!BI:BI,'Raw Population Data'!$A:$A,'Data Summary - Suburban'!$A:$A,'Raw Population Data'!$M:$M,"&lt;"&amp;'Data Summary - Suburban'!$A$1)</f>
        <v>371263</v>
      </c>
    </row>
    <row r="45" spans="1:51" x14ac:dyDescent="0.35">
      <c r="A45">
        <v>39580</v>
      </c>
      <c r="B45">
        <v>43</v>
      </c>
      <c r="C45" t="s">
        <v>1536</v>
      </c>
      <c r="D45" s="7">
        <f>SUMIFS('Raw Population Data'!N:N,'Raw Population Data'!$A:$A,'Data Summary - Suburban'!$A:$A,'Raw Population Data'!$M:$M,"&lt;"&amp;'Data Summary - Suburban'!$A$1)</f>
        <v>61950</v>
      </c>
      <c r="E45" s="7">
        <f>SUMIFS('Raw Population Data'!O:O,'Raw Population Data'!$A:$A,'Data Summary - Suburban'!$A:$A,'Raw Population Data'!$M:$M,"&lt;"&amp;'Data Summary - Suburban'!$A$1)</f>
        <v>62819</v>
      </c>
      <c r="F45" s="7">
        <f>SUMIFS('Raw Population Data'!P:P,'Raw Population Data'!$A:$A,'Data Summary - Suburban'!$A:$A,'Raw Population Data'!$M:$M,"&lt;"&amp;'Data Summary - Suburban'!$A$1)</f>
        <v>64196</v>
      </c>
      <c r="G45" s="7">
        <f>SUMIFS('Raw Population Data'!Q:Q,'Raw Population Data'!$A:$A,'Data Summary - Suburban'!$A:$A,'Raw Population Data'!$M:$M,"&lt;"&amp;'Data Summary - Suburban'!$A$1)</f>
        <v>64377</v>
      </c>
      <c r="H45" s="7">
        <f>SUMIFS('Raw Population Data'!R:R,'Raw Population Data'!$A:$A,'Data Summary - Suburban'!$A:$A,'Raw Population Data'!$M:$M,"&lt;"&amp;'Data Summary - Suburban'!$A$1)</f>
        <v>65274</v>
      </c>
      <c r="I45" s="7">
        <f>SUMIFS('Raw Population Data'!S:S,'Raw Population Data'!$A:$A,'Data Summary - Suburban'!$A:$A,'Raw Population Data'!$M:$M,"&lt;"&amp;'Data Summary - Suburban'!$A$1)</f>
        <v>66758</v>
      </c>
      <c r="J45" s="7">
        <f>SUMIFS('Raw Population Data'!T:T,'Raw Population Data'!$A:$A,'Data Summary - Suburban'!$A:$A,'Raw Population Data'!$M:$M,"&lt;"&amp;'Data Summary - Suburban'!$A$1)</f>
        <v>67577</v>
      </c>
      <c r="K45" s="7">
        <f>SUMIFS('Raw Population Data'!U:U,'Raw Population Data'!$A:$A,'Data Summary - Suburban'!$A:$A,'Raw Population Data'!$M:$M,"&lt;"&amp;'Data Summary - Suburban'!$A$1)</f>
        <v>68191</v>
      </c>
      <c r="L45" s="7">
        <f>SUMIFS('Raw Population Data'!V:V,'Raw Population Data'!$A:$A,'Data Summary - Suburban'!$A:$A,'Raw Population Data'!$M:$M,"&lt;"&amp;'Data Summary - Suburban'!$A$1)</f>
        <v>69376</v>
      </c>
      <c r="M45" s="7">
        <f>SUMIFS('Raw Population Data'!W:W,'Raw Population Data'!$A:$A,'Data Summary - Suburban'!$A:$A,'Raw Population Data'!$M:$M,"&lt;"&amp;'Data Summary - Suburban'!$A$1)</f>
        <v>70163</v>
      </c>
      <c r="N45" s="7">
        <f>SUMIFS('Raw Population Data'!X:X,'Raw Population Data'!$A:$A,'Data Summary - Suburban'!$A:$A,'Raw Population Data'!$M:$M,"&lt;"&amp;'Data Summary - Suburban'!$A$1)</f>
        <v>70794</v>
      </c>
      <c r="O45" s="7">
        <f>SUMIFS('Raw Population Data'!Y:Y,'Raw Population Data'!$A:$A,'Data Summary - Suburban'!$A:$A,'Raw Population Data'!$M:$M,"&lt;"&amp;'Data Summary - Suburban'!$A$1)</f>
        <v>71443</v>
      </c>
      <c r="P45" s="7">
        <f>SUMIFS('Raw Population Data'!Z:Z,'Raw Population Data'!$A:$A,'Data Summary - Suburban'!$A:$A,'Raw Population Data'!$M:$M,"&lt;"&amp;'Data Summary - Suburban'!$A$1)</f>
        <v>72057</v>
      </c>
      <c r="Q45" s="7">
        <f>SUMIFS('Raw Population Data'!AA:AA,'Raw Population Data'!$A:$A,'Data Summary - Suburban'!$A:$A,'Raw Population Data'!$M:$M,"&lt;"&amp;'Data Summary - Suburban'!$A$1)</f>
        <v>72562</v>
      </c>
      <c r="R45" s="7">
        <f>SUMIFS('Raw Population Data'!AB:AB,'Raw Population Data'!$A:$A,'Data Summary - Suburban'!$A:$A,'Raw Population Data'!$M:$M,"&lt;"&amp;'Data Summary - Suburban'!$A$1)</f>
        <v>74093</v>
      </c>
      <c r="S45" s="7">
        <f>SUMIFS('Raw Population Data'!AC:AC,'Raw Population Data'!$A:$A,'Data Summary - Suburban'!$A:$A,'Raw Population Data'!$M:$M,"&lt;"&amp;'Data Summary - Suburban'!$A$1)</f>
        <v>75858</v>
      </c>
      <c r="T45" s="7">
        <f>SUMIFS('Raw Population Data'!AD:AD,'Raw Population Data'!$A:$A,'Data Summary - Suburban'!$A:$A,'Raw Population Data'!$M:$M,"&lt;"&amp;'Data Summary - Suburban'!$A$1)</f>
        <v>77031</v>
      </c>
      <c r="U45" s="7">
        <f>SUMIFS('Raw Population Data'!AE:AE,'Raw Population Data'!$A:$A,'Data Summary - Suburban'!$A:$A,'Raw Population Data'!$M:$M,"&lt;"&amp;'Data Summary - Suburban'!$A$1)</f>
        <v>77911</v>
      </c>
      <c r="V45" s="7">
        <f>SUMIFS('Raw Population Data'!AF:AF,'Raw Population Data'!$A:$A,'Data Summary - Suburban'!$A:$A,'Raw Population Data'!$M:$M,"&lt;"&amp;'Data Summary - Suburban'!$A$1)</f>
        <v>78927</v>
      </c>
      <c r="W45" s="7">
        <f>SUMIFS('Raw Population Data'!AG:AG,'Raw Population Data'!$A:$A,'Data Summary - Suburban'!$A:$A,'Raw Population Data'!$M:$M,"&lt;"&amp;'Data Summary - Suburban'!$A$1)</f>
        <v>80004</v>
      </c>
      <c r="X45" s="7">
        <f>SUMIFS('Raw Population Data'!AH:AH,'Raw Population Data'!$A:$A,'Data Summary - Suburban'!$A:$A,'Raw Population Data'!$M:$M,"&lt;"&amp;'Data Summary - Suburban'!$A$1)</f>
        <v>81925</v>
      </c>
      <c r="Y45" s="7">
        <f>SUMIFS('Raw Population Data'!AI:AI,'Raw Population Data'!$A:$A,'Data Summary - Suburban'!$A:$A,'Raw Population Data'!$M:$M,"&lt;"&amp;'Data Summary - Suburban'!$A$1)</f>
        <v>84521</v>
      </c>
      <c r="Z45" s="7">
        <f>SUMIFS('Raw Population Data'!AJ:AJ,'Raw Population Data'!$A:$A,'Data Summary - Suburban'!$A:$A,'Raw Population Data'!$M:$M,"&lt;"&amp;'Data Summary - Suburban'!$A$1)</f>
        <v>87353</v>
      </c>
      <c r="AA45" s="7">
        <f>SUMIFS('Raw Population Data'!AK:AK,'Raw Population Data'!$A:$A,'Data Summary - Suburban'!$A:$A,'Raw Population Data'!$M:$M,"&lt;"&amp;'Data Summary - Suburban'!$A$1)</f>
        <v>90285</v>
      </c>
      <c r="AB45" s="7">
        <f>SUMIFS('Raw Population Data'!AL:AL,'Raw Population Data'!$A:$A,'Data Summary - Suburban'!$A:$A,'Raw Population Data'!$M:$M,"&lt;"&amp;'Data Summary - Suburban'!$A$1)</f>
        <v>93384</v>
      </c>
      <c r="AC45" s="7">
        <f>SUMIFS('Raw Population Data'!AM:AM,'Raw Population Data'!$A:$A,'Data Summary - Suburban'!$A:$A,'Raw Population Data'!$M:$M,"&lt;"&amp;'Data Summary - Suburban'!$A$1)</f>
        <v>97914</v>
      </c>
      <c r="AD45" s="7">
        <f>SUMIFS('Raw Population Data'!AN:AN,'Raw Population Data'!$A:$A,'Data Summary - Suburban'!$A:$A,'Raw Population Data'!$M:$M,"&lt;"&amp;'Data Summary - Suburban'!$A$1)</f>
        <v>102352</v>
      </c>
      <c r="AE45" s="7">
        <f>SUMIFS('Raw Population Data'!AO:AO,'Raw Population Data'!$A:$A,'Data Summary - Suburban'!$A:$A,'Raw Population Data'!$M:$M,"&lt;"&amp;'Data Summary - Suburban'!$A$1)</f>
        <v>106905</v>
      </c>
      <c r="AF45" s="7">
        <f>SUMIFS('Raw Population Data'!AP:AP,'Raw Population Data'!$A:$A,'Data Summary - Suburban'!$A:$A,'Raw Population Data'!$M:$M,"&lt;"&amp;'Data Summary - Suburban'!$A$1)</f>
        <v>112394</v>
      </c>
      <c r="AG45" s="7">
        <f>SUMIFS('Raw Population Data'!AQ:AQ,'Raw Population Data'!$A:$A,'Data Summary - Suburban'!$A:$A,'Raw Population Data'!$M:$M,"&lt;"&amp;'Data Summary - Suburban'!$A$1)</f>
        <v>117765</v>
      </c>
      <c r="AH45" s="7">
        <f>SUMIFS('Raw Population Data'!AR:AR,'Raw Population Data'!$A:$A,'Data Summary - Suburban'!$A:$A,'Raw Population Data'!$M:$M,"&lt;"&amp;'Data Summary - Suburban'!$A$1)</f>
        <v>123279</v>
      </c>
      <c r="AI45" s="7">
        <f>SUMIFS('Raw Population Data'!AS:AS,'Raw Population Data'!$A:$A,'Data Summary - Suburban'!$A:$A,'Raw Population Data'!$M:$M,"&lt;"&amp;'Data Summary - Suburban'!$A$1)</f>
        <v>127487</v>
      </c>
      <c r="AJ45" s="7">
        <f>SUMIFS('Raw Population Data'!AT:AT,'Raw Population Data'!$A:$A,'Data Summary - Suburban'!$A:$A,'Raw Population Data'!$M:$M,"&lt;"&amp;'Data Summary - Suburban'!$A$1)</f>
        <v>132103</v>
      </c>
      <c r="AK45" s="7">
        <f>SUMIFS('Raw Population Data'!AU:AU,'Raw Population Data'!$A:$A,'Data Summary - Suburban'!$A:$A,'Raw Population Data'!$M:$M,"&lt;"&amp;'Data Summary - Suburban'!$A$1)</f>
        <v>135628</v>
      </c>
      <c r="AL45" s="7">
        <f>SUMIFS('Raw Population Data'!AV:AV,'Raw Population Data'!$A:$A,'Data Summary - Suburban'!$A:$A,'Raw Population Data'!$M:$M,"&lt;"&amp;'Data Summary - Suburban'!$A$1)</f>
        <v>140055</v>
      </c>
      <c r="AM45" s="7">
        <f>SUMIFS('Raw Population Data'!AW:AW,'Raw Population Data'!$A:$A,'Data Summary - Suburban'!$A:$A,'Raw Population Data'!$M:$M,"&lt;"&amp;'Data Summary - Suburban'!$A$1)</f>
        <v>144417</v>
      </c>
      <c r="AN45" s="7">
        <f>SUMIFS('Raw Population Data'!AX:AX,'Raw Population Data'!$A:$A,'Data Summary - Suburban'!$A:$A,'Raw Population Data'!$M:$M,"&lt;"&amp;'Data Summary - Suburban'!$A$1)</f>
        <v>149721</v>
      </c>
      <c r="AO45" s="7">
        <f>SUMIFS('Raw Population Data'!AY:AY,'Raw Population Data'!$A:$A,'Data Summary - Suburban'!$A:$A,'Raw Population Data'!$M:$M,"&lt;"&amp;'Data Summary - Suburban'!$A$1)</f>
        <v>155695</v>
      </c>
      <c r="AP45" s="7">
        <f>SUMIFS('Raw Population Data'!AZ:AZ,'Raw Population Data'!$A:$A,'Data Summary - Suburban'!$A:$A,'Raw Population Data'!$M:$M,"&lt;"&amp;'Data Summary - Suburban'!$A$1)</f>
        <v>161746</v>
      </c>
      <c r="AQ45" s="7">
        <f>SUMIFS('Raw Population Data'!BA:BA,'Raw Population Data'!$A:$A,'Data Summary - Suburban'!$A:$A,'Raw Population Data'!$M:$M,"&lt;"&amp;'Data Summary - Suburban'!$A$1)</f>
        <v>166478</v>
      </c>
      <c r="AR45" s="7">
        <f>SUMIFS('Raw Population Data'!BB:BB,'Raw Population Data'!$A:$A,'Data Summary - Suburban'!$A:$A,'Raw Population Data'!$M:$M,"&lt;"&amp;'Data Summary - Suburban'!$A$1)</f>
        <v>169684</v>
      </c>
      <c r="AS45" s="7">
        <f>SUMIFS('Raw Population Data'!BC:BC,'Raw Population Data'!$A:$A,'Data Summary - Suburban'!$A:$A,'Raw Population Data'!$M:$M,"&lt;"&amp;'Data Summary - Suburban'!$A$1)</f>
        <v>172534</v>
      </c>
      <c r="AT45" s="7">
        <f>SUMIFS('Raw Population Data'!BD:BD,'Raw Population Data'!$A:$A,'Data Summary - Suburban'!$A:$A,'Raw Population Data'!$M:$M,"&lt;"&amp;'Data Summary - Suburban'!$A$1)</f>
        <v>174521</v>
      </c>
      <c r="AU45" s="7">
        <f>SUMIFS('Raw Population Data'!BE:BE,'Raw Population Data'!$A:$A,'Data Summary - Suburban'!$A:$A,'Raw Population Data'!$M:$M,"&lt;"&amp;'Data Summary - Suburban'!$A$1)</f>
        <v>177421</v>
      </c>
      <c r="AV45" s="7">
        <f>SUMIFS('Raw Population Data'!BF:BF,'Raw Population Data'!$A:$A,'Data Summary - Suburban'!$A:$A,'Raw Population Data'!$M:$M,"&lt;"&amp;'Data Summary - Suburban'!$A$1)</f>
        <v>180961</v>
      </c>
      <c r="AW45" s="7">
        <f>SUMIFS('Raw Population Data'!BG:BG,'Raw Population Data'!$A:$A,'Data Summary - Suburban'!$A:$A,'Raw Population Data'!$M:$M,"&lt;"&amp;'Data Summary - Suburban'!$A$1)</f>
        <v>185357</v>
      </c>
      <c r="AX45" s="7">
        <f>SUMIFS('Raw Population Data'!BH:BH,'Raw Population Data'!$A:$A,'Data Summary - Suburban'!$A:$A,'Raw Population Data'!$M:$M,"&lt;"&amp;'Data Summary - Suburban'!$A$1)</f>
        <v>191094</v>
      </c>
      <c r="AY45" s="7">
        <f>SUMIFS('Raw Population Data'!BI:BI,'Raw Population Data'!$A:$A,'Data Summary - Suburban'!$A:$A,'Raw Population Data'!$M:$M,"&lt;"&amp;'Data Summary - Suburban'!$A$1)</f>
        <v>196708</v>
      </c>
    </row>
    <row r="46" spans="1:51" x14ac:dyDescent="0.35">
      <c r="A46">
        <v>31140</v>
      </c>
      <c r="B46">
        <v>44</v>
      </c>
      <c r="C46" t="s">
        <v>1548</v>
      </c>
      <c r="D46" s="7">
        <f>SUMIFS('Raw Population Data'!N:N,'Raw Population Data'!$A:$A,'Data Summary - Suburban'!$A:$A,'Raw Population Data'!$M:$M,"&lt;"&amp;'Data Summary - Suburban'!$A$1)</f>
        <v>251921</v>
      </c>
      <c r="E46" s="7">
        <f>SUMIFS('Raw Population Data'!O:O,'Raw Population Data'!$A:$A,'Data Summary - Suburban'!$A:$A,'Raw Population Data'!$M:$M,"&lt;"&amp;'Data Summary - Suburban'!$A$1)</f>
        <v>256223</v>
      </c>
      <c r="F46" s="7">
        <f>SUMIFS('Raw Population Data'!P:P,'Raw Population Data'!$A:$A,'Data Summary - Suburban'!$A:$A,'Raw Population Data'!$M:$M,"&lt;"&amp;'Data Summary - Suburban'!$A$1)</f>
        <v>261029</v>
      </c>
      <c r="G46" s="7">
        <f>SUMIFS('Raw Population Data'!Q:Q,'Raw Population Data'!$A:$A,'Data Summary - Suburban'!$A:$A,'Raw Population Data'!$M:$M,"&lt;"&amp;'Data Summary - Suburban'!$A$1)</f>
        <v>266957</v>
      </c>
      <c r="H46" s="7">
        <f>SUMIFS('Raw Population Data'!R:R,'Raw Population Data'!$A:$A,'Data Summary - Suburban'!$A:$A,'Raw Population Data'!$M:$M,"&lt;"&amp;'Data Summary - Suburban'!$A$1)</f>
        <v>273649</v>
      </c>
      <c r="I46" s="7">
        <f>SUMIFS('Raw Population Data'!S:S,'Raw Population Data'!$A:$A,'Data Summary - Suburban'!$A:$A,'Raw Population Data'!$M:$M,"&lt;"&amp;'Data Summary - Suburban'!$A$1)</f>
        <v>280102</v>
      </c>
      <c r="J46" s="7">
        <f>SUMIFS('Raw Population Data'!T:T,'Raw Population Data'!$A:$A,'Data Summary - Suburban'!$A:$A,'Raw Population Data'!$M:$M,"&lt;"&amp;'Data Summary - Suburban'!$A$1)</f>
        <v>287760</v>
      </c>
      <c r="K46" s="7">
        <f>SUMIFS('Raw Population Data'!U:U,'Raw Population Data'!$A:$A,'Data Summary - Suburban'!$A:$A,'Raw Population Data'!$M:$M,"&lt;"&amp;'Data Summary - Suburban'!$A$1)</f>
        <v>295879</v>
      </c>
      <c r="L46" s="7">
        <f>SUMIFS('Raw Population Data'!V:V,'Raw Population Data'!$A:$A,'Data Summary - Suburban'!$A:$A,'Raw Population Data'!$M:$M,"&lt;"&amp;'Data Summary - Suburban'!$A$1)</f>
        <v>304644</v>
      </c>
      <c r="M46" s="7">
        <f>SUMIFS('Raw Population Data'!W:W,'Raw Population Data'!$A:$A,'Data Summary - Suburban'!$A:$A,'Raw Population Data'!$M:$M,"&lt;"&amp;'Data Summary - Suburban'!$A$1)</f>
        <v>311940</v>
      </c>
      <c r="N46" s="7">
        <f>SUMIFS('Raw Population Data'!X:X,'Raw Population Data'!$A:$A,'Data Summary - Suburban'!$A:$A,'Raw Population Data'!$M:$M,"&lt;"&amp;'Data Summary - Suburban'!$A$1)</f>
        <v>316668</v>
      </c>
      <c r="O46" s="7">
        <f>SUMIFS('Raw Population Data'!Y:Y,'Raw Population Data'!$A:$A,'Data Summary - Suburban'!$A:$A,'Raw Population Data'!$M:$M,"&lt;"&amp;'Data Summary - Suburban'!$A$1)</f>
        <v>318756</v>
      </c>
      <c r="P46" s="7">
        <f>SUMIFS('Raw Population Data'!Z:Z,'Raw Population Data'!$A:$A,'Data Summary - Suburban'!$A:$A,'Raw Population Data'!$M:$M,"&lt;"&amp;'Data Summary - Suburban'!$A$1)</f>
        <v>319696</v>
      </c>
      <c r="Q46" s="7">
        <f>SUMIFS('Raw Population Data'!AA:AA,'Raw Population Data'!$A:$A,'Data Summary - Suburban'!$A:$A,'Raw Population Data'!$M:$M,"&lt;"&amp;'Data Summary - Suburban'!$A$1)</f>
        <v>320535</v>
      </c>
      <c r="R46" s="7">
        <f>SUMIFS('Raw Population Data'!AB:AB,'Raw Population Data'!$A:$A,'Data Summary - Suburban'!$A:$A,'Raw Population Data'!$M:$M,"&lt;"&amp;'Data Summary - Suburban'!$A$1)</f>
        <v>321164</v>
      </c>
      <c r="S46" s="7">
        <f>SUMIFS('Raw Population Data'!AC:AC,'Raw Population Data'!$A:$A,'Data Summary - Suburban'!$A:$A,'Raw Population Data'!$M:$M,"&lt;"&amp;'Data Summary - Suburban'!$A$1)</f>
        <v>321975</v>
      </c>
      <c r="T46" s="7">
        <f>SUMIFS('Raw Population Data'!AD:AD,'Raw Population Data'!$A:$A,'Data Summary - Suburban'!$A:$A,'Raw Population Data'!$M:$M,"&lt;"&amp;'Data Summary - Suburban'!$A$1)</f>
        <v>322545</v>
      </c>
      <c r="U46" s="7">
        <f>SUMIFS('Raw Population Data'!AE:AE,'Raw Population Data'!$A:$A,'Data Summary - Suburban'!$A:$A,'Raw Population Data'!$M:$M,"&lt;"&amp;'Data Summary - Suburban'!$A$1)</f>
        <v>324301</v>
      </c>
      <c r="V46" s="7">
        <f>SUMIFS('Raw Population Data'!AF:AF,'Raw Population Data'!$A:$A,'Data Summary - Suburban'!$A:$A,'Raw Population Data'!$M:$M,"&lt;"&amp;'Data Summary - Suburban'!$A$1)</f>
        <v>327951</v>
      </c>
      <c r="W46" s="7">
        <f>SUMIFS('Raw Population Data'!AG:AG,'Raw Population Data'!$A:$A,'Data Summary - Suburban'!$A:$A,'Raw Population Data'!$M:$M,"&lt;"&amp;'Data Summary - Suburban'!$A$1)</f>
        <v>330551</v>
      </c>
      <c r="X46" s="7">
        <f>SUMIFS('Raw Population Data'!AH:AH,'Raw Population Data'!$A:$A,'Data Summary - Suburban'!$A:$A,'Raw Population Data'!$M:$M,"&lt;"&amp;'Data Summary - Suburban'!$A$1)</f>
        <v>334382</v>
      </c>
      <c r="Y46" s="7">
        <f>SUMIFS('Raw Population Data'!AI:AI,'Raw Population Data'!$A:$A,'Data Summary - Suburban'!$A:$A,'Raw Population Data'!$M:$M,"&lt;"&amp;'Data Summary - Suburban'!$A$1)</f>
        <v>340621</v>
      </c>
      <c r="Z46" s="7">
        <f>SUMIFS('Raw Population Data'!AJ:AJ,'Raw Population Data'!$A:$A,'Data Summary - Suburban'!$A:$A,'Raw Population Data'!$M:$M,"&lt;"&amp;'Data Summary - Suburban'!$A$1)</f>
        <v>345937</v>
      </c>
      <c r="AA46" s="7">
        <f>SUMIFS('Raw Population Data'!AK:AK,'Raw Population Data'!$A:$A,'Data Summary - Suburban'!$A:$A,'Raw Population Data'!$M:$M,"&lt;"&amp;'Data Summary - Suburban'!$A$1)</f>
        <v>353327</v>
      </c>
      <c r="AB46" s="7">
        <f>SUMIFS('Raw Population Data'!AL:AL,'Raw Population Data'!$A:$A,'Data Summary - Suburban'!$A:$A,'Raw Population Data'!$M:$M,"&lt;"&amp;'Data Summary - Suburban'!$A$1)</f>
        <v>359634</v>
      </c>
      <c r="AC46" s="7">
        <f>SUMIFS('Raw Population Data'!AM:AM,'Raw Population Data'!$A:$A,'Data Summary - Suburban'!$A:$A,'Raw Population Data'!$M:$M,"&lt;"&amp;'Data Summary - Suburban'!$A$1)</f>
        <v>365855</v>
      </c>
      <c r="AD46" s="7">
        <f>SUMIFS('Raw Population Data'!AN:AN,'Raw Population Data'!$A:$A,'Data Summary - Suburban'!$A:$A,'Raw Population Data'!$M:$M,"&lt;"&amp;'Data Summary - Suburban'!$A$1)</f>
        <v>371871</v>
      </c>
      <c r="AE46" s="7">
        <f>SUMIFS('Raw Population Data'!AO:AO,'Raw Population Data'!$A:$A,'Data Summary - Suburban'!$A:$A,'Raw Population Data'!$M:$M,"&lt;"&amp;'Data Summary - Suburban'!$A$1)</f>
        <v>377401</v>
      </c>
      <c r="AF46" s="7">
        <f>SUMIFS('Raw Population Data'!AP:AP,'Raw Population Data'!$A:$A,'Data Summary - Suburban'!$A:$A,'Raw Population Data'!$M:$M,"&lt;"&amp;'Data Summary - Suburban'!$A$1)</f>
        <v>382918</v>
      </c>
      <c r="AG46" s="7">
        <f>SUMIFS('Raw Population Data'!AQ:AQ,'Raw Population Data'!$A:$A,'Data Summary - Suburban'!$A:$A,'Raw Population Data'!$M:$M,"&lt;"&amp;'Data Summary - Suburban'!$A$1)</f>
        <v>389349</v>
      </c>
      <c r="AH46" s="7">
        <f>SUMIFS('Raw Population Data'!AR:AR,'Raw Population Data'!$A:$A,'Data Summary - Suburban'!$A:$A,'Raw Population Data'!$M:$M,"&lt;"&amp;'Data Summary - Suburban'!$A$1)</f>
        <v>396113</v>
      </c>
      <c r="AI46" s="7">
        <f>SUMIFS('Raw Population Data'!AS:AS,'Raw Population Data'!$A:$A,'Data Summary - Suburban'!$A:$A,'Raw Population Data'!$M:$M,"&lt;"&amp;'Data Summary - Suburban'!$A$1)</f>
        <v>400998</v>
      </c>
      <c r="AJ46" s="7">
        <f>SUMIFS('Raw Population Data'!AT:AT,'Raw Population Data'!$A:$A,'Data Summary - Suburban'!$A:$A,'Raw Population Data'!$M:$M,"&lt;"&amp;'Data Summary - Suburban'!$A$1)</f>
        <v>405717</v>
      </c>
      <c r="AK46" s="7">
        <f>SUMIFS('Raw Population Data'!AU:AU,'Raw Population Data'!$A:$A,'Data Summary - Suburban'!$A:$A,'Raw Population Data'!$M:$M,"&lt;"&amp;'Data Summary - Suburban'!$A$1)</f>
        <v>412050</v>
      </c>
      <c r="AL46" s="7">
        <f>SUMIFS('Raw Population Data'!AV:AV,'Raw Population Data'!$A:$A,'Data Summary - Suburban'!$A:$A,'Raw Population Data'!$M:$M,"&lt;"&amp;'Data Summary - Suburban'!$A$1)</f>
        <v>418411</v>
      </c>
      <c r="AM46" s="7">
        <f>SUMIFS('Raw Population Data'!AW:AW,'Raw Population Data'!$A:$A,'Data Summary - Suburban'!$A:$A,'Raw Population Data'!$M:$M,"&lt;"&amp;'Data Summary - Suburban'!$A$1)</f>
        <v>424793</v>
      </c>
      <c r="AN46" s="7">
        <f>SUMIFS('Raw Population Data'!AX:AX,'Raw Population Data'!$A:$A,'Data Summary - Suburban'!$A:$A,'Raw Population Data'!$M:$M,"&lt;"&amp;'Data Summary - Suburban'!$A$1)</f>
        <v>432758</v>
      </c>
      <c r="AO46" s="7">
        <f>SUMIFS('Raw Population Data'!AY:AY,'Raw Population Data'!$A:$A,'Data Summary - Suburban'!$A:$A,'Raw Population Data'!$M:$M,"&lt;"&amp;'Data Summary - Suburban'!$A$1)</f>
        <v>439345</v>
      </c>
      <c r="AP46" s="7">
        <f>SUMIFS('Raw Population Data'!AZ:AZ,'Raw Population Data'!$A:$A,'Data Summary - Suburban'!$A:$A,'Raw Population Data'!$M:$M,"&lt;"&amp;'Data Summary - Suburban'!$A$1)</f>
        <v>445615</v>
      </c>
      <c r="AQ46" s="7">
        <f>SUMIFS('Raw Population Data'!BA:BA,'Raw Population Data'!$A:$A,'Data Summary - Suburban'!$A:$A,'Raw Population Data'!$M:$M,"&lt;"&amp;'Data Summary - Suburban'!$A$1)</f>
        <v>449684</v>
      </c>
      <c r="AR46" s="7">
        <f>SUMIFS('Raw Population Data'!BB:BB,'Raw Population Data'!$A:$A,'Data Summary - Suburban'!$A:$A,'Raw Population Data'!$M:$M,"&lt;"&amp;'Data Summary - Suburban'!$A$1)</f>
        <v>453289</v>
      </c>
      <c r="AS46" s="7">
        <f>SUMIFS('Raw Population Data'!BC:BC,'Raw Population Data'!$A:$A,'Data Summary - Suburban'!$A:$A,'Raw Population Data'!$M:$M,"&lt;"&amp;'Data Summary - Suburban'!$A$1)</f>
        <v>455284</v>
      </c>
      <c r="AT46" s="7">
        <f>SUMIFS('Raw Population Data'!BD:BD,'Raw Population Data'!$A:$A,'Data Summary - Suburban'!$A:$A,'Raw Population Data'!$M:$M,"&lt;"&amp;'Data Summary - Suburban'!$A$1)</f>
        <v>457361</v>
      </c>
      <c r="AU46" s="7">
        <f>SUMIFS('Raw Population Data'!BE:BE,'Raw Population Data'!$A:$A,'Data Summary - Suburban'!$A:$A,'Raw Population Data'!$M:$M,"&lt;"&amp;'Data Summary - Suburban'!$A$1)</f>
        <v>460952</v>
      </c>
      <c r="AV46" s="7">
        <f>SUMIFS('Raw Population Data'!BF:BF,'Raw Population Data'!$A:$A,'Data Summary - Suburban'!$A:$A,'Raw Population Data'!$M:$M,"&lt;"&amp;'Data Summary - Suburban'!$A$1)</f>
        <v>464825</v>
      </c>
      <c r="AW46" s="7">
        <f>SUMIFS('Raw Population Data'!BG:BG,'Raw Population Data'!$A:$A,'Data Summary - Suburban'!$A:$A,'Raw Population Data'!$M:$M,"&lt;"&amp;'Data Summary - Suburban'!$A$1)</f>
        <v>467899</v>
      </c>
      <c r="AX46" s="7">
        <f>SUMIFS('Raw Population Data'!BH:BH,'Raw Population Data'!$A:$A,'Data Summary - Suburban'!$A:$A,'Raw Population Data'!$M:$M,"&lt;"&amp;'Data Summary - Suburban'!$A$1)</f>
        <v>470921</v>
      </c>
      <c r="AY46" s="7">
        <f>SUMIFS('Raw Population Data'!BI:BI,'Raw Population Data'!$A:$A,'Data Summary - Suburban'!$A:$A,'Raw Population Data'!$M:$M,"&lt;"&amp;'Data Summary - Suburban'!$A$1)</f>
        <v>475374</v>
      </c>
    </row>
    <row r="47" spans="1:51" x14ac:dyDescent="0.35">
      <c r="A47">
        <v>40060</v>
      </c>
      <c r="B47">
        <v>45</v>
      </c>
      <c r="C47" t="s">
        <v>1591</v>
      </c>
      <c r="D47" s="7">
        <f>SUMIFS('Raw Population Data'!N:N,'Raw Population Data'!$A:$A,'Data Summary - Suburban'!$A:$A,'Raw Population Data'!$M:$M,"&lt;"&amp;'Data Summary - Suburban'!$A$1)</f>
        <v>233320</v>
      </c>
      <c r="E47" s="7">
        <f>SUMIFS('Raw Population Data'!O:O,'Raw Population Data'!$A:$A,'Data Summary - Suburban'!$A:$A,'Raw Population Data'!$M:$M,"&lt;"&amp;'Data Summary - Suburban'!$A$1)</f>
        <v>245964</v>
      </c>
      <c r="F47" s="7">
        <f>SUMIFS('Raw Population Data'!P:P,'Raw Population Data'!$A:$A,'Data Summary - Suburban'!$A:$A,'Raw Population Data'!$M:$M,"&lt;"&amp;'Data Summary - Suburban'!$A$1)</f>
        <v>245322</v>
      </c>
      <c r="G47" s="7">
        <f>SUMIFS('Raw Population Data'!Q:Q,'Raw Population Data'!$A:$A,'Data Summary - Suburban'!$A:$A,'Raw Population Data'!$M:$M,"&lt;"&amp;'Data Summary - Suburban'!$A$1)</f>
        <v>252667</v>
      </c>
      <c r="H47" s="7">
        <f>SUMIFS('Raw Population Data'!R:R,'Raw Population Data'!$A:$A,'Data Summary - Suburban'!$A:$A,'Raw Population Data'!$M:$M,"&lt;"&amp;'Data Summary - Suburban'!$A$1)</f>
        <v>258209</v>
      </c>
      <c r="I47" s="7">
        <f>SUMIFS('Raw Population Data'!S:S,'Raw Population Data'!$A:$A,'Data Summary - Suburban'!$A:$A,'Raw Population Data'!$M:$M,"&lt;"&amp;'Data Summary - Suburban'!$A$1)</f>
        <v>268872</v>
      </c>
      <c r="J47" s="7">
        <f>SUMIFS('Raw Population Data'!T:T,'Raw Population Data'!$A:$A,'Data Summary - Suburban'!$A:$A,'Raw Population Data'!$M:$M,"&lt;"&amp;'Data Summary - Suburban'!$A$1)</f>
        <v>280876</v>
      </c>
      <c r="K47" s="7">
        <f>SUMIFS('Raw Population Data'!U:U,'Raw Population Data'!$A:$A,'Data Summary - Suburban'!$A:$A,'Raw Population Data'!$M:$M,"&lt;"&amp;'Data Summary - Suburban'!$A$1)</f>
        <v>301495</v>
      </c>
      <c r="L47" s="7">
        <f>SUMIFS('Raw Population Data'!V:V,'Raw Population Data'!$A:$A,'Data Summary - Suburban'!$A:$A,'Raw Population Data'!$M:$M,"&lt;"&amp;'Data Summary - Suburban'!$A$1)</f>
        <v>310858</v>
      </c>
      <c r="M47" s="7">
        <f>SUMIFS('Raw Population Data'!W:W,'Raw Population Data'!$A:$A,'Data Summary - Suburban'!$A:$A,'Raw Population Data'!$M:$M,"&lt;"&amp;'Data Summary - Suburban'!$A$1)</f>
        <v>319756</v>
      </c>
      <c r="N47" s="7">
        <f>SUMIFS('Raw Population Data'!X:X,'Raw Population Data'!$A:$A,'Data Summary - Suburban'!$A:$A,'Raw Population Data'!$M:$M,"&lt;"&amp;'Data Summary - Suburban'!$A$1)</f>
        <v>328504</v>
      </c>
      <c r="O47" s="7">
        <f>SUMIFS('Raw Population Data'!Y:Y,'Raw Population Data'!$A:$A,'Data Summary - Suburban'!$A:$A,'Raw Population Data'!$M:$M,"&lt;"&amp;'Data Summary - Suburban'!$A$1)</f>
        <v>334615</v>
      </c>
      <c r="P47" s="7">
        <f>SUMIFS('Raw Population Data'!Z:Z,'Raw Population Data'!$A:$A,'Data Summary - Suburban'!$A:$A,'Raw Population Data'!$M:$M,"&lt;"&amp;'Data Summary - Suburban'!$A$1)</f>
        <v>338259</v>
      </c>
      <c r="Q47" s="7">
        <f>SUMIFS('Raw Population Data'!AA:AA,'Raw Population Data'!$A:$A,'Data Summary - Suburban'!$A:$A,'Raw Population Data'!$M:$M,"&lt;"&amp;'Data Summary - Suburban'!$A$1)</f>
        <v>341030</v>
      </c>
      <c r="R47" s="7">
        <f>SUMIFS('Raw Population Data'!AB:AB,'Raw Population Data'!$A:$A,'Data Summary - Suburban'!$A:$A,'Raw Population Data'!$M:$M,"&lt;"&amp;'Data Summary - Suburban'!$A$1)</f>
        <v>347003</v>
      </c>
      <c r="S47" s="7">
        <f>SUMIFS('Raw Population Data'!AC:AC,'Raw Population Data'!$A:$A,'Data Summary - Suburban'!$A:$A,'Raw Population Data'!$M:$M,"&lt;"&amp;'Data Summary - Suburban'!$A$1)</f>
        <v>355074</v>
      </c>
      <c r="T47" s="7">
        <f>SUMIFS('Raw Population Data'!AD:AD,'Raw Population Data'!$A:$A,'Data Summary - Suburban'!$A:$A,'Raw Population Data'!$M:$M,"&lt;"&amp;'Data Summary - Suburban'!$A$1)</f>
        <v>365772</v>
      </c>
      <c r="U47" s="7">
        <f>SUMIFS('Raw Population Data'!AE:AE,'Raw Population Data'!$A:$A,'Data Summary - Suburban'!$A:$A,'Raw Population Data'!$M:$M,"&lt;"&amp;'Data Summary - Suburban'!$A$1)</f>
        <v>379190</v>
      </c>
      <c r="V47" s="7">
        <f>SUMIFS('Raw Population Data'!AF:AF,'Raw Population Data'!$A:$A,'Data Summary - Suburban'!$A:$A,'Raw Population Data'!$M:$M,"&lt;"&amp;'Data Summary - Suburban'!$A$1)</f>
        <v>391542</v>
      </c>
      <c r="W47" s="7">
        <f>SUMIFS('Raw Population Data'!AG:AG,'Raw Population Data'!$A:$A,'Data Summary - Suburban'!$A:$A,'Raw Population Data'!$M:$M,"&lt;"&amp;'Data Summary - Suburban'!$A$1)</f>
        <v>404587</v>
      </c>
      <c r="X47" s="7">
        <f>SUMIFS('Raw Population Data'!AH:AH,'Raw Population Data'!$A:$A,'Data Summary - Suburban'!$A:$A,'Raw Population Data'!$M:$M,"&lt;"&amp;'Data Summary - Suburban'!$A$1)</f>
        <v>421429</v>
      </c>
      <c r="Y47" s="7">
        <f>SUMIFS('Raw Population Data'!AI:AI,'Raw Population Data'!$A:$A,'Data Summary - Suburban'!$A:$A,'Raw Population Data'!$M:$M,"&lt;"&amp;'Data Summary - Suburban'!$A$1)</f>
        <v>430909</v>
      </c>
      <c r="Z47" s="7">
        <f>SUMIFS('Raw Population Data'!AJ:AJ,'Raw Population Data'!$A:$A,'Data Summary - Suburban'!$A:$A,'Raw Population Data'!$M:$M,"&lt;"&amp;'Data Summary - Suburban'!$A$1)</f>
        <v>442546</v>
      </c>
      <c r="AA47" s="7">
        <f>SUMIFS('Raw Population Data'!AK:AK,'Raw Population Data'!$A:$A,'Data Summary - Suburban'!$A:$A,'Raw Population Data'!$M:$M,"&lt;"&amp;'Data Summary - Suburban'!$A$1)</f>
        <v>452880</v>
      </c>
      <c r="AB47" s="7">
        <f>SUMIFS('Raw Population Data'!AL:AL,'Raw Population Data'!$A:$A,'Data Summary - Suburban'!$A:$A,'Raw Population Data'!$M:$M,"&lt;"&amp;'Data Summary - Suburban'!$A$1)</f>
        <v>462435</v>
      </c>
      <c r="AC47" s="7">
        <f>SUMIFS('Raw Population Data'!AM:AM,'Raw Population Data'!$A:$A,'Data Summary - Suburban'!$A:$A,'Raw Population Data'!$M:$M,"&lt;"&amp;'Data Summary - Suburban'!$A$1)</f>
        <v>475103</v>
      </c>
      <c r="AD47" s="7">
        <f>SUMIFS('Raw Population Data'!AN:AN,'Raw Population Data'!$A:$A,'Data Summary - Suburban'!$A:$A,'Raw Population Data'!$M:$M,"&lt;"&amp;'Data Summary - Suburban'!$A$1)</f>
        <v>484676</v>
      </c>
      <c r="AE47" s="7">
        <f>SUMIFS('Raw Population Data'!AO:AO,'Raw Population Data'!$A:$A,'Data Summary - Suburban'!$A:$A,'Raw Population Data'!$M:$M,"&lt;"&amp;'Data Summary - Suburban'!$A$1)</f>
        <v>493949</v>
      </c>
      <c r="AF47" s="7">
        <f>SUMIFS('Raw Population Data'!AP:AP,'Raw Population Data'!$A:$A,'Data Summary - Suburban'!$A:$A,'Raw Population Data'!$M:$M,"&lt;"&amp;'Data Summary - Suburban'!$A$1)</f>
        <v>504247</v>
      </c>
      <c r="AG47" s="7">
        <f>SUMIFS('Raw Population Data'!AQ:AQ,'Raw Population Data'!$A:$A,'Data Summary - Suburban'!$A:$A,'Raw Population Data'!$M:$M,"&lt;"&amp;'Data Summary - Suburban'!$A$1)</f>
        <v>515508</v>
      </c>
      <c r="AH47" s="7">
        <f>SUMIFS('Raw Population Data'!AR:AR,'Raw Population Data'!$A:$A,'Data Summary - Suburban'!$A:$A,'Raw Population Data'!$M:$M,"&lt;"&amp;'Data Summary - Suburban'!$A$1)</f>
        <v>525056</v>
      </c>
      <c r="AI47" s="7">
        <f>SUMIFS('Raw Population Data'!AS:AS,'Raw Population Data'!$A:$A,'Data Summary - Suburban'!$A:$A,'Raw Population Data'!$M:$M,"&lt;"&amp;'Data Summary - Suburban'!$A$1)</f>
        <v>533188</v>
      </c>
      <c r="AJ47" s="7">
        <f>SUMIFS('Raw Population Data'!AT:AT,'Raw Population Data'!$A:$A,'Data Summary - Suburban'!$A:$A,'Raw Population Data'!$M:$M,"&lt;"&amp;'Data Summary - Suburban'!$A$1)</f>
        <v>544148</v>
      </c>
      <c r="AK47" s="7">
        <f>SUMIFS('Raw Population Data'!AU:AU,'Raw Population Data'!$A:$A,'Data Summary - Suburban'!$A:$A,'Raw Population Data'!$M:$M,"&lt;"&amp;'Data Summary - Suburban'!$A$1)</f>
        <v>555023</v>
      </c>
      <c r="AL47" s="7">
        <f>SUMIFS('Raw Population Data'!AV:AV,'Raw Population Data'!$A:$A,'Data Summary - Suburban'!$A:$A,'Raw Population Data'!$M:$M,"&lt;"&amp;'Data Summary - Suburban'!$A$1)</f>
        <v>567146</v>
      </c>
      <c r="AM47" s="7">
        <f>SUMIFS('Raw Population Data'!AW:AW,'Raw Population Data'!$A:$A,'Data Summary - Suburban'!$A:$A,'Raw Population Data'!$M:$M,"&lt;"&amp;'Data Summary - Suburban'!$A$1)</f>
        <v>579759</v>
      </c>
      <c r="AN47" s="7">
        <f>SUMIFS('Raw Population Data'!AX:AX,'Raw Population Data'!$A:$A,'Data Summary - Suburban'!$A:$A,'Raw Population Data'!$M:$M,"&lt;"&amp;'Data Summary - Suburban'!$A$1)</f>
        <v>595128</v>
      </c>
      <c r="AO47" s="7">
        <f>SUMIFS('Raw Population Data'!AY:AY,'Raw Population Data'!$A:$A,'Data Summary - Suburban'!$A:$A,'Raw Population Data'!$M:$M,"&lt;"&amp;'Data Summary - Suburban'!$A$1)</f>
        <v>605406</v>
      </c>
      <c r="AP47" s="7">
        <f>SUMIFS('Raw Population Data'!AZ:AZ,'Raw Population Data'!$A:$A,'Data Summary - Suburban'!$A:$A,'Raw Population Data'!$M:$M,"&lt;"&amp;'Data Summary - Suburban'!$A$1)</f>
        <v>614377</v>
      </c>
      <c r="AQ47" s="7">
        <f>SUMIFS('Raw Population Data'!BA:BA,'Raw Population Data'!$A:$A,'Data Summary - Suburban'!$A:$A,'Raw Population Data'!$M:$M,"&lt;"&amp;'Data Summary - Suburban'!$A$1)</f>
        <v>620123</v>
      </c>
      <c r="AR47" s="7">
        <f>SUMIFS('Raw Population Data'!BB:BB,'Raw Population Data'!$A:$A,'Data Summary - Suburban'!$A:$A,'Raw Population Data'!$M:$M,"&lt;"&amp;'Data Summary - Suburban'!$A$1)</f>
        <v>625880</v>
      </c>
      <c r="AS47" s="7">
        <f>SUMIFS('Raw Population Data'!BC:BC,'Raw Population Data'!$A:$A,'Data Summary - Suburban'!$A:$A,'Raw Population Data'!$M:$M,"&lt;"&amp;'Data Summary - Suburban'!$A$1)</f>
        <v>630149</v>
      </c>
      <c r="AT47" s="7">
        <f>SUMIFS('Raw Population Data'!BD:BD,'Raw Population Data'!$A:$A,'Data Summary - Suburban'!$A:$A,'Raw Population Data'!$M:$M,"&lt;"&amp;'Data Summary - Suburban'!$A$1)</f>
        <v>634960</v>
      </c>
      <c r="AU47" s="7">
        <f>SUMIFS('Raw Population Data'!BE:BE,'Raw Population Data'!$A:$A,'Data Summary - Suburban'!$A:$A,'Raw Population Data'!$M:$M,"&lt;"&amp;'Data Summary - Suburban'!$A$1)</f>
        <v>640572</v>
      </c>
      <c r="AV47" s="7">
        <f>SUMIFS('Raw Population Data'!BF:BF,'Raw Population Data'!$A:$A,'Data Summary - Suburban'!$A:$A,'Raw Population Data'!$M:$M,"&lt;"&amp;'Data Summary - Suburban'!$A$1)</f>
        <v>647212</v>
      </c>
      <c r="AW47" s="7">
        <f>SUMIFS('Raw Population Data'!BG:BG,'Raw Population Data'!$A:$A,'Data Summary - Suburban'!$A:$A,'Raw Population Data'!$M:$M,"&lt;"&amp;'Data Summary - Suburban'!$A$1)</f>
        <v>652589</v>
      </c>
      <c r="AX47" s="7">
        <f>SUMIFS('Raw Population Data'!BH:BH,'Raw Population Data'!$A:$A,'Data Summary - Suburban'!$A:$A,'Raw Population Data'!$M:$M,"&lt;"&amp;'Data Summary - Suburban'!$A$1)</f>
        <v>658659</v>
      </c>
      <c r="AY47" s="7">
        <f>SUMIFS('Raw Population Data'!BI:BI,'Raw Population Data'!$A:$A,'Data Summary - Suburban'!$A:$A,'Raw Population Data'!$M:$M,"&lt;"&amp;'Data Summary - Suburban'!$A$1)</f>
        <v>667073</v>
      </c>
    </row>
    <row r="48" spans="1:51" x14ac:dyDescent="0.35">
      <c r="A48">
        <v>35380</v>
      </c>
      <c r="B48">
        <v>46</v>
      </c>
      <c r="C48" t="s">
        <v>1659</v>
      </c>
      <c r="D48" s="7">
        <f>SUMIFS('Raw Population Data'!N:N,'Raw Population Data'!$A:$A,'Data Summary - Suburban'!$A:$A,'Raw Population Data'!$M:$M,"&lt;"&amp;'Data Summary - Suburban'!$A$1)</f>
        <v>213811</v>
      </c>
      <c r="E48" s="7">
        <f>SUMIFS('Raw Population Data'!O:O,'Raw Population Data'!$A:$A,'Data Summary - Suburban'!$A:$A,'Raw Population Data'!$M:$M,"&lt;"&amp;'Data Summary - Suburban'!$A$1)</f>
        <v>216846</v>
      </c>
      <c r="F48" s="7">
        <f>SUMIFS('Raw Population Data'!P:P,'Raw Population Data'!$A:$A,'Data Summary - Suburban'!$A:$A,'Raw Population Data'!$M:$M,"&lt;"&amp;'Data Summary - Suburban'!$A$1)</f>
        <v>223376</v>
      </c>
      <c r="G48" s="7">
        <f>SUMIFS('Raw Population Data'!Q:Q,'Raw Population Data'!$A:$A,'Data Summary - Suburban'!$A:$A,'Raw Population Data'!$M:$M,"&lt;"&amp;'Data Summary - Suburban'!$A$1)</f>
        <v>230656</v>
      </c>
      <c r="H48" s="7">
        <f>SUMIFS('Raw Population Data'!R:R,'Raw Population Data'!$A:$A,'Data Summary - Suburban'!$A:$A,'Raw Population Data'!$M:$M,"&lt;"&amp;'Data Summary - Suburban'!$A$1)</f>
        <v>235191</v>
      </c>
      <c r="I48" s="7">
        <f>SUMIFS('Raw Population Data'!S:S,'Raw Population Data'!$A:$A,'Data Summary - Suburban'!$A:$A,'Raw Population Data'!$M:$M,"&lt;"&amp;'Data Summary - Suburban'!$A$1)</f>
        <v>241499</v>
      </c>
      <c r="J48" s="7">
        <f>SUMIFS('Raw Population Data'!T:T,'Raw Population Data'!$A:$A,'Data Summary - Suburban'!$A:$A,'Raw Population Data'!$M:$M,"&lt;"&amp;'Data Summary - Suburban'!$A$1)</f>
        <v>250171</v>
      </c>
      <c r="K48" s="7">
        <f>SUMIFS('Raw Population Data'!U:U,'Raw Population Data'!$A:$A,'Data Summary - Suburban'!$A:$A,'Raw Population Data'!$M:$M,"&lt;"&amp;'Data Summary - Suburban'!$A$1)</f>
        <v>259150</v>
      </c>
      <c r="L48" s="7">
        <f>SUMIFS('Raw Population Data'!V:V,'Raw Population Data'!$A:$A,'Data Summary - Suburban'!$A:$A,'Raw Population Data'!$M:$M,"&lt;"&amp;'Data Summary - Suburban'!$A$1)</f>
        <v>270921</v>
      </c>
      <c r="M48" s="7">
        <f>SUMIFS('Raw Population Data'!W:W,'Raw Population Data'!$A:$A,'Data Summary - Suburban'!$A:$A,'Raw Population Data'!$M:$M,"&lt;"&amp;'Data Summary - Suburban'!$A$1)</f>
        <v>281759</v>
      </c>
      <c r="N48" s="7">
        <f>SUMIFS('Raw Population Data'!X:X,'Raw Population Data'!$A:$A,'Data Summary - Suburban'!$A:$A,'Raw Population Data'!$M:$M,"&lt;"&amp;'Data Summary - Suburban'!$A$1)</f>
        <v>293832</v>
      </c>
      <c r="O48" s="7">
        <f>SUMIFS('Raw Population Data'!Y:Y,'Raw Population Data'!$A:$A,'Data Summary - Suburban'!$A:$A,'Raw Population Data'!$M:$M,"&lt;"&amp;'Data Summary - Suburban'!$A$1)</f>
        <v>301792</v>
      </c>
      <c r="P48" s="7">
        <f>SUMIFS('Raw Population Data'!Z:Z,'Raw Population Data'!$A:$A,'Data Summary - Suburban'!$A:$A,'Raw Population Data'!$M:$M,"&lt;"&amp;'Data Summary - Suburban'!$A$1)</f>
        <v>312094</v>
      </c>
      <c r="Q48" s="7">
        <f>SUMIFS('Raw Population Data'!AA:AA,'Raw Population Data'!$A:$A,'Data Summary - Suburban'!$A:$A,'Raw Population Data'!$M:$M,"&lt;"&amp;'Data Summary - Suburban'!$A$1)</f>
        <v>321538</v>
      </c>
      <c r="R48" s="7">
        <f>SUMIFS('Raw Population Data'!AB:AB,'Raw Population Data'!$A:$A,'Data Summary - Suburban'!$A:$A,'Raw Population Data'!$M:$M,"&lt;"&amp;'Data Summary - Suburban'!$A$1)</f>
        <v>328683</v>
      </c>
      <c r="S48" s="7">
        <f>SUMIFS('Raw Population Data'!AC:AC,'Raw Population Data'!$A:$A,'Data Summary - Suburban'!$A:$A,'Raw Population Data'!$M:$M,"&lt;"&amp;'Data Summary - Suburban'!$A$1)</f>
        <v>334330</v>
      </c>
      <c r="T48" s="7">
        <f>SUMIFS('Raw Population Data'!AD:AD,'Raw Population Data'!$A:$A,'Data Summary - Suburban'!$A:$A,'Raw Population Data'!$M:$M,"&lt;"&amp;'Data Summary - Suburban'!$A$1)</f>
        <v>340526</v>
      </c>
      <c r="U48" s="7">
        <f>SUMIFS('Raw Population Data'!AE:AE,'Raw Population Data'!$A:$A,'Data Summary - Suburban'!$A:$A,'Raw Population Data'!$M:$M,"&lt;"&amp;'Data Summary - Suburban'!$A$1)</f>
        <v>340208</v>
      </c>
      <c r="V48" s="7">
        <f>SUMIFS('Raw Population Data'!AF:AF,'Raw Population Data'!$A:$A,'Data Summary - Suburban'!$A:$A,'Raw Population Data'!$M:$M,"&lt;"&amp;'Data Summary - Suburban'!$A$1)</f>
        <v>339863</v>
      </c>
      <c r="W48" s="7">
        <f>SUMIFS('Raw Population Data'!AG:AG,'Raw Population Data'!$A:$A,'Data Summary - Suburban'!$A:$A,'Raw Population Data'!$M:$M,"&lt;"&amp;'Data Summary - Suburban'!$A$1)</f>
        <v>339171</v>
      </c>
      <c r="X48" s="7">
        <f>SUMIFS('Raw Population Data'!AH:AH,'Raw Population Data'!$A:$A,'Data Summary - Suburban'!$A:$A,'Raw Population Data'!$M:$M,"&lt;"&amp;'Data Summary - Suburban'!$A$1)</f>
        <v>340702</v>
      </c>
      <c r="Y48" s="7">
        <f>SUMIFS('Raw Population Data'!AI:AI,'Raw Population Data'!$A:$A,'Data Summary - Suburban'!$A:$A,'Raw Population Data'!$M:$M,"&lt;"&amp;'Data Summary - Suburban'!$A$1)</f>
        <v>346533</v>
      </c>
      <c r="Z48" s="7">
        <f>SUMIFS('Raw Population Data'!AJ:AJ,'Raw Population Data'!$A:$A,'Data Summary - Suburban'!$A:$A,'Raw Population Data'!$M:$M,"&lt;"&amp;'Data Summary - Suburban'!$A$1)</f>
        <v>353100</v>
      </c>
      <c r="AA48" s="7">
        <f>SUMIFS('Raw Population Data'!AK:AK,'Raw Population Data'!$A:$A,'Data Summary - Suburban'!$A:$A,'Raw Population Data'!$M:$M,"&lt;"&amp;'Data Summary - Suburban'!$A$1)</f>
        <v>359985</v>
      </c>
      <c r="AB48" s="7">
        <f>SUMIFS('Raw Population Data'!AL:AL,'Raw Population Data'!$A:$A,'Data Summary - Suburban'!$A:$A,'Raw Population Data'!$M:$M,"&lt;"&amp;'Data Summary - Suburban'!$A$1)</f>
        <v>367197</v>
      </c>
      <c r="AC48" s="7">
        <f>SUMIFS('Raw Population Data'!AM:AM,'Raw Population Data'!$A:$A,'Data Summary - Suburban'!$A:$A,'Raw Population Data'!$M:$M,"&lt;"&amp;'Data Summary - Suburban'!$A$1)</f>
        <v>373994</v>
      </c>
      <c r="AD48" s="7">
        <f>SUMIFS('Raw Population Data'!AN:AN,'Raw Population Data'!$A:$A,'Data Summary - Suburban'!$A:$A,'Raw Population Data'!$M:$M,"&lt;"&amp;'Data Summary - Suburban'!$A$1)</f>
        <v>380088</v>
      </c>
      <c r="AE48" s="7">
        <f>SUMIFS('Raw Population Data'!AO:AO,'Raw Population Data'!$A:$A,'Data Summary - Suburban'!$A:$A,'Raw Population Data'!$M:$M,"&lt;"&amp;'Data Summary - Suburban'!$A$1)</f>
        <v>386257</v>
      </c>
      <c r="AF48" s="7">
        <f>SUMIFS('Raw Population Data'!AP:AP,'Raw Population Data'!$A:$A,'Data Summary - Suburban'!$A:$A,'Raw Population Data'!$M:$M,"&lt;"&amp;'Data Summary - Suburban'!$A$1)</f>
        <v>391144</v>
      </c>
      <c r="AG48" s="7">
        <f>SUMIFS('Raw Population Data'!AQ:AQ,'Raw Population Data'!$A:$A,'Data Summary - Suburban'!$A:$A,'Raw Population Data'!$M:$M,"&lt;"&amp;'Data Summary - Suburban'!$A$1)</f>
        <v>395288</v>
      </c>
      <c r="AH48" s="7">
        <f>SUMIFS('Raw Population Data'!AR:AR,'Raw Population Data'!$A:$A,'Data Summary - Suburban'!$A:$A,'Raw Population Data'!$M:$M,"&lt;"&amp;'Data Summary - Suburban'!$A$1)</f>
        <v>398734</v>
      </c>
      <c r="AI48" s="7">
        <f>SUMIFS('Raw Population Data'!AS:AS,'Raw Population Data'!$A:$A,'Data Summary - Suburban'!$A:$A,'Raw Population Data'!$M:$M,"&lt;"&amp;'Data Summary - Suburban'!$A$1)</f>
        <v>404011</v>
      </c>
      <c r="AJ48" s="7">
        <f>SUMIFS('Raw Population Data'!AT:AT,'Raw Population Data'!$A:$A,'Data Summary - Suburban'!$A:$A,'Raw Population Data'!$M:$M,"&lt;"&amp;'Data Summary - Suburban'!$A$1)</f>
        <v>411487</v>
      </c>
      <c r="AK48" s="7">
        <f>SUMIFS('Raw Population Data'!AU:AU,'Raw Population Data'!$A:$A,'Data Summary - Suburban'!$A:$A,'Raw Population Data'!$M:$M,"&lt;"&amp;'Data Summary - Suburban'!$A$1)</f>
        <v>418426</v>
      </c>
      <c r="AL48" s="7">
        <f>SUMIFS('Raw Population Data'!AV:AV,'Raw Population Data'!$A:$A,'Data Summary - Suburban'!$A:$A,'Raw Population Data'!$M:$M,"&lt;"&amp;'Data Summary - Suburban'!$A$1)</f>
        <v>427332</v>
      </c>
      <c r="AM48" s="7">
        <f>SUMIFS('Raw Population Data'!AW:AW,'Raw Population Data'!$A:$A,'Data Summary - Suburban'!$A:$A,'Raw Population Data'!$M:$M,"&lt;"&amp;'Data Summary - Suburban'!$A$1)</f>
        <v>435581</v>
      </c>
      <c r="AN48" s="7">
        <f>SUMIFS('Raw Population Data'!AX:AX,'Raw Population Data'!$A:$A,'Data Summary - Suburban'!$A:$A,'Raw Population Data'!$M:$M,"&lt;"&amp;'Data Summary - Suburban'!$A$1)</f>
        <v>383738</v>
      </c>
      <c r="AO48" s="7">
        <f>SUMIFS('Raw Population Data'!AY:AY,'Raw Population Data'!$A:$A,'Data Summary - Suburban'!$A:$A,'Raw Population Data'!$M:$M,"&lt;"&amp;'Data Summary - Suburban'!$A$1)</f>
        <v>394931</v>
      </c>
      <c r="AP48" s="7">
        <f>SUMIFS('Raw Population Data'!AZ:AZ,'Raw Population Data'!$A:$A,'Data Summary - Suburban'!$A:$A,'Raw Population Data'!$M:$M,"&lt;"&amp;'Data Summary - Suburban'!$A$1)</f>
        <v>402230</v>
      </c>
      <c r="AQ48" s="7">
        <f>SUMIFS('Raw Population Data'!BA:BA,'Raw Population Data'!$A:$A,'Data Summary - Suburban'!$A:$A,'Raw Population Data'!$M:$M,"&lt;"&amp;'Data Summary - Suburban'!$A$1)</f>
        <v>408118</v>
      </c>
      <c r="AR48" s="7">
        <f>SUMIFS('Raw Population Data'!BB:BB,'Raw Population Data'!$A:$A,'Data Summary - Suburban'!$A:$A,'Raw Population Data'!$M:$M,"&lt;"&amp;'Data Summary - Suburban'!$A$1)</f>
        <v>414952</v>
      </c>
      <c r="AS48" s="7">
        <f>SUMIFS('Raw Population Data'!BC:BC,'Raw Population Data'!$A:$A,'Data Summary - Suburban'!$A:$A,'Raw Population Data'!$M:$M,"&lt;"&amp;'Data Summary - Suburban'!$A$1)</f>
        <v>419085</v>
      </c>
      <c r="AT48" s="7">
        <f>SUMIFS('Raw Population Data'!BD:BD,'Raw Population Data'!$A:$A,'Data Summary - Suburban'!$A:$A,'Raw Population Data'!$M:$M,"&lt;"&amp;'Data Summary - Suburban'!$A$1)</f>
        <v>423263</v>
      </c>
      <c r="AU48" s="7">
        <f>SUMIFS('Raw Population Data'!BE:BE,'Raw Population Data'!$A:$A,'Data Summary - Suburban'!$A:$A,'Raw Population Data'!$M:$M,"&lt;"&amp;'Data Summary - Suburban'!$A$1)</f>
        <v>426872</v>
      </c>
      <c r="AV48" s="7">
        <f>SUMIFS('Raw Population Data'!BF:BF,'Raw Population Data'!$A:$A,'Data Summary - Suburban'!$A:$A,'Raw Population Data'!$M:$M,"&lt;"&amp;'Data Summary - Suburban'!$A$1)</f>
        <v>431278</v>
      </c>
      <c r="AW48" s="7">
        <f>SUMIFS('Raw Population Data'!BG:BG,'Raw Population Data'!$A:$A,'Data Summary - Suburban'!$A:$A,'Raw Population Data'!$M:$M,"&lt;"&amp;'Data Summary - Suburban'!$A$1)</f>
        <v>435927</v>
      </c>
      <c r="AX48" s="7">
        <f>SUMIFS('Raw Population Data'!BH:BH,'Raw Population Data'!$A:$A,'Data Summary - Suburban'!$A:$A,'Raw Population Data'!$M:$M,"&lt;"&amp;'Data Summary - Suburban'!$A$1)</f>
        <v>439689</v>
      </c>
      <c r="AY48" s="7">
        <f>SUMIFS('Raw Population Data'!BI:BI,'Raw Population Data'!$A:$A,'Data Summary - Suburban'!$A:$A,'Raw Population Data'!$M:$M,"&lt;"&amp;'Data Summary - Suburban'!$A$1)</f>
        <v>443434</v>
      </c>
    </row>
    <row r="49" spans="1:51" x14ac:dyDescent="0.35">
      <c r="A49">
        <v>25540</v>
      </c>
      <c r="B49">
        <v>47</v>
      </c>
      <c r="C49" t="s">
        <v>1693</v>
      </c>
      <c r="D49" s="7">
        <f>SUMIFS('Raw Population Data'!N:N,'Raw Population Data'!$A:$A,'Data Summary - Suburban'!$A:$A,'Raw Population Data'!$M:$M,"&lt;"&amp;'Data Summary - Suburban'!$A$1)</f>
        <v>103855</v>
      </c>
      <c r="E49" s="7">
        <f>SUMIFS('Raw Population Data'!O:O,'Raw Population Data'!$A:$A,'Data Summary - Suburban'!$A:$A,'Raw Population Data'!$M:$M,"&lt;"&amp;'Data Summary - Suburban'!$A$1)</f>
        <v>105541</v>
      </c>
      <c r="F49" s="7">
        <f>SUMIFS('Raw Population Data'!P:P,'Raw Population Data'!$A:$A,'Data Summary - Suburban'!$A:$A,'Raw Population Data'!$M:$M,"&lt;"&amp;'Data Summary - Suburban'!$A$1)</f>
        <v>110152</v>
      </c>
      <c r="G49" s="7">
        <f>SUMIFS('Raw Population Data'!Q:Q,'Raw Population Data'!$A:$A,'Data Summary - Suburban'!$A:$A,'Raw Population Data'!$M:$M,"&lt;"&amp;'Data Summary - Suburban'!$A$1)</f>
        <v>110783</v>
      </c>
      <c r="H49" s="7">
        <f>SUMIFS('Raw Population Data'!R:R,'Raw Population Data'!$A:$A,'Data Summary - Suburban'!$A:$A,'Raw Population Data'!$M:$M,"&lt;"&amp;'Data Summary - Suburban'!$A$1)</f>
        <v>112069</v>
      </c>
      <c r="I49" s="7">
        <f>SUMIFS('Raw Population Data'!S:S,'Raw Population Data'!$A:$A,'Data Summary - Suburban'!$A:$A,'Raw Population Data'!$M:$M,"&lt;"&amp;'Data Summary - Suburban'!$A$1)</f>
        <v>111640</v>
      </c>
      <c r="J49" s="7">
        <f>SUMIFS('Raw Population Data'!T:T,'Raw Population Data'!$A:$A,'Data Summary - Suburban'!$A:$A,'Raw Population Data'!$M:$M,"&lt;"&amp;'Data Summary - Suburban'!$A$1)</f>
        <v>111837</v>
      </c>
      <c r="K49" s="7">
        <f>SUMIFS('Raw Population Data'!U:U,'Raw Population Data'!$A:$A,'Data Summary - Suburban'!$A:$A,'Raw Population Data'!$M:$M,"&lt;"&amp;'Data Summary - Suburban'!$A$1)</f>
        <v>110071</v>
      </c>
      <c r="L49" s="7">
        <f>SUMIFS('Raw Population Data'!V:V,'Raw Population Data'!$A:$A,'Data Summary - Suburban'!$A:$A,'Raw Population Data'!$M:$M,"&lt;"&amp;'Data Summary - Suburban'!$A$1)</f>
        <v>114182</v>
      </c>
      <c r="M49" s="7">
        <f>SUMIFS('Raw Population Data'!W:W,'Raw Population Data'!$A:$A,'Data Summary - Suburban'!$A:$A,'Raw Population Data'!$M:$M,"&lt;"&amp;'Data Summary - Suburban'!$A$1)</f>
        <v>114456</v>
      </c>
      <c r="N49" s="7">
        <f>SUMIFS('Raw Population Data'!X:X,'Raw Population Data'!$A:$A,'Data Summary - Suburban'!$A:$A,'Raw Population Data'!$M:$M,"&lt;"&amp;'Data Summary - Suburban'!$A$1)</f>
        <v>115306</v>
      </c>
      <c r="O49" s="7">
        <f>SUMIFS('Raw Population Data'!Y:Y,'Raw Population Data'!$A:$A,'Data Summary - Suburban'!$A:$A,'Raw Population Data'!$M:$M,"&lt;"&amp;'Data Summary - Suburban'!$A$1)</f>
        <v>116612</v>
      </c>
      <c r="P49" s="7">
        <f>SUMIFS('Raw Population Data'!Z:Z,'Raw Population Data'!$A:$A,'Data Summary - Suburban'!$A:$A,'Raw Population Data'!$M:$M,"&lt;"&amp;'Data Summary - Suburban'!$A$1)</f>
        <v>117645</v>
      </c>
      <c r="Q49" s="7">
        <f>SUMIFS('Raw Population Data'!AA:AA,'Raw Population Data'!$A:$A,'Data Summary - Suburban'!$A:$A,'Raw Population Data'!$M:$M,"&lt;"&amp;'Data Summary - Suburban'!$A$1)</f>
        <v>118569</v>
      </c>
      <c r="R49" s="7">
        <f>SUMIFS('Raw Population Data'!AB:AB,'Raw Population Data'!$A:$A,'Data Summary - Suburban'!$A:$A,'Raw Population Data'!$M:$M,"&lt;"&amp;'Data Summary - Suburban'!$A$1)</f>
        <v>119625</v>
      </c>
      <c r="S49" s="7">
        <f>SUMIFS('Raw Population Data'!AC:AC,'Raw Population Data'!$A:$A,'Data Summary - Suburban'!$A:$A,'Raw Population Data'!$M:$M,"&lt;"&amp;'Data Summary - Suburban'!$A$1)</f>
        <v>121017</v>
      </c>
      <c r="T49" s="7">
        <f>SUMIFS('Raw Population Data'!AD:AD,'Raw Population Data'!$A:$A,'Data Summary - Suburban'!$A:$A,'Raw Population Data'!$M:$M,"&lt;"&amp;'Data Summary - Suburban'!$A$1)</f>
        <v>122417</v>
      </c>
      <c r="U49" s="7">
        <f>SUMIFS('Raw Population Data'!AE:AE,'Raw Population Data'!$A:$A,'Data Summary - Suburban'!$A:$A,'Raw Population Data'!$M:$M,"&lt;"&amp;'Data Summary - Suburban'!$A$1)</f>
        <v>124831</v>
      </c>
      <c r="V49" s="7">
        <f>SUMIFS('Raw Population Data'!AF:AF,'Raw Population Data'!$A:$A,'Data Summary - Suburban'!$A:$A,'Raw Population Data'!$M:$M,"&lt;"&amp;'Data Summary - Suburban'!$A$1)</f>
        <v>127436</v>
      </c>
      <c r="W49" s="7">
        <f>SUMIFS('Raw Population Data'!AG:AG,'Raw Population Data'!$A:$A,'Data Summary - Suburban'!$A:$A,'Raw Population Data'!$M:$M,"&lt;"&amp;'Data Summary - Suburban'!$A$1)</f>
        <v>127860</v>
      </c>
      <c r="X49" s="7">
        <f>SUMIFS('Raw Population Data'!AH:AH,'Raw Population Data'!$A:$A,'Data Summary - Suburban'!$A:$A,'Raw Population Data'!$M:$M,"&lt;"&amp;'Data Summary - Suburban'!$A$1)</f>
        <v>128966</v>
      </c>
      <c r="Y49" s="7">
        <f>SUMIFS('Raw Population Data'!AI:AI,'Raw Population Data'!$A:$A,'Data Summary - Suburban'!$A:$A,'Raw Population Data'!$M:$M,"&lt;"&amp;'Data Summary - Suburban'!$A$1)</f>
        <v>129017</v>
      </c>
      <c r="Z49" s="7">
        <f>SUMIFS('Raw Population Data'!AJ:AJ,'Raw Population Data'!$A:$A,'Data Summary - Suburban'!$A:$A,'Raw Population Data'!$M:$M,"&lt;"&amp;'Data Summary - Suburban'!$A$1)</f>
        <v>129093</v>
      </c>
      <c r="AA49" s="7">
        <f>SUMIFS('Raw Population Data'!AK:AK,'Raw Population Data'!$A:$A,'Data Summary - Suburban'!$A:$A,'Raw Population Data'!$M:$M,"&lt;"&amp;'Data Summary - Suburban'!$A$1)</f>
        <v>129009</v>
      </c>
      <c r="AB49" s="7">
        <f>SUMIFS('Raw Population Data'!AL:AL,'Raw Population Data'!$A:$A,'Data Summary - Suburban'!$A:$A,'Raw Population Data'!$M:$M,"&lt;"&amp;'Data Summary - Suburban'!$A$1)</f>
        <v>129665</v>
      </c>
      <c r="AC49" s="7">
        <f>SUMIFS('Raw Population Data'!AM:AM,'Raw Population Data'!$A:$A,'Data Summary - Suburban'!$A:$A,'Raw Population Data'!$M:$M,"&lt;"&amp;'Data Summary - Suburban'!$A$1)</f>
        <v>130277</v>
      </c>
      <c r="AD49" s="7">
        <f>SUMIFS('Raw Population Data'!AN:AN,'Raw Population Data'!$A:$A,'Data Summary - Suburban'!$A:$A,'Raw Population Data'!$M:$M,"&lt;"&amp;'Data Summary - Suburban'!$A$1)</f>
        <v>131245</v>
      </c>
      <c r="AE49" s="7">
        <f>SUMIFS('Raw Population Data'!AO:AO,'Raw Population Data'!$A:$A,'Data Summary - Suburban'!$A:$A,'Raw Population Data'!$M:$M,"&lt;"&amp;'Data Summary - Suburban'!$A$1)</f>
        <v>132614</v>
      </c>
      <c r="AF49" s="7">
        <f>SUMIFS('Raw Population Data'!AP:AP,'Raw Population Data'!$A:$A,'Data Summary - Suburban'!$A:$A,'Raw Population Data'!$M:$M,"&lt;"&amp;'Data Summary - Suburban'!$A$1)</f>
        <v>133541</v>
      </c>
      <c r="AG49" s="7">
        <f>SUMIFS('Raw Population Data'!AQ:AQ,'Raw Population Data'!$A:$A,'Data Summary - Suburban'!$A:$A,'Raw Population Data'!$M:$M,"&lt;"&amp;'Data Summary - Suburban'!$A$1)</f>
        <v>134939</v>
      </c>
      <c r="AH49" s="7">
        <f>SUMIFS('Raw Population Data'!AR:AR,'Raw Population Data'!$A:$A,'Data Summary - Suburban'!$A:$A,'Raw Population Data'!$M:$M,"&lt;"&amp;'Data Summary - Suburban'!$A$1)</f>
        <v>136863</v>
      </c>
      <c r="AI49" s="7">
        <f>SUMIFS('Raw Population Data'!AS:AS,'Raw Population Data'!$A:$A,'Data Summary - Suburban'!$A:$A,'Raw Population Data'!$M:$M,"&lt;"&amp;'Data Summary - Suburban'!$A$1)</f>
        <v>138934</v>
      </c>
      <c r="AJ49" s="7">
        <f>SUMIFS('Raw Population Data'!AT:AT,'Raw Population Data'!$A:$A,'Data Summary - Suburban'!$A:$A,'Raw Population Data'!$M:$M,"&lt;"&amp;'Data Summary - Suburban'!$A$1)</f>
        <v>142362</v>
      </c>
      <c r="AK49" s="7">
        <f>SUMIFS('Raw Population Data'!AU:AU,'Raw Population Data'!$A:$A,'Data Summary - Suburban'!$A:$A,'Raw Population Data'!$M:$M,"&lt;"&amp;'Data Summary - Suburban'!$A$1)</f>
        <v>145195</v>
      </c>
      <c r="AL49" s="7">
        <f>SUMIFS('Raw Population Data'!AV:AV,'Raw Population Data'!$A:$A,'Data Summary - Suburban'!$A:$A,'Raw Population Data'!$M:$M,"&lt;"&amp;'Data Summary - Suburban'!$A$1)</f>
        <v>146706</v>
      </c>
      <c r="AM49" s="7">
        <f>SUMIFS('Raw Population Data'!AW:AW,'Raw Population Data'!$A:$A,'Data Summary - Suburban'!$A:$A,'Raw Population Data'!$M:$M,"&lt;"&amp;'Data Summary - Suburban'!$A$1)</f>
        <v>147657</v>
      </c>
      <c r="AN49" s="7">
        <f>SUMIFS('Raw Population Data'!AX:AX,'Raw Population Data'!$A:$A,'Data Summary - Suburban'!$A:$A,'Raw Population Data'!$M:$M,"&lt;"&amp;'Data Summary - Suburban'!$A$1)</f>
        <v>148954</v>
      </c>
      <c r="AO49" s="7">
        <f>SUMIFS('Raw Population Data'!AY:AY,'Raw Population Data'!$A:$A,'Data Summary - Suburban'!$A:$A,'Raw Population Data'!$M:$M,"&lt;"&amp;'Data Summary - Suburban'!$A$1)</f>
        <v>149718</v>
      </c>
      <c r="AP49" s="7">
        <f>SUMIFS('Raw Population Data'!AZ:AZ,'Raw Population Data'!$A:$A,'Data Summary - Suburban'!$A:$A,'Raw Population Data'!$M:$M,"&lt;"&amp;'Data Summary - Suburban'!$A$1)</f>
        <v>151583</v>
      </c>
      <c r="AQ49" s="7">
        <f>SUMIFS('Raw Population Data'!BA:BA,'Raw Population Data'!$A:$A,'Data Summary - Suburban'!$A:$A,'Raw Population Data'!$M:$M,"&lt;"&amp;'Data Summary - Suburban'!$A$1)</f>
        <v>152330</v>
      </c>
      <c r="AR49" s="7">
        <f>SUMIFS('Raw Population Data'!BB:BB,'Raw Population Data'!$A:$A,'Data Summary - Suburban'!$A:$A,'Raw Population Data'!$M:$M,"&lt;"&amp;'Data Summary - Suburban'!$A$1)</f>
        <v>153214</v>
      </c>
      <c r="AS49" s="7">
        <f>SUMIFS('Raw Population Data'!BC:BC,'Raw Population Data'!$A:$A,'Data Summary - Suburban'!$A:$A,'Raw Population Data'!$M:$M,"&lt;"&amp;'Data Summary - Suburban'!$A$1)</f>
        <v>153063</v>
      </c>
      <c r="AT49" s="7">
        <f>SUMIFS('Raw Population Data'!BD:BD,'Raw Population Data'!$A:$A,'Data Summary - Suburban'!$A:$A,'Raw Population Data'!$M:$M,"&lt;"&amp;'Data Summary - Suburban'!$A$1)</f>
        <v>151973</v>
      </c>
      <c r="AU49" s="7">
        <f>SUMIFS('Raw Population Data'!BE:BE,'Raw Population Data'!$A:$A,'Data Summary - Suburban'!$A:$A,'Raw Population Data'!$M:$M,"&lt;"&amp;'Data Summary - Suburban'!$A$1)</f>
        <v>151908</v>
      </c>
      <c r="AV49" s="7">
        <f>SUMIFS('Raw Population Data'!BF:BF,'Raw Population Data'!$A:$A,'Data Summary - Suburban'!$A:$A,'Raw Population Data'!$M:$M,"&lt;"&amp;'Data Summary - Suburban'!$A$1)</f>
        <v>151748</v>
      </c>
      <c r="AW49" s="7">
        <f>SUMIFS('Raw Population Data'!BG:BG,'Raw Population Data'!$A:$A,'Data Summary - Suburban'!$A:$A,'Raw Population Data'!$M:$M,"&lt;"&amp;'Data Summary - Suburban'!$A$1)</f>
        <v>151717</v>
      </c>
      <c r="AX49" s="7">
        <f>SUMIFS('Raw Population Data'!BH:BH,'Raw Population Data'!$A:$A,'Data Summary - Suburban'!$A:$A,'Raw Population Data'!$M:$M,"&lt;"&amp;'Data Summary - Suburban'!$A$1)</f>
        <v>151145</v>
      </c>
      <c r="AY49" s="7">
        <f>SUMIFS('Raw Population Data'!BI:BI,'Raw Population Data'!$A:$A,'Data Summary - Suburban'!$A:$A,'Raw Population Data'!$M:$M,"&lt;"&amp;'Data Summary - Suburban'!$A$1)</f>
        <v>151461</v>
      </c>
    </row>
    <row r="50" spans="1:51" x14ac:dyDescent="0.35">
      <c r="A50">
        <v>41620</v>
      </c>
      <c r="B50">
        <v>48</v>
      </c>
      <c r="C50" t="s">
        <v>1706</v>
      </c>
      <c r="D50" s="7">
        <f>SUMIFS('Raw Population Data'!N:N,'Raw Population Data'!$A:$A,'Data Summary - Suburban'!$A:$A,'Raw Population Data'!$M:$M,"&lt;"&amp;'Data Summary - Suburban'!$A$1)</f>
        <v>21677</v>
      </c>
      <c r="E50" s="7">
        <f>SUMIFS('Raw Population Data'!O:O,'Raw Population Data'!$A:$A,'Data Summary - Suburban'!$A:$A,'Raw Population Data'!$M:$M,"&lt;"&amp;'Data Summary - Suburban'!$A$1)</f>
        <v>22211</v>
      </c>
      <c r="F50" s="7">
        <f>SUMIFS('Raw Population Data'!P:P,'Raw Population Data'!$A:$A,'Data Summary - Suburban'!$A:$A,'Raw Population Data'!$M:$M,"&lt;"&amp;'Data Summary - Suburban'!$A$1)</f>
        <v>22586</v>
      </c>
      <c r="G50" s="7">
        <f>SUMIFS('Raw Population Data'!Q:Q,'Raw Population Data'!$A:$A,'Data Summary - Suburban'!$A:$A,'Raw Population Data'!$M:$M,"&lt;"&amp;'Data Summary - Suburban'!$A$1)</f>
        <v>22417</v>
      </c>
      <c r="H50" s="7">
        <f>SUMIFS('Raw Population Data'!R:R,'Raw Population Data'!$A:$A,'Data Summary - Suburban'!$A:$A,'Raw Population Data'!$M:$M,"&lt;"&amp;'Data Summary - Suburban'!$A$1)</f>
        <v>22612</v>
      </c>
      <c r="I50" s="7">
        <f>SUMIFS('Raw Population Data'!S:S,'Raw Population Data'!$A:$A,'Data Summary - Suburban'!$A:$A,'Raw Population Data'!$M:$M,"&lt;"&amp;'Data Summary - Suburban'!$A$1)</f>
        <v>23570</v>
      </c>
      <c r="J50" s="7">
        <f>SUMIFS('Raw Population Data'!T:T,'Raw Population Data'!$A:$A,'Data Summary - Suburban'!$A:$A,'Raw Population Data'!$M:$M,"&lt;"&amp;'Data Summary - Suburban'!$A$1)</f>
        <v>23658</v>
      </c>
      <c r="K50" s="7">
        <f>SUMIFS('Raw Population Data'!U:U,'Raw Population Data'!$A:$A,'Data Summary - Suburban'!$A:$A,'Raw Population Data'!$M:$M,"&lt;"&amp;'Data Summary - Suburban'!$A$1)</f>
        <v>24239</v>
      </c>
      <c r="L50" s="7">
        <f>SUMIFS('Raw Population Data'!V:V,'Raw Population Data'!$A:$A,'Data Summary - Suburban'!$A:$A,'Raw Population Data'!$M:$M,"&lt;"&amp;'Data Summary - Suburban'!$A$1)</f>
        <v>24976</v>
      </c>
      <c r="M50" s="7">
        <f>SUMIFS('Raw Population Data'!W:W,'Raw Population Data'!$A:$A,'Data Summary - Suburban'!$A:$A,'Raw Population Data'!$M:$M,"&lt;"&amp;'Data Summary - Suburban'!$A$1)</f>
        <v>25738</v>
      </c>
      <c r="N50" s="7">
        <f>SUMIFS('Raw Population Data'!X:X,'Raw Population Data'!$A:$A,'Data Summary - Suburban'!$A:$A,'Raw Population Data'!$M:$M,"&lt;"&amp;'Data Summary - Suburban'!$A$1)</f>
        <v>26237</v>
      </c>
      <c r="O50" s="7">
        <f>SUMIFS('Raw Population Data'!Y:Y,'Raw Population Data'!$A:$A,'Data Summary - Suburban'!$A:$A,'Raw Population Data'!$M:$M,"&lt;"&amp;'Data Summary - Suburban'!$A$1)</f>
        <v>26943</v>
      </c>
      <c r="P50" s="7">
        <f>SUMIFS('Raw Population Data'!Z:Z,'Raw Population Data'!$A:$A,'Data Summary - Suburban'!$A:$A,'Raw Population Data'!$M:$M,"&lt;"&amp;'Data Summary - Suburban'!$A$1)</f>
        <v>27401</v>
      </c>
      <c r="Q50" s="7">
        <f>SUMIFS('Raw Population Data'!AA:AA,'Raw Population Data'!$A:$A,'Data Summary - Suburban'!$A:$A,'Raw Population Data'!$M:$M,"&lt;"&amp;'Data Summary - Suburban'!$A$1)</f>
        <v>27483</v>
      </c>
      <c r="R50" s="7">
        <f>SUMIFS('Raw Population Data'!AB:AB,'Raw Population Data'!$A:$A,'Data Summary - Suburban'!$A:$A,'Raw Population Data'!$M:$M,"&lt;"&amp;'Data Summary - Suburban'!$A$1)</f>
        <v>27358</v>
      </c>
      <c r="S50" s="7">
        <f>SUMIFS('Raw Population Data'!AC:AC,'Raw Population Data'!$A:$A,'Data Summary - Suburban'!$A:$A,'Raw Population Data'!$M:$M,"&lt;"&amp;'Data Summary - Suburban'!$A$1)</f>
        <v>27432</v>
      </c>
      <c r="T50" s="7">
        <f>SUMIFS('Raw Population Data'!AD:AD,'Raw Population Data'!$A:$A,'Data Summary - Suburban'!$A:$A,'Raw Population Data'!$M:$M,"&lt;"&amp;'Data Summary - Suburban'!$A$1)</f>
        <v>27351</v>
      </c>
      <c r="U50" s="7">
        <f>SUMIFS('Raw Population Data'!AE:AE,'Raw Population Data'!$A:$A,'Data Summary - Suburban'!$A:$A,'Raw Population Data'!$M:$M,"&lt;"&amp;'Data Summary - Suburban'!$A$1)</f>
        <v>27114</v>
      </c>
      <c r="V50" s="7">
        <f>SUMIFS('Raw Population Data'!AF:AF,'Raw Population Data'!$A:$A,'Data Summary - Suburban'!$A:$A,'Raw Population Data'!$M:$M,"&lt;"&amp;'Data Summary - Suburban'!$A$1)</f>
        <v>27023</v>
      </c>
      <c r="W50" s="7">
        <f>SUMIFS('Raw Population Data'!AG:AG,'Raw Population Data'!$A:$A,'Data Summary - Suburban'!$A:$A,'Raw Population Data'!$M:$M,"&lt;"&amp;'Data Summary - Suburban'!$A$1)</f>
        <v>26638</v>
      </c>
      <c r="X50" s="7">
        <f>SUMIFS('Raw Population Data'!AH:AH,'Raw Population Data'!$A:$A,'Data Summary - Suburban'!$A:$A,'Raw Population Data'!$M:$M,"&lt;"&amp;'Data Summary - Suburban'!$A$1)</f>
        <v>26718</v>
      </c>
      <c r="Y50" s="7">
        <f>SUMIFS('Raw Population Data'!AI:AI,'Raw Population Data'!$A:$A,'Data Summary - Suburban'!$A:$A,'Raw Population Data'!$M:$M,"&lt;"&amp;'Data Summary - Suburban'!$A$1)</f>
        <v>27284</v>
      </c>
      <c r="Z50" s="7">
        <f>SUMIFS('Raw Population Data'!AJ:AJ,'Raw Population Data'!$A:$A,'Data Summary - Suburban'!$A:$A,'Raw Population Data'!$M:$M,"&lt;"&amp;'Data Summary - Suburban'!$A$1)</f>
        <v>27852</v>
      </c>
      <c r="AA50" s="7">
        <f>SUMIFS('Raw Population Data'!AK:AK,'Raw Population Data'!$A:$A,'Data Summary - Suburban'!$A:$A,'Raw Population Data'!$M:$M,"&lt;"&amp;'Data Summary - Suburban'!$A$1)</f>
        <v>28572</v>
      </c>
      <c r="AB50" s="7">
        <f>SUMIFS('Raw Population Data'!AL:AL,'Raw Population Data'!$A:$A,'Data Summary - Suburban'!$A:$A,'Raw Population Data'!$M:$M,"&lt;"&amp;'Data Summary - Suburban'!$A$1)</f>
        <v>29578</v>
      </c>
      <c r="AC50" s="7">
        <f>SUMIFS('Raw Population Data'!AM:AM,'Raw Population Data'!$A:$A,'Data Summary - Suburban'!$A:$A,'Raw Population Data'!$M:$M,"&lt;"&amp;'Data Summary - Suburban'!$A$1)</f>
        <v>30345</v>
      </c>
      <c r="AD50" s="7">
        <f>SUMIFS('Raw Population Data'!AN:AN,'Raw Population Data'!$A:$A,'Data Summary - Suburban'!$A:$A,'Raw Population Data'!$M:$M,"&lt;"&amp;'Data Summary - Suburban'!$A$1)</f>
        <v>31364</v>
      </c>
      <c r="AE50" s="7">
        <f>SUMIFS('Raw Population Data'!AO:AO,'Raw Population Data'!$A:$A,'Data Summary - Suburban'!$A:$A,'Raw Population Data'!$M:$M,"&lt;"&amp;'Data Summary - Suburban'!$A$1)</f>
        <v>33048</v>
      </c>
      <c r="AF50" s="7">
        <f>SUMIFS('Raw Population Data'!AP:AP,'Raw Population Data'!$A:$A,'Data Summary - Suburban'!$A:$A,'Raw Population Data'!$M:$M,"&lt;"&amp;'Data Summary - Suburban'!$A$1)</f>
        <v>35351</v>
      </c>
      <c r="AG50" s="7">
        <f>SUMIFS('Raw Population Data'!AQ:AQ,'Raw Population Data'!$A:$A,'Data Summary - Suburban'!$A:$A,'Raw Population Data'!$M:$M,"&lt;"&amp;'Data Summary - Suburban'!$A$1)</f>
        <v>38079</v>
      </c>
      <c r="AH50" s="7">
        <f>SUMIFS('Raw Population Data'!AR:AR,'Raw Population Data'!$A:$A,'Data Summary - Suburban'!$A:$A,'Raw Population Data'!$M:$M,"&lt;"&amp;'Data Summary - Suburban'!$A$1)</f>
        <v>41519</v>
      </c>
      <c r="AI50" s="7">
        <f>SUMIFS('Raw Population Data'!AS:AS,'Raw Population Data'!$A:$A,'Data Summary - Suburban'!$A:$A,'Raw Population Data'!$M:$M,"&lt;"&amp;'Data Summary - Suburban'!$A$1)</f>
        <v>43331</v>
      </c>
      <c r="AJ50" s="7">
        <f>SUMIFS('Raw Population Data'!AT:AT,'Raw Population Data'!$A:$A,'Data Summary - Suburban'!$A:$A,'Raw Population Data'!$M:$M,"&lt;"&amp;'Data Summary - Suburban'!$A$1)</f>
        <v>44998</v>
      </c>
      <c r="AK50" s="7">
        <f>SUMIFS('Raw Population Data'!AU:AU,'Raw Population Data'!$A:$A,'Data Summary - Suburban'!$A:$A,'Raw Population Data'!$M:$M,"&lt;"&amp;'Data Summary - Suburban'!$A$1)</f>
        <v>46652</v>
      </c>
      <c r="AL50" s="7">
        <f>SUMIFS('Raw Population Data'!AV:AV,'Raw Population Data'!$A:$A,'Data Summary - Suburban'!$A:$A,'Raw Population Data'!$M:$M,"&lt;"&amp;'Data Summary - Suburban'!$A$1)</f>
        <v>47894</v>
      </c>
      <c r="AM50" s="7">
        <f>SUMIFS('Raw Population Data'!AW:AW,'Raw Population Data'!$A:$A,'Data Summary - Suburban'!$A:$A,'Raw Population Data'!$M:$M,"&lt;"&amp;'Data Summary - Suburban'!$A$1)</f>
        <v>49258</v>
      </c>
      <c r="AN50" s="7">
        <f>SUMIFS('Raw Population Data'!AX:AX,'Raw Population Data'!$A:$A,'Data Summary - Suburban'!$A:$A,'Raw Population Data'!$M:$M,"&lt;"&amp;'Data Summary - Suburban'!$A$1)</f>
        <v>51483</v>
      </c>
      <c r="AO50" s="7">
        <f>SUMIFS('Raw Population Data'!AY:AY,'Raw Population Data'!$A:$A,'Data Summary - Suburban'!$A:$A,'Raw Population Data'!$M:$M,"&lt;"&amp;'Data Summary - Suburban'!$A$1)</f>
        <v>53821</v>
      </c>
      <c r="AP50" s="7">
        <f>SUMIFS('Raw Population Data'!AZ:AZ,'Raw Population Data'!$A:$A,'Data Summary - Suburban'!$A:$A,'Raw Population Data'!$M:$M,"&lt;"&amp;'Data Summary - Suburban'!$A$1)</f>
        <v>55909</v>
      </c>
      <c r="AQ50" s="7">
        <f>SUMIFS('Raw Population Data'!BA:BA,'Raw Population Data'!$A:$A,'Data Summary - Suburban'!$A:$A,'Raw Population Data'!$M:$M,"&lt;"&amp;'Data Summary - Suburban'!$A$1)</f>
        <v>57218</v>
      </c>
      <c r="AR50" s="7">
        <f>SUMIFS('Raw Population Data'!BB:BB,'Raw Population Data'!$A:$A,'Data Summary - Suburban'!$A:$A,'Raw Population Data'!$M:$M,"&lt;"&amp;'Data Summary - Suburban'!$A$1)</f>
        <v>58501</v>
      </c>
      <c r="AS50" s="7">
        <f>SUMIFS('Raw Population Data'!BC:BC,'Raw Population Data'!$A:$A,'Data Summary - Suburban'!$A:$A,'Raw Population Data'!$M:$M,"&lt;"&amp;'Data Summary - Suburban'!$A$1)</f>
        <v>59184</v>
      </c>
      <c r="AT50" s="7">
        <f>SUMIFS('Raw Population Data'!BD:BD,'Raw Population Data'!$A:$A,'Data Summary - Suburban'!$A:$A,'Raw Population Data'!$M:$M,"&lt;"&amp;'Data Summary - Suburban'!$A$1)</f>
        <v>59788</v>
      </c>
      <c r="AU50" s="7">
        <f>SUMIFS('Raw Population Data'!BE:BE,'Raw Population Data'!$A:$A,'Data Summary - Suburban'!$A:$A,'Raw Population Data'!$M:$M,"&lt;"&amp;'Data Summary - Suburban'!$A$1)</f>
        <v>60640</v>
      </c>
      <c r="AV50" s="7">
        <f>SUMIFS('Raw Population Data'!BF:BF,'Raw Population Data'!$A:$A,'Data Summary - Suburban'!$A:$A,'Raw Population Data'!$M:$M,"&lt;"&amp;'Data Summary - Suburban'!$A$1)</f>
        <v>61448</v>
      </c>
      <c r="AW50" s="7">
        <f>SUMIFS('Raw Population Data'!BG:BG,'Raw Population Data'!$A:$A,'Data Summary - Suburban'!$A:$A,'Raw Population Data'!$M:$M,"&lt;"&amp;'Data Summary - Suburban'!$A$1)</f>
        <v>62641</v>
      </c>
      <c r="AX50" s="7">
        <f>SUMIFS('Raw Population Data'!BH:BH,'Raw Population Data'!$A:$A,'Data Summary - Suburban'!$A:$A,'Raw Population Data'!$M:$M,"&lt;"&amp;'Data Summary - Suburban'!$A$1)</f>
        <v>64599</v>
      </c>
      <c r="AY50" s="7">
        <f>SUMIFS('Raw Population Data'!BI:BI,'Raw Population Data'!$A:$A,'Data Summary - Suburban'!$A:$A,'Raw Population Data'!$M:$M,"&lt;"&amp;'Data Summary - Suburban'!$A$1)</f>
        <v>67456</v>
      </c>
    </row>
    <row r="51" spans="1:51" x14ac:dyDescent="0.35">
      <c r="A51">
        <v>13820</v>
      </c>
      <c r="B51">
        <v>49</v>
      </c>
      <c r="C51" t="s">
        <v>1716</v>
      </c>
      <c r="D51" s="7">
        <f>SUMIFS('Raw Population Data'!N:N,'Raw Population Data'!$A:$A,'Data Summary - Suburban'!$A:$A,'Raw Population Data'!$M:$M,"&lt;"&amp;'Data Summary - Suburban'!$A$1)</f>
        <v>151130</v>
      </c>
      <c r="E51" s="7">
        <f>SUMIFS('Raw Population Data'!O:O,'Raw Population Data'!$A:$A,'Data Summary - Suburban'!$A:$A,'Raw Population Data'!$M:$M,"&lt;"&amp;'Data Summary - Suburban'!$A$1)</f>
        <v>155632</v>
      </c>
      <c r="F51" s="7">
        <f>SUMIFS('Raw Population Data'!P:P,'Raw Population Data'!$A:$A,'Data Summary - Suburban'!$A:$A,'Raw Population Data'!$M:$M,"&lt;"&amp;'Data Summary - Suburban'!$A$1)</f>
        <v>162853</v>
      </c>
      <c r="G51" s="7">
        <f>SUMIFS('Raw Population Data'!Q:Q,'Raw Population Data'!$A:$A,'Data Summary - Suburban'!$A:$A,'Raw Population Data'!$M:$M,"&lt;"&amp;'Data Summary - Suburban'!$A$1)</f>
        <v>167292</v>
      </c>
      <c r="H51" s="7">
        <f>SUMIFS('Raw Population Data'!R:R,'Raw Population Data'!$A:$A,'Data Summary - Suburban'!$A:$A,'Raw Population Data'!$M:$M,"&lt;"&amp;'Data Summary - Suburban'!$A$1)</f>
        <v>171697</v>
      </c>
      <c r="I51" s="7">
        <f>SUMIFS('Raw Population Data'!S:S,'Raw Population Data'!$A:$A,'Data Summary - Suburban'!$A:$A,'Raw Population Data'!$M:$M,"&lt;"&amp;'Data Summary - Suburban'!$A$1)</f>
        <v>176138</v>
      </c>
      <c r="J51" s="7">
        <f>SUMIFS('Raw Population Data'!T:T,'Raw Population Data'!$A:$A,'Data Summary - Suburban'!$A:$A,'Raw Population Data'!$M:$M,"&lt;"&amp;'Data Summary - Suburban'!$A$1)</f>
        <v>179643</v>
      </c>
      <c r="K51" s="7">
        <f>SUMIFS('Raw Population Data'!U:U,'Raw Population Data'!$A:$A,'Data Summary - Suburban'!$A:$A,'Raw Population Data'!$M:$M,"&lt;"&amp;'Data Summary - Suburban'!$A$1)</f>
        <v>184804</v>
      </c>
      <c r="L51" s="7">
        <f>SUMIFS('Raw Population Data'!V:V,'Raw Population Data'!$A:$A,'Data Summary - Suburban'!$A:$A,'Raw Population Data'!$M:$M,"&lt;"&amp;'Data Summary - Suburban'!$A$1)</f>
        <v>188311</v>
      </c>
      <c r="M51" s="7">
        <f>SUMIFS('Raw Population Data'!W:W,'Raw Population Data'!$A:$A,'Data Summary - Suburban'!$A:$A,'Raw Population Data'!$M:$M,"&lt;"&amp;'Data Summary - Suburban'!$A$1)</f>
        <v>191551</v>
      </c>
      <c r="N51" s="7">
        <f>SUMIFS('Raw Population Data'!X:X,'Raw Population Data'!$A:$A,'Data Summary - Suburban'!$A:$A,'Raw Population Data'!$M:$M,"&lt;"&amp;'Data Summary - Suburban'!$A$1)</f>
        <v>192909</v>
      </c>
      <c r="O51" s="7">
        <f>SUMIFS('Raw Population Data'!Y:Y,'Raw Population Data'!$A:$A,'Data Summary - Suburban'!$A:$A,'Raw Population Data'!$M:$M,"&lt;"&amp;'Data Summary - Suburban'!$A$1)</f>
        <v>193160</v>
      </c>
      <c r="P51" s="7">
        <f>SUMIFS('Raw Population Data'!Z:Z,'Raw Population Data'!$A:$A,'Data Summary - Suburban'!$A:$A,'Raw Population Data'!$M:$M,"&lt;"&amp;'Data Summary - Suburban'!$A$1)</f>
        <v>192835</v>
      </c>
      <c r="Q51" s="7">
        <f>SUMIFS('Raw Population Data'!AA:AA,'Raw Population Data'!$A:$A,'Data Summary - Suburban'!$A:$A,'Raw Population Data'!$M:$M,"&lt;"&amp;'Data Summary - Suburban'!$A$1)</f>
        <v>193385</v>
      </c>
      <c r="R51" s="7">
        <f>SUMIFS('Raw Population Data'!AB:AB,'Raw Population Data'!$A:$A,'Data Summary - Suburban'!$A:$A,'Raw Population Data'!$M:$M,"&lt;"&amp;'Data Summary - Suburban'!$A$1)</f>
        <v>195868</v>
      </c>
      <c r="S51" s="7">
        <f>SUMIFS('Raw Population Data'!AC:AC,'Raw Population Data'!$A:$A,'Data Summary - Suburban'!$A:$A,'Raw Population Data'!$M:$M,"&lt;"&amp;'Data Summary - Suburban'!$A$1)</f>
        <v>198339</v>
      </c>
      <c r="T51" s="7">
        <f>SUMIFS('Raw Population Data'!AD:AD,'Raw Population Data'!$A:$A,'Data Summary - Suburban'!$A:$A,'Raw Population Data'!$M:$M,"&lt;"&amp;'Data Summary - Suburban'!$A$1)</f>
        <v>200383</v>
      </c>
      <c r="U51" s="7">
        <f>SUMIFS('Raw Population Data'!AE:AE,'Raw Population Data'!$A:$A,'Data Summary - Suburban'!$A:$A,'Raw Population Data'!$M:$M,"&lt;"&amp;'Data Summary - Suburban'!$A$1)</f>
        <v>202330</v>
      </c>
      <c r="V51" s="7">
        <f>SUMIFS('Raw Population Data'!AF:AF,'Raw Population Data'!$A:$A,'Data Summary - Suburban'!$A:$A,'Raw Population Data'!$M:$M,"&lt;"&amp;'Data Summary - Suburban'!$A$1)</f>
        <v>202883</v>
      </c>
      <c r="W51" s="7">
        <f>SUMIFS('Raw Population Data'!AG:AG,'Raw Population Data'!$A:$A,'Data Summary - Suburban'!$A:$A,'Raw Population Data'!$M:$M,"&lt;"&amp;'Data Summary - Suburban'!$A$1)</f>
        <v>204524</v>
      </c>
      <c r="X51" s="7">
        <f>SUMIFS('Raw Population Data'!AH:AH,'Raw Population Data'!$A:$A,'Data Summary - Suburban'!$A:$A,'Raw Population Data'!$M:$M,"&lt;"&amp;'Data Summary - Suburban'!$A$1)</f>
        <v>206446</v>
      </c>
      <c r="Y51" s="7">
        <f>SUMIFS('Raw Population Data'!AI:AI,'Raw Population Data'!$A:$A,'Data Summary - Suburban'!$A:$A,'Raw Population Data'!$M:$M,"&lt;"&amp;'Data Summary - Suburban'!$A$1)</f>
        <v>209780</v>
      </c>
      <c r="Z51" s="7">
        <f>SUMIFS('Raw Population Data'!AJ:AJ,'Raw Population Data'!$A:$A,'Data Summary - Suburban'!$A:$A,'Raw Population Data'!$M:$M,"&lt;"&amp;'Data Summary - Suburban'!$A$1)</f>
        <v>212796</v>
      </c>
      <c r="AA51" s="7">
        <f>SUMIFS('Raw Population Data'!AK:AK,'Raw Population Data'!$A:$A,'Data Summary - Suburban'!$A:$A,'Raw Population Data'!$M:$M,"&lt;"&amp;'Data Summary - Suburban'!$A$1)</f>
        <v>216675</v>
      </c>
      <c r="AB51" s="7">
        <f>SUMIFS('Raw Population Data'!AL:AL,'Raw Population Data'!$A:$A,'Data Summary - Suburban'!$A:$A,'Raw Population Data'!$M:$M,"&lt;"&amp;'Data Summary - Suburban'!$A$1)</f>
        <v>219960</v>
      </c>
      <c r="AC51" s="7">
        <f>SUMIFS('Raw Population Data'!AM:AM,'Raw Population Data'!$A:$A,'Data Summary - Suburban'!$A:$A,'Raw Population Data'!$M:$M,"&lt;"&amp;'Data Summary - Suburban'!$A$1)</f>
        <v>225020</v>
      </c>
      <c r="AD51" s="7">
        <f>SUMIFS('Raw Population Data'!AN:AN,'Raw Population Data'!$A:$A,'Data Summary - Suburban'!$A:$A,'Raw Population Data'!$M:$M,"&lt;"&amp;'Data Summary - Suburban'!$A$1)</f>
        <v>229810</v>
      </c>
      <c r="AE51" s="7">
        <f>SUMIFS('Raw Population Data'!AO:AO,'Raw Population Data'!$A:$A,'Data Summary - Suburban'!$A:$A,'Raw Population Data'!$M:$M,"&lt;"&amp;'Data Summary - Suburban'!$A$1)</f>
        <v>234550</v>
      </c>
      <c r="AF51" s="7">
        <f>SUMIFS('Raw Population Data'!AP:AP,'Raw Population Data'!$A:$A,'Data Summary - Suburban'!$A:$A,'Raw Population Data'!$M:$M,"&lt;"&amp;'Data Summary - Suburban'!$A$1)</f>
        <v>239112</v>
      </c>
      <c r="AG51" s="7">
        <f>SUMIFS('Raw Population Data'!AQ:AQ,'Raw Population Data'!$A:$A,'Data Summary - Suburban'!$A:$A,'Raw Population Data'!$M:$M,"&lt;"&amp;'Data Summary - Suburban'!$A$1)</f>
        <v>244093</v>
      </c>
      <c r="AH51" s="7">
        <f>SUMIFS('Raw Population Data'!AR:AR,'Raw Population Data'!$A:$A,'Data Summary - Suburban'!$A:$A,'Raw Population Data'!$M:$M,"&lt;"&amp;'Data Summary - Suburban'!$A$1)</f>
        <v>246599</v>
      </c>
      <c r="AI51" s="7">
        <f>SUMIFS('Raw Population Data'!AS:AS,'Raw Population Data'!$A:$A,'Data Summary - Suburban'!$A:$A,'Raw Population Data'!$M:$M,"&lt;"&amp;'Data Summary - Suburban'!$A$1)</f>
        <v>249527</v>
      </c>
      <c r="AJ51" s="7">
        <f>SUMIFS('Raw Population Data'!AT:AT,'Raw Population Data'!$A:$A,'Data Summary - Suburban'!$A:$A,'Raw Population Data'!$M:$M,"&lt;"&amp;'Data Summary - Suburban'!$A$1)</f>
        <v>251472</v>
      </c>
      <c r="AK51" s="7">
        <f>SUMIFS('Raw Population Data'!AU:AU,'Raw Population Data'!$A:$A,'Data Summary - Suburban'!$A:$A,'Raw Population Data'!$M:$M,"&lt;"&amp;'Data Summary - Suburban'!$A$1)</f>
        <v>253669</v>
      </c>
      <c r="AL51" s="7">
        <f>SUMIFS('Raw Population Data'!AV:AV,'Raw Population Data'!$A:$A,'Data Summary - Suburban'!$A:$A,'Raw Population Data'!$M:$M,"&lt;"&amp;'Data Summary - Suburban'!$A$1)</f>
        <v>256424</v>
      </c>
      <c r="AM51" s="7">
        <f>SUMIFS('Raw Population Data'!AW:AW,'Raw Population Data'!$A:$A,'Data Summary - Suburban'!$A:$A,'Raw Population Data'!$M:$M,"&lt;"&amp;'Data Summary - Suburban'!$A$1)</f>
        <v>259708</v>
      </c>
      <c r="AN51" s="7">
        <f>SUMIFS('Raw Population Data'!AX:AX,'Raw Population Data'!$A:$A,'Data Summary - Suburban'!$A:$A,'Raw Population Data'!$M:$M,"&lt;"&amp;'Data Summary - Suburban'!$A$1)</f>
        <v>264084</v>
      </c>
      <c r="AO51" s="7">
        <f>SUMIFS('Raw Population Data'!AY:AY,'Raw Population Data'!$A:$A,'Data Summary - Suburban'!$A:$A,'Raw Population Data'!$M:$M,"&lt;"&amp;'Data Summary - Suburban'!$A$1)</f>
        <v>268602</v>
      </c>
      <c r="AP51" s="7">
        <f>SUMIFS('Raw Population Data'!AZ:AZ,'Raw Population Data'!$A:$A,'Data Summary - Suburban'!$A:$A,'Raw Population Data'!$M:$M,"&lt;"&amp;'Data Summary - Suburban'!$A$1)</f>
        <v>272057</v>
      </c>
      <c r="AQ51" s="7">
        <f>SUMIFS('Raw Population Data'!BA:BA,'Raw Population Data'!$A:$A,'Data Summary - Suburban'!$A:$A,'Raw Population Data'!$M:$M,"&lt;"&amp;'Data Summary - Suburban'!$A$1)</f>
        <v>274122</v>
      </c>
      <c r="AR51" s="7">
        <f>SUMIFS('Raw Population Data'!BB:BB,'Raw Population Data'!$A:$A,'Data Summary - Suburban'!$A:$A,'Raw Population Data'!$M:$M,"&lt;"&amp;'Data Summary - Suburban'!$A$1)</f>
        <v>274726</v>
      </c>
      <c r="AS51" s="7">
        <f>SUMIFS('Raw Population Data'!BC:BC,'Raw Population Data'!$A:$A,'Data Summary - Suburban'!$A:$A,'Raw Population Data'!$M:$M,"&lt;"&amp;'Data Summary - Suburban'!$A$1)</f>
        <v>274783</v>
      </c>
      <c r="AT51" s="7">
        <f>SUMIFS('Raw Population Data'!BD:BD,'Raw Population Data'!$A:$A,'Data Summary - Suburban'!$A:$A,'Raw Population Data'!$M:$M,"&lt;"&amp;'Data Summary - Suburban'!$A$1)</f>
        <v>274913</v>
      </c>
      <c r="AU51" s="7">
        <f>SUMIFS('Raw Population Data'!BE:BE,'Raw Population Data'!$A:$A,'Data Summary - Suburban'!$A:$A,'Raw Population Data'!$M:$M,"&lt;"&amp;'Data Summary - Suburban'!$A$1)</f>
        <v>275549</v>
      </c>
      <c r="AV51" s="7">
        <f>SUMIFS('Raw Population Data'!BF:BF,'Raw Population Data'!$A:$A,'Data Summary - Suburban'!$A:$A,'Raw Population Data'!$M:$M,"&lt;"&amp;'Data Summary - Suburban'!$A$1)</f>
        <v>275403</v>
      </c>
      <c r="AW51" s="7">
        <f>SUMIFS('Raw Population Data'!BG:BG,'Raw Population Data'!$A:$A,'Data Summary - Suburban'!$A:$A,'Raw Population Data'!$M:$M,"&lt;"&amp;'Data Summary - Suburban'!$A$1)</f>
        <v>275554</v>
      </c>
      <c r="AX51" s="7">
        <f>SUMIFS('Raw Population Data'!BH:BH,'Raw Population Data'!$A:$A,'Data Summary - Suburban'!$A:$A,'Raw Population Data'!$M:$M,"&lt;"&amp;'Data Summary - Suburban'!$A$1)</f>
        <v>276068</v>
      </c>
      <c r="AY51" s="7">
        <f>SUMIFS('Raw Population Data'!BI:BI,'Raw Population Data'!$A:$A,'Data Summary - Suburban'!$A:$A,'Raw Population Data'!$M:$M,"&lt;"&amp;'Data Summary - Suburban'!$A$1)</f>
        <v>277005</v>
      </c>
    </row>
    <row r="52" spans="1:51" x14ac:dyDescent="0.35">
      <c r="A52">
        <v>15380</v>
      </c>
      <c r="B52">
        <v>50</v>
      </c>
      <c r="C52" t="s">
        <v>1743</v>
      </c>
      <c r="D52" s="7">
        <f>SUMIFS('Raw Population Data'!N:N,'Raw Population Data'!$A:$A,'Data Summary - Suburban'!$A:$A,'Raw Population Data'!$M:$M,"&lt;"&amp;'Data Summary - Suburban'!$A$1)</f>
        <v>1350317</v>
      </c>
      <c r="E52" s="7">
        <f>SUMIFS('Raw Population Data'!O:O,'Raw Population Data'!$A:$A,'Data Summary - Suburban'!$A:$A,'Raw Population Data'!$M:$M,"&lt;"&amp;'Data Summary - Suburban'!$A$1)</f>
        <v>1354742</v>
      </c>
      <c r="F52" s="7">
        <f>SUMIFS('Raw Population Data'!P:P,'Raw Population Data'!$A:$A,'Data Summary - Suburban'!$A:$A,'Raw Population Data'!$M:$M,"&lt;"&amp;'Data Summary - Suburban'!$A$1)</f>
        <v>1347598</v>
      </c>
      <c r="G52" s="7">
        <f>SUMIFS('Raw Population Data'!Q:Q,'Raw Population Data'!$A:$A,'Data Summary - Suburban'!$A:$A,'Raw Population Data'!$M:$M,"&lt;"&amp;'Data Summary - Suburban'!$A$1)</f>
        <v>1333854</v>
      </c>
      <c r="H52" s="7">
        <f>SUMIFS('Raw Population Data'!R:R,'Raw Population Data'!$A:$A,'Data Summary - Suburban'!$A:$A,'Raw Population Data'!$M:$M,"&lt;"&amp;'Data Summary - Suburban'!$A$1)</f>
        <v>1318683</v>
      </c>
      <c r="I52" s="7">
        <f>SUMIFS('Raw Population Data'!S:S,'Raw Population Data'!$A:$A,'Data Summary - Suburban'!$A:$A,'Raw Population Data'!$M:$M,"&lt;"&amp;'Data Summary - Suburban'!$A$1)</f>
        <v>1312982</v>
      </c>
      <c r="J52" s="7">
        <f>SUMIFS('Raw Population Data'!T:T,'Raw Population Data'!$A:$A,'Data Summary - Suburban'!$A:$A,'Raw Population Data'!$M:$M,"&lt;"&amp;'Data Summary - Suburban'!$A$1)</f>
        <v>1303094</v>
      </c>
      <c r="K52" s="7">
        <f>SUMIFS('Raw Population Data'!U:U,'Raw Population Data'!$A:$A,'Data Summary - Suburban'!$A:$A,'Raw Population Data'!$M:$M,"&lt;"&amp;'Data Summary - Suburban'!$A$1)</f>
        <v>1289795</v>
      </c>
      <c r="L52" s="7">
        <f>SUMIFS('Raw Population Data'!V:V,'Raw Population Data'!$A:$A,'Data Summary - Suburban'!$A:$A,'Raw Population Data'!$M:$M,"&lt;"&amp;'Data Summary - Suburban'!$A$1)</f>
        <v>1276096</v>
      </c>
      <c r="M52" s="7">
        <f>SUMIFS('Raw Population Data'!W:W,'Raw Population Data'!$A:$A,'Data Summary - Suburban'!$A:$A,'Raw Population Data'!$M:$M,"&lt;"&amp;'Data Summary - Suburban'!$A$1)</f>
        <v>1263573</v>
      </c>
      <c r="N52" s="7">
        <f>SUMIFS('Raw Population Data'!X:X,'Raw Population Data'!$A:$A,'Data Summary - Suburban'!$A:$A,'Raw Population Data'!$M:$M,"&lt;"&amp;'Data Summary - Suburban'!$A$1)</f>
        <v>1241652</v>
      </c>
      <c r="O52" s="7">
        <f>SUMIFS('Raw Population Data'!Y:Y,'Raw Population Data'!$A:$A,'Data Summary - Suburban'!$A:$A,'Raw Population Data'!$M:$M,"&lt;"&amp;'Data Summary - Suburban'!$A$1)</f>
        <v>1232722</v>
      </c>
      <c r="P52" s="7">
        <f>SUMIFS('Raw Population Data'!Z:Z,'Raw Population Data'!$A:$A,'Data Summary - Suburban'!$A:$A,'Raw Population Data'!$M:$M,"&lt;"&amp;'Data Summary - Suburban'!$A$1)</f>
        <v>1223573</v>
      </c>
      <c r="Q52" s="7">
        <f>SUMIFS('Raw Population Data'!AA:AA,'Raw Population Data'!$A:$A,'Data Summary - Suburban'!$A:$A,'Raw Population Data'!$M:$M,"&lt;"&amp;'Data Summary - Suburban'!$A$1)</f>
        <v>1210440</v>
      </c>
      <c r="R52" s="7">
        <f>SUMIFS('Raw Population Data'!AB:AB,'Raw Population Data'!$A:$A,'Data Summary - Suburban'!$A:$A,'Raw Population Data'!$M:$M,"&lt;"&amp;'Data Summary - Suburban'!$A$1)</f>
        <v>1197540</v>
      </c>
      <c r="S52" s="7">
        <f>SUMIFS('Raw Population Data'!AC:AC,'Raw Population Data'!$A:$A,'Data Summary - Suburban'!$A:$A,'Raw Population Data'!$M:$M,"&lt;"&amp;'Data Summary - Suburban'!$A$1)</f>
        <v>1191854</v>
      </c>
      <c r="T52" s="7">
        <f>SUMIFS('Raw Population Data'!AD:AD,'Raw Population Data'!$A:$A,'Data Summary - Suburban'!$A:$A,'Raw Population Data'!$M:$M,"&lt;"&amp;'Data Summary - Suburban'!$A$1)</f>
        <v>1184554</v>
      </c>
      <c r="U52" s="7">
        <f>SUMIFS('Raw Population Data'!AE:AE,'Raw Population Data'!$A:$A,'Data Summary - Suburban'!$A:$A,'Raw Population Data'!$M:$M,"&lt;"&amp;'Data Summary - Suburban'!$A$1)</f>
        <v>1179753</v>
      </c>
      <c r="V52" s="7">
        <f>SUMIFS('Raw Population Data'!AF:AF,'Raw Population Data'!$A:$A,'Data Summary - Suburban'!$A:$A,'Raw Population Data'!$M:$M,"&lt;"&amp;'Data Summary - Suburban'!$A$1)</f>
        <v>1181176</v>
      </c>
      <c r="W52" s="7">
        <f>SUMIFS('Raw Population Data'!AG:AG,'Raw Population Data'!$A:$A,'Data Summary - Suburban'!$A:$A,'Raw Population Data'!$M:$M,"&lt;"&amp;'Data Summary - Suburban'!$A$1)</f>
        <v>1185953</v>
      </c>
      <c r="X52" s="7">
        <f>SUMIFS('Raw Population Data'!AH:AH,'Raw Population Data'!$A:$A,'Data Summary - Suburban'!$A:$A,'Raw Population Data'!$M:$M,"&lt;"&amp;'Data Summary - Suburban'!$A$1)</f>
        <v>1190943</v>
      </c>
      <c r="Y52" s="7">
        <f>SUMIFS('Raw Population Data'!AI:AI,'Raw Population Data'!$A:$A,'Data Summary - Suburban'!$A:$A,'Raw Population Data'!$M:$M,"&lt;"&amp;'Data Summary - Suburban'!$A$1)</f>
        <v>1194992</v>
      </c>
      <c r="Z52" s="7">
        <f>SUMIFS('Raw Population Data'!AJ:AJ,'Raw Population Data'!$A:$A,'Data Summary - Suburban'!$A:$A,'Raw Population Data'!$M:$M,"&lt;"&amp;'Data Summary - Suburban'!$A$1)</f>
        <v>1198490</v>
      </c>
      <c r="AA52" s="7">
        <f>SUMIFS('Raw Population Data'!AK:AK,'Raw Population Data'!$A:$A,'Data Summary - Suburban'!$A:$A,'Raw Population Data'!$M:$M,"&lt;"&amp;'Data Summary - Suburban'!$A$1)</f>
        <v>1200744</v>
      </c>
      <c r="AB52" s="7">
        <f>SUMIFS('Raw Population Data'!AL:AL,'Raw Population Data'!$A:$A,'Data Summary - Suburban'!$A:$A,'Raw Population Data'!$M:$M,"&lt;"&amp;'Data Summary - Suburban'!$A$1)</f>
        <v>1200479</v>
      </c>
      <c r="AC52" s="7">
        <f>SUMIFS('Raw Population Data'!AM:AM,'Raw Population Data'!$A:$A,'Data Summary - Suburban'!$A:$A,'Raw Population Data'!$M:$M,"&lt;"&amp;'Data Summary - Suburban'!$A$1)</f>
        <v>1197885</v>
      </c>
      <c r="AD52" s="7">
        <f>SUMIFS('Raw Population Data'!AN:AN,'Raw Population Data'!$A:$A,'Data Summary - Suburban'!$A:$A,'Raw Population Data'!$M:$M,"&lt;"&amp;'Data Summary - Suburban'!$A$1)</f>
        <v>1194167</v>
      </c>
      <c r="AE52" s="7">
        <f>SUMIFS('Raw Population Data'!AO:AO,'Raw Population Data'!$A:$A,'Data Summary - Suburban'!$A:$A,'Raw Population Data'!$M:$M,"&lt;"&amp;'Data Summary - Suburban'!$A$1)</f>
        <v>1186175</v>
      </c>
      <c r="AF52" s="7">
        <f>SUMIFS('Raw Population Data'!AP:AP,'Raw Population Data'!$A:$A,'Data Summary - Suburban'!$A:$A,'Raw Population Data'!$M:$M,"&lt;"&amp;'Data Summary - Suburban'!$A$1)</f>
        <v>1178462</v>
      </c>
      <c r="AG52" s="7">
        <f>SUMIFS('Raw Population Data'!AQ:AQ,'Raw Population Data'!$A:$A,'Data Summary - Suburban'!$A:$A,'Raw Population Data'!$M:$M,"&lt;"&amp;'Data Summary - Suburban'!$A$1)</f>
        <v>1173102</v>
      </c>
      <c r="AH52" s="7">
        <f>SUMIFS('Raw Population Data'!AR:AR,'Raw Population Data'!$A:$A,'Data Summary - Suburban'!$A:$A,'Raw Population Data'!$M:$M,"&lt;"&amp;'Data Summary - Suburban'!$A$1)</f>
        <v>1169060</v>
      </c>
      <c r="AI52" s="7">
        <f>SUMIFS('Raw Population Data'!AS:AS,'Raw Population Data'!$A:$A,'Data Summary - Suburban'!$A:$A,'Raw Population Data'!$M:$M,"&lt;"&amp;'Data Summary - Suburban'!$A$1)</f>
        <v>1165067</v>
      </c>
      <c r="AJ52" s="7">
        <f>SUMIFS('Raw Population Data'!AT:AT,'Raw Population Data'!$A:$A,'Data Summary - Suburban'!$A:$A,'Raw Population Data'!$M:$M,"&lt;"&amp;'Data Summary - Suburban'!$A$1)</f>
        <v>1161678</v>
      </c>
      <c r="AK52" s="7">
        <f>SUMIFS('Raw Population Data'!AU:AU,'Raw Population Data'!$A:$A,'Data Summary - Suburban'!$A:$A,'Raw Population Data'!$M:$M,"&lt;"&amp;'Data Summary - Suburban'!$A$1)</f>
        <v>1159918</v>
      </c>
      <c r="AL52" s="7">
        <f>SUMIFS('Raw Population Data'!AV:AV,'Raw Population Data'!$A:$A,'Data Summary - Suburban'!$A:$A,'Raw Population Data'!$M:$M,"&lt;"&amp;'Data Summary - Suburban'!$A$1)</f>
        <v>1156070</v>
      </c>
      <c r="AM52" s="7">
        <f>SUMIFS('Raw Population Data'!AW:AW,'Raw Population Data'!$A:$A,'Data Summary - Suburban'!$A:$A,'Raw Population Data'!$M:$M,"&lt;"&amp;'Data Summary - Suburban'!$A$1)</f>
        <v>1148563</v>
      </c>
      <c r="AN52" s="7">
        <f>SUMIFS('Raw Population Data'!AX:AX,'Raw Population Data'!$A:$A,'Data Summary - Suburban'!$A:$A,'Raw Population Data'!$M:$M,"&lt;"&amp;'Data Summary - Suburban'!$A$1)</f>
        <v>1141712</v>
      </c>
      <c r="AO52" s="7">
        <f>SUMIFS('Raw Population Data'!AY:AY,'Raw Population Data'!$A:$A,'Data Summary - Suburban'!$A:$A,'Raw Population Data'!$M:$M,"&lt;"&amp;'Data Summary - Suburban'!$A$1)</f>
        <v>1137678</v>
      </c>
      <c r="AP52" s="7">
        <f>SUMIFS('Raw Population Data'!AZ:AZ,'Raw Population Data'!$A:$A,'Data Summary - Suburban'!$A:$A,'Raw Population Data'!$M:$M,"&lt;"&amp;'Data Summary - Suburban'!$A$1)</f>
        <v>1136364</v>
      </c>
      <c r="AQ52" s="7">
        <f>SUMIFS('Raw Population Data'!BA:BA,'Raw Population Data'!$A:$A,'Data Summary - Suburban'!$A:$A,'Raw Population Data'!$M:$M,"&lt;"&amp;'Data Summary - Suburban'!$A$1)</f>
        <v>1135377</v>
      </c>
      <c r="AR52" s="7">
        <f>SUMIFS('Raw Population Data'!BB:BB,'Raw Population Data'!$A:$A,'Data Summary - Suburban'!$A:$A,'Raw Population Data'!$M:$M,"&lt;"&amp;'Data Summary - Suburban'!$A$1)</f>
        <v>1135710</v>
      </c>
      <c r="AS52" s="7">
        <f>SUMIFS('Raw Population Data'!BC:BC,'Raw Population Data'!$A:$A,'Data Summary - Suburban'!$A:$A,'Raw Population Data'!$M:$M,"&lt;"&amp;'Data Summary - Suburban'!$A$1)</f>
        <v>1136059</v>
      </c>
      <c r="AT52" s="7">
        <f>SUMIFS('Raw Population Data'!BD:BD,'Raw Population Data'!$A:$A,'Data Summary - Suburban'!$A:$A,'Raw Population Data'!$M:$M,"&lt;"&amp;'Data Summary - Suburban'!$A$1)</f>
        <v>1135717</v>
      </c>
      <c r="AU52" s="7">
        <f>SUMIFS('Raw Population Data'!BE:BE,'Raw Population Data'!$A:$A,'Data Summary - Suburban'!$A:$A,'Raw Population Data'!$M:$M,"&lt;"&amp;'Data Summary - Suburban'!$A$1)</f>
        <v>1136993</v>
      </c>
      <c r="AV52" s="7">
        <f>SUMIFS('Raw Population Data'!BF:BF,'Raw Population Data'!$A:$A,'Data Summary - Suburban'!$A:$A,'Raw Population Data'!$M:$M,"&lt;"&amp;'Data Summary - Suburban'!$A$1)</f>
        <v>1137924</v>
      </c>
      <c r="AW52" s="7">
        <f>SUMIFS('Raw Population Data'!BG:BG,'Raw Population Data'!$A:$A,'Data Summary - Suburban'!$A:$A,'Raw Population Data'!$M:$M,"&lt;"&amp;'Data Summary - Suburban'!$A$1)</f>
        <v>1136662</v>
      </c>
      <c r="AX52" s="7">
        <f>SUMIFS('Raw Population Data'!BH:BH,'Raw Population Data'!$A:$A,'Data Summary - Suburban'!$A:$A,'Raw Population Data'!$M:$M,"&lt;"&amp;'Data Summary - Suburban'!$A$1)</f>
        <v>1134914</v>
      </c>
      <c r="AY52" s="7">
        <f>SUMIFS('Raw Population Data'!BI:BI,'Raw Population Data'!$A:$A,'Data Summary - Suburban'!$A:$A,'Raw Population Data'!$M:$M,"&lt;"&amp;'Data Summary - Suburban'!$A$1)</f>
        <v>1136856</v>
      </c>
    </row>
    <row r="53" spans="1:51" x14ac:dyDescent="0.35">
      <c r="A53">
        <v>40380</v>
      </c>
      <c r="B53">
        <v>51</v>
      </c>
      <c r="C53" t="s">
        <v>1752</v>
      </c>
      <c r="D53" s="7">
        <f>SUMIFS('Raw Population Data'!N:N,'Raw Population Data'!$A:$A,'Data Summary - Suburban'!$A:$A,'Raw Population Data'!$M:$M,"&lt;"&amp;'Data Summary - Suburban'!$A$1)</f>
        <v>190982</v>
      </c>
      <c r="E53" s="7">
        <f>SUMIFS('Raw Population Data'!O:O,'Raw Population Data'!$A:$A,'Data Summary - Suburban'!$A:$A,'Raw Population Data'!$M:$M,"&lt;"&amp;'Data Summary - Suburban'!$A$1)</f>
        <v>194824</v>
      </c>
      <c r="F53" s="7">
        <f>SUMIFS('Raw Population Data'!P:P,'Raw Population Data'!$A:$A,'Data Summary - Suburban'!$A:$A,'Raw Population Data'!$M:$M,"&lt;"&amp;'Data Summary - Suburban'!$A$1)</f>
        <v>197050</v>
      </c>
      <c r="G53" s="7">
        <f>SUMIFS('Raw Population Data'!Q:Q,'Raw Population Data'!$A:$A,'Data Summary - Suburban'!$A:$A,'Raw Population Data'!$M:$M,"&lt;"&amp;'Data Summary - Suburban'!$A$1)</f>
        <v>199343</v>
      </c>
      <c r="H53" s="7">
        <f>SUMIFS('Raw Population Data'!R:R,'Raw Population Data'!$A:$A,'Data Summary - Suburban'!$A:$A,'Raw Population Data'!$M:$M,"&lt;"&amp;'Data Summary - Suburban'!$A$1)</f>
        <v>200194</v>
      </c>
      <c r="I53" s="7">
        <f>SUMIFS('Raw Population Data'!S:S,'Raw Population Data'!$A:$A,'Data Summary - Suburban'!$A:$A,'Raw Population Data'!$M:$M,"&lt;"&amp;'Data Summary - Suburban'!$A$1)</f>
        <v>203026</v>
      </c>
      <c r="J53" s="7">
        <f>SUMIFS('Raw Population Data'!T:T,'Raw Population Data'!$A:$A,'Data Summary - Suburban'!$A:$A,'Raw Population Data'!$M:$M,"&lt;"&amp;'Data Summary - Suburban'!$A$1)</f>
        <v>204153</v>
      </c>
      <c r="K53" s="7">
        <f>SUMIFS('Raw Population Data'!U:U,'Raw Population Data'!$A:$A,'Data Summary - Suburban'!$A:$A,'Raw Population Data'!$M:$M,"&lt;"&amp;'Data Summary - Suburban'!$A$1)</f>
        <v>205689</v>
      </c>
      <c r="L53" s="7">
        <f>SUMIFS('Raw Population Data'!V:V,'Raw Population Data'!$A:$A,'Data Summary - Suburban'!$A:$A,'Raw Population Data'!$M:$M,"&lt;"&amp;'Data Summary - Suburban'!$A$1)</f>
        <v>206813</v>
      </c>
      <c r="M53" s="7">
        <f>SUMIFS('Raw Population Data'!W:W,'Raw Population Data'!$A:$A,'Data Summary - Suburban'!$A:$A,'Raw Population Data'!$M:$M,"&lt;"&amp;'Data Summary - Suburban'!$A$1)</f>
        <v>207518</v>
      </c>
      <c r="N53" s="7">
        <f>SUMIFS('Raw Population Data'!X:X,'Raw Population Data'!$A:$A,'Data Summary - Suburban'!$A:$A,'Raw Population Data'!$M:$M,"&lt;"&amp;'Data Summary - Suburban'!$A$1)</f>
        <v>206257</v>
      </c>
      <c r="O53" s="7">
        <f>SUMIFS('Raw Population Data'!Y:Y,'Raw Population Data'!$A:$A,'Data Summary - Suburban'!$A:$A,'Raw Population Data'!$M:$M,"&lt;"&amp;'Data Summary - Suburban'!$A$1)</f>
        <v>206696</v>
      </c>
      <c r="P53" s="7">
        <f>SUMIFS('Raw Population Data'!Z:Z,'Raw Population Data'!$A:$A,'Data Summary - Suburban'!$A:$A,'Raw Population Data'!$M:$M,"&lt;"&amp;'Data Summary - Suburban'!$A$1)</f>
        <v>208010</v>
      </c>
      <c r="Q53" s="7">
        <f>SUMIFS('Raw Population Data'!AA:AA,'Raw Population Data'!$A:$A,'Data Summary - Suburban'!$A:$A,'Raw Population Data'!$M:$M,"&lt;"&amp;'Data Summary - Suburban'!$A$1)</f>
        <v>209296</v>
      </c>
      <c r="R53" s="7">
        <f>SUMIFS('Raw Population Data'!AB:AB,'Raw Population Data'!$A:$A,'Data Summary - Suburban'!$A:$A,'Raw Population Data'!$M:$M,"&lt;"&amp;'Data Summary - Suburban'!$A$1)</f>
        <v>210707</v>
      </c>
      <c r="S53" s="7">
        <f>SUMIFS('Raw Population Data'!AC:AC,'Raw Population Data'!$A:$A,'Data Summary - Suburban'!$A:$A,'Raw Population Data'!$M:$M,"&lt;"&amp;'Data Summary - Suburban'!$A$1)</f>
        <v>211692</v>
      </c>
      <c r="T53" s="7">
        <f>SUMIFS('Raw Population Data'!AD:AD,'Raw Population Data'!$A:$A,'Data Summary - Suburban'!$A:$A,'Raw Population Data'!$M:$M,"&lt;"&amp;'Data Summary - Suburban'!$A$1)</f>
        <v>212741</v>
      </c>
      <c r="U53" s="7">
        <f>SUMIFS('Raw Population Data'!AE:AE,'Raw Population Data'!$A:$A,'Data Summary - Suburban'!$A:$A,'Raw Population Data'!$M:$M,"&lt;"&amp;'Data Summary - Suburban'!$A$1)</f>
        <v>214888</v>
      </c>
      <c r="V53" s="7">
        <f>SUMIFS('Raw Population Data'!AF:AF,'Raw Population Data'!$A:$A,'Data Summary - Suburban'!$A:$A,'Raw Population Data'!$M:$M,"&lt;"&amp;'Data Summary - Suburban'!$A$1)</f>
        <v>216996</v>
      </c>
      <c r="W53" s="7">
        <f>SUMIFS('Raw Population Data'!AG:AG,'Raw Population Data'!$A:$A,'Data Summary - Suburban'!$A:$A,'Raw Population Data'!$M:$M,"&lt;"&amp;'Data Summary - Suburban'!$A$1)</f>
        <v>219963</v>
      </c>
      <c r="X53" s="7">
        <f>SUMIFS('Raw Population Data'!AH:AH,'Raw Population Data'!$A:$A,'Data Summary - Suburban'!$A:$A,'Raw Population Data'!$M:$M,"&lt;"&amp;'Data Summary - Suburban'!$A$1)</f>
        <v>222690</v>
      </c>
      <c r="Y53" s="7">
        <f>SUMIFS('Raw Population Data'!AI:AI,'Raw Population Data'!$A:$A,'Data Summary - Suburban'!$A:$A,'Raw Population Data'!$M:$M,"&lt;"&amp;'Data Summary - Suburban'!$A$1)</f>
        <v>224664</v>
      </c>
      <c r="Z53" s="7">
        <f>SUMIFS('Raw Population Data'!AJ:AJ,'Raw Population Data'!$A:$A,'Data Summary - Suburban'!$A:$A,'Raw Population Data'!$M:$M,"&lt;"&amp;'Data Summary - Suburban'!$A$1)</f>
        <v>228020</v>
      </c>
      <c r="AA53" s="7">
        <f>SUMIFS('Raw Population Data'!AK:AK,'Raw Population Data'!$A:$A,'Data Summary - Suburban'!$A:$A,'Raw Population Data'!$M:$M,"&lt;"&amp;'Data Summary - Suburban'!$A$1)</f>
        <v>229481</v>
      </c>
      <c r="AB53" s="7">
        <f>SUMIFS('Raw Population Data'!AL:AL,'Raw Population Data'!$A:$A,'Data Summary - Suburban'!$A:$A,'Raw Population Data'!$M:$M,"&lt;"&amp;'Data Summary - Suburban'!$A$1)</f>
        <v>230791</v>
      </c>
      <c r="AC53" s="7">
        <f>SUMIFS('Raw Population Data'!AM:AM,'Raw Population Data'!$A:$A,'Data Summary - Suburban'!$A:$A,'Raw Population Data'!$M:$M,"&lt;"&amp;'Data Summary - Suburban'!$A$1)</f>
        <v>231550</v>
      </c>
      <c r="AD53" s="7">
        <f>SUMIFS('Raw Population Data'!AN:AN,'Raw Population Data'!$A:$A,'Data Summary - Suburban'!$A:$A,'Raw Population Data'!$M:$M,"&lt;"&amp;'Data Summary - Suburban'!$A$1)</f>
        <v>232299</v>
      </c>
      <c r="AE53" s="7">
        <f>SUMIFS('Raw Population Data'!AO:AO,'Raw Population Data'!$A:$A,'Data Summary - Suburban'!$A:$A,'Raw Population Data'!$M:$M,"&lt;"&amp;'Data Summary - Suburban'!$A$1)</f>
        <v>232327</v>
      </c>
      <c r="AF53" s="7">
        <f>SUMIFS('Raw Population Data'!AP:AP,'Raw Population Data'!$A:$A,'Data Summary - Suburban'!$A:$A,'Raw Population Data'!$M:$M,"&lt;"&amp;'Data Summary - Suburban'!$A$1)</f>
        <v>232073</v>
      </c>
      <c r="AG53" s="7">
        <f>SUMIFS('Raw Population Data'!AQ:AQ,'Raw Population Data'!$A:$A,'Data Summary - Suburban'!$A:$A,'Raw Population Data'!$M:$M,"&lt;"&amp;'Data Summary - Suburban'!$A$1)</f>
        <v>232841</v>
      </c>
      <c r="AH53" s="7">
        <f>SUMIFS('Raw Population Data'!AR:AR,'Raw Population Data'!$A:$A,'Data Summary - Suburban'!$A:$A,'Raw Population Data'!$M:$M,"&lt;"&amp;'Data Summary - Suburban'!$A$1)</f>
        <v>233712</v>
      </c>
      <c r="AI53" s="7">
        <f>SUMIFS('Raw Population Data'!AS:AS,'Raw Population Data'!$A:$A,'Data Summary - Suburban'!$A:$A,'Raw Population Data'!$M:$M,"&lt;"&amp;'Data Summary - Suburban'!$A$1)</f>
        <v>234530</v>
      </c>
      <c r="AJ53" s="7">
        <f>SUMIFS('Raw Population Data'!AT:AT,'Raw Population Data'!$A:$A,'Data Summary - Suburban'!$A:$A,'Raw Population Data'!$M:$M,"&lt;"&amp;'Data Summary - Suburban'!$A$1)</f>
        <v>235229</v>
      </c>
      <c r="AK53" s="7">
        <f>SUMIFS('Raw Population Data'!AU:AU,'Raw Population Data'!$A:$A,'Data Summary - Suburban'!$A:$A,'Raw Population Data'!$M:$M,"&lt;"&amp;'Data Summary - Suburban'!$A$1)</f>
        <v>236246</v>
      </c>
      <c r="AL53" s="7">
        <f>SUMIFS('Raw Population Data'!AV:AV,'Raw Population Data'!$A:$A,'Data Summary - Suburban'!$A:$A,'Raw Population Data'!$M:$M,"&lt;"&amp;'Data Summary - Suburban'!$A$1)</f>
        <v>237559</v>
      </c>
      <c r="AM53" s="7">
        <f>SUMIFS('Raw Population Data'!AW:AW,'Raw Population Data'!$A:$A,'Data Summary - Suburban'!$A:$A,'Raw Population Data'!$M:$M,"&lt;"&amp;'Data Summary - Suburban'!$A$1)</f>
        <v>238185</v>
      </c>
      <c r="AN53" s="7">
        <f>SUMIFS('Raw Population Data'!AX:AX,'Raw Population Data'!$A:$A,'Data Summary - Suburban'!$A:$A,'Raw Population Data'!$M:$M,"&lt;"&amp;'Data Summary - Suburban'!$A$1)</f>
        <v>238446</v>
      </c>
      <c r="AO53" s="7">
        <f>SUMIFS('Raw Population Data'!AY:AY,'Raw Population Data'!$A:$A,'Data Summary - Suburban'!$A:$A,'Raw Population Data'!$M:$M,"&lt;"&amp;'Data Summary - Suburban'!$A$1)</f>
        <v>239252</v>
      </c>
      <c r="AP53" s="7">
        <f>SUMIFS('Raw Population Data'!AZ:AZ,'Raw Population Data'!$A:$A,'Data Summary - Suburban'!$A:$A,'Raw Population Data'!$M:$M,"&lt;"&amp;'Data Summary - Suburban'!$A$1)</f>
        <v>240545</v>
      </c>
      <c r="AQ53" s="7">
        <f>SUMIFS('Raw Population Data'!BA:BA,'Raw Population Data'!$A:$A,'Data Summary - Suburban'!$A:$A,'Raw Population Data'!$M:$M,"&lt;"&amp;'Data Summary - Suburban'!$A$1)</f>
        <v>240912</v>
      </c>
      <c r="AR53" s="7">
        <f>SUMIFS('Raw Population Data'!BB:BB,'Raw Population Data'!$A:$A,'Data Summary - Suburban'!$A:$A,'Raw Population Data'!$M:$M,"&lt;"&amp;'Data Summary - Suburban'!$A$1)</f>
        <v>241624</v>
      </c>
      <c r="AS53" s="7">
        <f>SUMIFS('Raw Population Data'!BC:BC,'Raw Population Data'!$A:$A,'Data Summary - Suburban'!$A:$A,'Raw Population Data'!$M:$M,"&lt;"&amp;'Data Summary - Suburban'!$A$1)</f>
        <v>241551</v>
      </c>
      <c r="AT53" s="7">
        <f>SUMIFS('Raw Population Data'!BD:BD,'Raw Population Data'!$A:$A,'Data Summary - Suburban'!$A:$A,'Raw Population Data'!$M:$M,"&lt;"&amp;'Data Summary - Suburban'!$A$1)</f>
        <v>241196</v>
      </c>
      <c r="AU53" s="7">
        <f>SUMIFS('Raw Population Data'!BE:BE,'Raw Population Data'!$A:$A,'Data Summary - Suburban'!$A:$A,'Raw Population Data'!$M:$M,"&lt;"&amp;'Data Summary - Suburban'!$A$1)</f>
        <v>241266</v>
      </c>
      <c r="AV53" s="7">
        <f>SUMIFS('Raw Population Data'!BF:BF,'Raw Population Data'!$A:$A,'Data Summary - Suburban'!$A:$A,'Raw Population Data'!$M:$M,"&lt;"&amp;'Data Summary - Suburban'!$A$1)</f>
        <v>241126</v>
      </c>
      <c r="AW53" s="7">
        <f>SUMIFS('Raw Population Data'!BG:BG,'Raw Population Data'!$A:$A,'Data Summary - Suburban'!$A:$A,'Raw Population Data'!$M:$M,"&lt;"&amp;'Data Summary - Suburban'!$A$1)</f>
        <v>240522</v>
      </c>
      <c r="AX53" s="7">
        <f>SUMIFS('Raw Population Data'!BH:BH,'Raw Population Data'!$A:$A,'Data Summary - Suburban'!$A:$A,'Raw Population Data'!$M:$M,"&lt;"&amp;'Data Summary - Suburban'!$A$1)</f>
        <v>240102</v>
      </c>
      <c r="AY53" s="7">
        <f>SUMIFS('Raw Population Data'!BI:BI,'Raw Population Data'!$A:$A,'Data Summary - Suburban'!$A:$A,'Raw Population Data'!$M:$M,"&lt;"&amp;'Data Summary - Suburban'!$A$1)</f>
        <v>239636</v>
      </c>
    </row>
    <row r="54" spans="1:51" x14ac:dyDescent="0.35">
      <c r="A54">
        <v>24340</v>
      </c>
      <c r="B54">
        <v>52</v>
      </c>
      <c r="C54" t="s">
        <v>1774</v>
      </c>
      <c r="D54" s="7">
        <f>SUMIFS('Raw Population Data'!N:N,'Raw Population Data'!$A:$A,'Data Summary - Suburban'!$A:$A,'Raw Population Data'!$M:$M,"&lt;"&amp;'Data Summary - Suburban'!$A$1)</f>
        <v>617803</v>
      </c>
      <c r="E54" s="7">
        <f>SUMIFS('Raw Population Data'!O:O,'Raw Population Data'!$A:$A,'Data Summary - Suburban'!$A:$A,'Raw Population Data'!$M:$M,"&lt;"&amp;'Data Summary - Suburban'!$A$1)</f>
        <v>620777</v>
      </c>
      <c r="F54" s="7">
        <f>SUMIFS('Raw Population Data'!P:P,'Raw Population Data'!$A:$A,'Data Summary - Suburban'!$A:$A,'Raw Population Data'!$M:$M,"&lt;"&amp;'Data Summary - Suburban'!$A$1)</f>
        <v>626890</v>
      </c>
      <c r="G54" s="7">
        <f>SUMIFS('Raw Population Data'!Q:Q,'Raw Population Data'!$A:$A,'Data Summary - Suburban'!$A:$A,'Raw Population Data'!$M:$M,"&lt;"&amp;'Data Summary - Suburban'!$A$1)</f>
        <v>638079</v>
      </c>
      <c r="H54" s="7">
        <f>SUMIFS('Raw Population Data'!R:R,'Raw Population Data'!$A:$A,'Data Summary - Suburban'!$A:$A,'Raw Population Data'!$M:$M,"&lt;"&amp;'Data Summary - Suburban'!$A$1)</f>
        <v>643154</v>
      </c>
      <c r="I54" s="7">
        <f>SUMIFS('Raw Population Data'!S:S,'Raw Population Data'!$A:$A,'Data Summary - Suburban'!$A:$A,'Raw Population Data'!$M:$M,"&lt;"&amp;'Data Summary - Suburban'!$A$1)</f>
        <v>648332</v>
      </c>
      <c r="J54" s="7">
        <f>SUMIFS('Raw Population Data'!T:T,'Raw Population Data'!$A:$A,'Data Summary - Suburban'!$A:$A,'Raw Population Data'!$M:$M,"&lt;"&amp;'Data Summary - Suburban'!$A$1)</f>
        <v>654239</v>
      </c>
      <c r="K54" s="7">
        <f>SUMIFS('Raw Population Data'!U:U,'Raw Population Data'!$A:$A,'Data Summary - Suburban'!$A:$A,'Raw Population Data'!$M:$M,"&lt;"&amp;'Data Summary - Suburban'!$A$1)</f>
        <v>662787</v>
      </c>
      <c r="L54" s="7">
        <f>SUMIFS('Raw Population Data'!V:V,'Raw Population Data'!$A:$A,'Data Summary - Suburban'!$A:$A,'Raw Population Data'!$M:$M,"&lt;"&amp;'Data Summary - Suburban'!$A$1)</f>
        <v>672223</v>
      </c>
      <c r="M54" s="7">
        <f>SUMIFS('Raw Population Data'!W:W,'Raw Population Data'!$A:$A,'Data Summary - Suburban'!$A:$A,'Raw Population Data'!$M:$M,"&lt;"&amp;'Data Summary - Suburban'!$A$1)</f>
        <v>685112</v>
      </c>
      <c r="N54" s="7">
        <f>SUMIFS('Raw Population Data'!X:X,'Raw Population Data'!$A:$A,'Data Summary - Suburban'!$A:$A,'Raw Population Data'!$M:$M,"&lt;"&amp;'Data Summary - Suburban'!$A$1)</f>
        <v>697494</v>
      </c>
      <c r="O54" s="7">
        <f>SUMIFS('Raw Population Data'!Y:Y,'Raw Population Data'!$A:$A,'Data Summary - Suburban'!$A:$A,'Raw Population Data'!$M:$M,"&lt;"&amp;'Data Summary - Suburban'!$A$1)</f>
        <v>704238</v>
      </c>
      <c r="P54" s="7">
        <f>SUMIFS('Raw Population Data'!Z:Z,'Raw Population Data'!$A:$A,'Data Summary - Suburban'!$A:$A,'Raw Population Data'!$M:$M,"&lt;"&amp;'Data Summary - Suburban'!$A$1)</f>
        <v>706368</v>
      </c>
      <c r="Q54" s="7">
        <f>SUMIFS('Raw Population Data'!AA:AA,'Raw Population Data'!$A:$A,'Data Summary - Suburban'!$A:$A,'Raw Population Data'!$M:$M,"&lt;"&amp;'Data Summary - Suburban'!$A$1)</f>
        <v>709379</v>
      </c>
      <c r="R54" s="7">
        <f>SUMIFS('Raw Population Data'!AB:AB,'Raw Population Data'!$A:$A,'Data Summary - Suburban'!$A:$A,'Raw Population Data'!$M:$M,"&lt;"&amp;'Data Summary - Suburban'!$A$1)</f>
        <v>719659</v>
      </c>
      <c r="S54" s="7">
        <f>SUMIFS('Raw Population Data'!AC:AC,'Raw Population Data'!$A:$A,'Data Summary - Suburban'!$A:$A,'Raw Population Data'!$M:$M,"&lt;"&amp;'Data Summary - Suburban'!$A$1)</f>
        <v>730764</v>
      </c>
      <c r="T54" s="7">
        <f>SUMIFS('Raw Population Data'!AD:AD,'Raw Population Data'!$A:$A,'Data Summary - Suburban'!$A:$A,'Raw Population Data'!$M:$M,"&lt;"&amp;'Data Summary - Suburban'!$A$1)</f>
        <v>740948</v>
      </c>
      <c r="U54" s="7">
        <f>SUMIFS('Raw Population Data'!AE:AE,'Raw Population Data'!$A:$A,'Data Summary - Suburban'!$A:$A,'Raw Population Data'!$M:$M,"&lt;"&amp;'Data Summary - Suburban'!$A$1)</f>
        <v>753912</v>
      </c>
      <c r="V54" s="7">
        <f>SUMIFS('Raw Population Data'!AF:AF,'Raw Population Data'!$A:$A,'Data Summary - Suburban'!$A:$A,'Raw Population Data'!$M:$M,"&lt;"&amp;'Data Summary - Suburban'!$A$1)</f>
        <v>769644</v>
      </c>
      <c r="W54" s="7">
        <f>SUMIFS('Raw Population Data'!AG:AG,'Raw Population Data'!$A:$A,'Data Summary - Suburban'!$A:$A,'Raw Population Data'!$M:$M,"&lt;"&amp;'Data Summary - Suburban'!$A$1)</f>
        <v>782000</v>
      </c>
      <c r="X54" s="7">
        <f>SUMIFS('Raw Population Data'!AH:AH,'Raw Population Data'!$A:$A,'Data Summary - Suburban'!$A:$A,'Raw Population Data'!$M:$M,"&lt;"&amp;'Data Summary - Suburban'!$A$1)</f>
        <v>795411</v>
      </c>
      <c r="Y54" s="7">
        <f>SUMIFS('Raw Population Data'!AI:AI,'Raw Population Data'!$A:$A,'Data Summary - Suburban'!$A:$A,'Raw Population Data'!$M:$M,"&lt;"&amp;'Data Summary - Suburban'!$A$1)</f>
        <v>810613</v>
      </c>
      <c r="Z54" s="7">
        <f>SUMIFS('Raw Population Data'!AJ:AJ,'Raw Population Data'!$A:$A,'Data Summary - Suburban'!$A:$A,'Raw Population Data'!$M:$M,"&lt;"&amp;'Data Summary - Suburban'!$A$1)</f>
        <v>823316</v>
      </c>
      <c r="AA54" s="7">
        <f>SUMIFS('Raw Population Data'!AK:AK,'Raw Population Data'!$A:$A,'Data Summary - Suburban'!$A:$A,'Raw Population Data'!$M:$M,"&lt;"&amp;'Data Summary - Suburban'!$A$1)</f>
        <v>835716</v>
      </c>
      <c r="AB54" s="7">
        <f>SUMIFS('Raw Population Data'!AL:AL,'Raw Population Data'!$A:$A,'Data Summary - Suburban'!$A:$A,'Raw Population Data'!$M:$M,"&lt;"&amp;'Data Summary - Suburban'!$A$1)</f>
        <v>849497</v>
      </c>
      <c r="AC54" s="7">
        <f>SUMIFS('Raw Population Data'!AM:AM,'Raw Population Data'!$A:$A,'Data Summary - Suburban'!$A:$A,'Raw Population Data'!$M:$M,"&lt;"&amp;'Data Summary - Suburban'!$A$1)</f>
        <v>864714</v>
      </c>
      <c r="AD54" s="7">
        <f>SUMIFS('Raw Population Data'!AN:AN,'Raw Population Data'!$A:$A,'Data Summary - Suburban'!$A:$A,'Raw Population Data'!$M:$M,"&lt;"&amp;'Data Summary - Suburban'!$A$1)</f>
        <v>880047</v>
      </c>
      <c r="AE54" s="7">
        <f>SUMIFS('Raw Population Data'!AO:AO,'Raw Population Data'!$A:$A,'Data Summary - Suburban'!$A:$A,'Raw Population Data'!$M:$M,"&lt;"&amp;'Data Summary - Suburban'!$A$1)</f>
        <v>893999</v>
      </c>
      <c r="AF54" s="7">
        <f>SUMIFS('Raw Population Data'!AP:AP,'Raw Population Data'!$A:$A,'Data Summary - Suburban'!$A:$A,'Raw Population Data'!$M:$M,"&lt;"&amp;'Data Summary - Suburban'!$A$1)</f>
        <v>906489</v>
      </c>
      <c r="AG54" s="7">
        <f>SUMIFS('Raw Population Data'!AQ:AQ,'Raw Population Data'!$A:$A,'Data Summary - Suburban'!$A:$A,'Raw Population Data'!$M:$M,"&lt;"&amp;'Data Summary - Suburban'!$A$1)</f>
        <v>920648</v>
      </c>
      <c r="AH54" s="7">
        <f>SUMIFS('Raw Population Data'!AR:AR,'Raw Population Data'!$A:$A,'Data Summary - Suburban'!$A:$A,'Raw Population Data'!$M:$M,"&lt;"&amp;'Data Summary - Suburban'!$A$1)</f>
        <v>934152</v>
      </c>
      <c r="AI54" s="7">
        <f>SUMIFS('Raw Population Data'!AS:AS,'Raw Population Data'!$A:$A,'Data Summary - Suburban'!$A:$A,'Raw Population Data'!$M:$M,"&lt;"&amp;'Data Summary - Suburban'!$A$1)</f>
        <v>944552</v>
      </c>
      <c r="AJ54" s="7">
        <f>SUMIFS('Raw Population Data'!AT:AT,'Raw Population Data'!$A:$A,'Data Summary - Suburban'!$A:$A,'Raw Population Data'!$M:$M,"&lt;"&amp;'Data Summary - Suburban'!$A$1)</f>
        <v>952185</v>
      </c>
      <c r="AK54" s="7">
        <f>SUMIFS('Raw Population Data'!AU:AU,'Raw Population Data'!$A:$A,'Data Summary - Suburban'!$A:$A,'Raw Population Data'!$M:$M,"&lt;"&amp;'Data Summary - Suburban'!$A$1)</f>
        <v>959259</v>
      </c>
      <c r="AL54" s="7">
        <f>SUMIFS('Raw Population Data'!AV:AV,'Raw Population Data'!$A:$A,'Data Summary - Suburban'!$A:$A,'Raw Population Data'!$M:$M,"&lt;"&amp;'Data Summary - Suburban'!$A$1)</f>
        <v>965089</v>
      </c>
      <c r="AM54" s="7">
        <f>SUMIFS('Raw Population Data'!AW:AW,'Raw Population Data'!$A:$A,'Data Summary - Suburban'!$A:$A,'Raw Population Data'!$M:$M,"&lt;"&amp;'Data Summary - Suburban'!$A$1)</f>
        <v>970713</v>
      </c>
      <c r="AN54" s="7">
        <f>SUMIFS('Raw Population Data'!AX:AX,'Raw Population Data'!$A:$A,'Data Summary - Suburban'!$A:$A,'Raw Population Data'!$M:$M,"&lt;"&amp;'Data Summary - Suburban'!$A$1)</f>
        <v>976610</v>
      </c>
      <c r="AO54" s="7">
        <f>SUMIFS('Raw Population Data'!AY:AY,'Raw Population Data'!$A:$A,'Data Summary - Suburban'!$A:$A,'Raw Population Data'!$M:$M,"&lt;"&amp;'Data Summary - Suburban'!$A$1)</f>
        <v>981643</v>
      </c>
      <c r="AP54" s="7">
        <f>SUMIFS('Raw Population Data'!AZ:AZ,'Raw Population Data'!$A:$A,'Data Summary - Suburban'!$A:$A,'Raw Population Data'!$M:$M,"&lt;"&amp;'Data Summary - Suburban'!$A$1)</f>
        <v>984563</v>
      </c>
      <c r="AQ54" s="7">
        <f>SUMIFS('Raw Population Data'!BA:BA,'Raw Population Data'!$A:$A,'Data Summary - Suburban'!$A:$A,'Raw Population Data'!$M:$M,"&lt;"&amp;'Data Summary - Suburban'!$A$1)</f>
        <v>987281</v>
      </c>
      <c r="AR54" s="7">
        <f>SUMIFS('Raw Population Data'!BB:BB,'Raw Population Data'!$A:$A,'Data Summary - Suburban'!$A:$A,'Raw Population Data'!$M:$M,"&lt;"&amp;'Data Summary - Suburban'!$A$1)</f>
        <v>989416</v>
      </c>
      <c r="AS54" s="7">
        <f>SUMIFS('Raw Population Data'!BC:BC,'Raw Population Data'!$A:$A,'Data Summary - Suburban'!$A:$A,'Raw Population Data'!$M:$M,"&lt;"&amp;'Data Summary - Suburban'!$A$1)</f>
        <v>997100</v>
      </c>
      <c r="AT54" s="7">
        <f>SUMIFS('Raw Population Data'!BD:BD,'Raw Population Data'!$A:$A,'Data Summary - Suburban'!$A:$A,'Raw Population Data'!$M:$M,"&lt;"&amp;'Data Summary - Suburban'!$A$1)</f>
        <v>1007613</v>
      </c>
      <c r="AU54" s="7">
        <f>SUMIFS('Raw Population Data'!BE:BE,'Raw Population Data'!$A:$A,'Data Summary - Suburban'!$A:$A,'Raw Population Data'!$M:$M,"&lt;"&amp;'Data Summary - Suburban'!$A$1)</f>
        <v>1019146</v>
      </c>
      <c r="AV54" s="7">
        <f>SUMIFS('Raw Population Data'!BF:BF,'Raw Population Data'!$A:$A,'Data Summary - Suburban'!$A:$A,'Raw Population Data'!$M:$M,"&lt;"&amp;'Data Summary - Suburban'!$A$1)</f>
        <v>1029762</v>
      </c>
      <c r="AW54" s="7">
        <f>SUMIFS('Raw Population Data'!BG:BG,'Raw Population Data'!$A:$A,'Data Summary - Suburban'!$A:$A,'Raw Population Data'!$M:$M,"&lt;"&amp;'Data Summary - Suburban'!$A$1)</f>
        <v>1039064</v>
      </c>
      <c r="AX54" s="7">
        <f>SUMIFS('Raw Population Data'!BH:BH,'Raw Population Data'!$A:$A,'Data Summary - Suburban'!$A:$A,'Raw Population Data'!$M:$M,"&lt;"&amp;'Data Summary - Suburban'!$A$1)</f>
        <v>1048826</v>
      </c>
      <c r="AY54" s="7">
        <f>SUMIFS('Raw Population Data'!BI:BI,'Raw Population Data'!$A:$A,'Data Summary - Suburban'!$A:$A,'Raw Population Data'!$M:$M,"&lt;"&amp;'Data Summary - Suburban'!$A$1)</f>
        <v>1059113</v>
      </c>
    </row>
    <row r="55" spans="1:51" x14ac:dyDescent="0.35">
      <c r="A55" s="15">
        <v>46060</v>
      </c>
      <c r="B55" s="15">
        <v>53</v>
      </c>
      <c r="C55" s="15" t="s">
        <v>1790</v>
      </c>
      <c r="D55" s="7">
        <f>SUMIFS('Raw Population Data'!N:N,'Raw Population Data'!$A:$A,'Data Summary - Suburban'!$A:$A,'Raw Population Data'!$M:$M,"&lt;"&amp;'Data Summary - Suburban'!$A$1)</f>
        <v>357383</v>
      </c>
      <c r="E55" s="7">
        <f>SUMIFS('Raw Population Data'!O:O,'Raw Population Data'!$A:$A,'Data Summary - Suburban'!$A:$A,'Raw Population Data'!$M:$M,"&lt;"&amp;'Data Summary - Suburban'!$A$1)</f>
        <v>380248</v>
      </c>
      <c r="F55" s="7">
        <f>SUMIFS('Raw Population Data'!P:P,'Raw Population Data'!$A:$A,'Data Summary - Suburban'!$A:$A,'Raw Population Data'!$M:$M,"&lt;"&amp;'Data Summary - Suburban'!$A$1)</f>
        <v>407511</v>
      </c>
      <c r="G55" s="7">
        <f>SUMIFS('Raw Population Data'!Q:Q,'Raw Population Data'!$A:$A,'Data Summary - Suburban'!$A:$A,'Raw Population Data'!$M:$M,"&lt;"&amp;'Data Summary - Suburban'!$A$1)</f>
        <v>428555</v>
      </c>
      <c r="H55" s="7">
        <f>SUMIFS('Raw Population Data'!R:R,'Raw Population Data'!$A:$A,'Data Summary - Suburban'!$A:$A,'Raw Population Data'!$M:$M,"&lt;"&amp;'Data Summary - Suburban'!$A$1)</f>
        <v>443741</v>
      </c>
      <c r="I55" s="7">
        <f>SUMIFS('Raw Population Data'!S:S,'Raw Population Data'!$A:$A,'Data Summary - Suburban'!$A:$A,'Raw Population Data'!$M:$M,"&lt;"&amp;'Data Summary - Suburban'!$A$1)</f>
        <v>459737</v>
      </c>
      <c r="J55" s="7">
        <f>SUMIFS('Raw Population Data'!T:T,'Raw Population Data'!$A:$A,'Data Summary - Suburban'!$A:$A,'Raw Population Data'!$M:$M,"&lt;"&amp;'Data Summary - Suburban'!$A$1)</f>
        <v>471601</v>
      </c>
      <c r="K55" s="7">
        <f>SUMIFS('Raw Population Data'!U:U,'Raw Population Data'!$A:$A,'Data Summary - Suburban'!$A:$A,'Raw Population Data'!$M:$M,"&lt;"&amp;'Data Summary - Suburban'!$A$1)</f>
        <v>483486</v>
      </c>
      <c r="L55" s="7">
        <f>SUMIFS('Raw Population Data'!V:V,'Raw Population Data'!$A:$A,'Data Summary - Suburban'!$A:$A,'Raw Population Data'!$M:$M,"&lt;"&amp;'Data Summary - Suburban'!$A$1)</f>
        <v>497691</v>
      </c>
      <c r="M55" s="7">
        <f>SUMIFS('Raw Population Data'!W:W,'Raw Population Data'!$A:$A,'Data Summary - Suburban'!$A:$A,'Raw Population Data'!$M:$M,"&lt;"&amp;'Data Summary - Suburban'!$A$1)</f>
        <v>523342</v>
      </c>
      <c r="N55" s="7">
        <f>SUMIFS('Raw Population Data'!X:X,'Raw Population Data'!$A:$A,'Data Summary - Suburban'!$A:$A,'Raw Population Data'!$M:$M,"&lt;"&amp;'Data Summary - Suburban'!$A$1)</f>
        <v>535975</v>
      </c>
      <c r="O55" s="7">
        <f>SUMIFS('Raw Population Data'!Y:Y,'Raw Population Data'!$A:$A,'Data Summary - Suburban'!$A:$A,'Raw Population Data'!$M:$M,"&lt;"&amp;'Data Summary - Suburban'!$A$1)</f>
        <v>552630</v>
      </c>
      <c r="P55" s="7">
        <f>SUMIFS('Raw Population Data'!Z:Z,'Raw Population Data'!$A:$A,'Data Summary - Suburban'!$A:$A,'Raw Population Data'!$M:$M,"&lt;"&amp;'Data Summary - Suburban'!$A$1)</f>
        <v>568000</v>
      </c>
      <c r="Q55" s="7">
        <f>SUMIFS('Raw Population Data'!AA:AA,'Raw Population Data'!$A:$A,'Data Summary - Suburban'!$A:$A,'Raw Population Data'!$M:$M,"&lt;"&amp;'Data Summary - Suburban'!$A$1)</f>
        <v>582174</v>
      </c>
      <c r="R55" s="7">
        <f>SUMIFS('Raw Population Data'!AB:AB,'Raw Population Data'!$A:$A,'Data Summary - Suburban'!$A:$A,'Raw Population Data'!$M:$M,"&lt;"&amp;'Data Summary - Suburban'!$A$1)</f>
        <v>592086</v>
      </c>
      <c r="S55" s="7">
        <f>SUMIFS('Raw Population Data'!AC:AC,'Raw Population Data'!$A:$A,'Data Summary - Suburban'!$A:$A,'Raw Population Data'!$M:$M,"&lt;"&amp;'Data Summary - Suburban'!$A$1)</f>
        <v>602646</v>
      </c>
      <c r="T55" s="7">
        <f>SUMIFS('Raw Population Data'!AD:AD,'Raw Population Data'!$A:$A,'Data Summary - Suburban'!$A:$A,'Raw Population Data'!$M:$M,"&lt;"&amp;'Data Summary - Suburban'!$A$1)</f>
        <v>621578</v>
      </c>
      <c r="U55" s="7">
        <f>SUMIFS('Raw Population Data'!AE:AE,'Raw Population Data'!$A:$A,'Data Summary - Suburban'!$A:$A,'Raw Population Data'!$M:$M,"&lt;"&amp;'Data Summary - Suburban'!$A$1)</f>
        <v>640416</v>
      </c>
      <c r="V55" s="7">
        <f>SUMIFS('Raw Population Data'!AF:AF,'Raw Population Data'!$A:$A,'Data Summary - Suburban'!$A:$A,'Raw Population Data'!$M:$M,"&lt;"&amp;'Data Summary - Suburban'!$A$1)</f>
        <v>656722</v>
      </c>
      <c r="W55" s="7">
        <f>SUMIFS('Raw Population Data'!AG:AG,'Raw Population Data'!$A:$A,'Data Summary - Suburban'!$A:$A,'Raw Population Data'!$M:$M,"&lt;"&amp;'Data Summary - Suburban'!$A$1)</f>
        <v>664202</v>
      </c>
      <c r="X55" s="7">
        <f>SUMIFS('Raw Population Data'!AH:AH,'Raw Population Data'!$A:$A,'Data Summary - Suburban'!$A:$A,'Raw Population Data'!$M:$M,"&lt;"&amp;'Data Summary - Suburban'!$A$1)</f>
        <v>668844</v>
      </c>
      <c r="Y55" s="7">
        <f>SUMIFS('Raw Population Data'!AI:AI,'Raw Population Data'!$A:$A,'Data Summary - Suburban'!$A:$A,'Raw Population Data'!$M:$M,"&lt;"&amp;'Data Summary - Suburban'!$A$1)</f>
        <v>679813</v>
      </c>
      <c r="Z55" s="7">
        <f>SUMIFS('Raw Population Data'!AJ:AJ,'Raw Population Data'!$A:$A,'Data Summary - Suburban'!$A:$A,'Raw Population Data'!$M:$M,"&lt;"&amp;'Data Summary - Suburban'!$A$1)</f>
        <v>698091</v>
      </c>
      <c r="AA55" s="7">
        <f>SUMIFS('Raw Population Data'!AK:AK,'Raw Population Data'!$A:$A,'Data Summary - Suburban'!$A:$A,'Raw Population Data'!$M:$M,"&lt;"&amp;'Data Summary - Suburban'!$A$1)</f>
        <v>719598</v>
      </c>
      <c r="AB55" s="7">
        <f>SUMIFS('Raw Population Data'!AL:AL,'Raw Population Data'!$A:$A,'Data Summary - Suburban'!$A:$A,'Raw Population Data'!$M:$M,"&lt;"&amp;'Data Summary - Suburban'!$A$1)</f>
        <v>745112</v>
      </c>
      <c r="AC55" s="7">
        <f>SUMIFS('Raw Population Data'!AM:AM,'Raw Population Data'!$A:$A,'Data Summary - Suburban'!$A:$A,'Raw Population Data'!$M:$M,"&lt;"&amp;'Data Summary - Suburban'!$A$1)</f>
        <v>768212</v>
      </c>
      <c r="AD55" s="7">
        <f>SUMIFS('Raw Population Data'!AN:AN,'Raw Population Data'!$A:$A,'Data Summary - Suburban'!$A:$A,'Raw Population Data'!$M:$M,"&lt;"&amp;'Data Summary - Suburban'!$A$1)</f>
        <v>783685</v>
      </c>
      <c r="AE55" s="7">
        <f>SUMIFS('Raw Population Data'!AO:AO,'Raw Population Data'!$A:$A,'Data Summary - Suburban'!$A:$A,'Raw Population Data'!$M:$M,"&lt;"&amp;'Data Summary - Suburban'!$A$1)</f>
        <v>798521</v>
      </c>
      <c r="AF55" s="7">
        <f>SUMIFS('Raw Population Data'!AP:AP,'Raw Population Data'!$A:$A,'Data Summary - Suburban'!$A:$A,'Raw Population Data'!$M:$M,"&lt;"&amp;'Data Summary - Suburban'!$A$1)</f>
        <v>813386</v>
      </c>
      <c r="AG55" s="7">
        <f>SUMIFS('Raw Population Data'!AQ:AQ,'Raw Population Data'!$A:$A,'Data Summary - Suburban'!$A:$A,'Raw Population Data'!$M:$M,"&lt;"&amp;'Data Summary - Suburban'!$A$1)</f>
        <v>828905</v>
      </c>
      <c r="AH55" s="7">
        <f>SUMIFS('Raw Population Data'!AR:AR,'Raw Population Data'!$A:$A,'Data Summary - Suburban'!$A:$A,'Raw Population Data'!$M:$M,"&lt;"&amp;'Data Summary - Suburban'!$A$1)</f>
        <v>848019</v>
      </c>
      <c r="AI55" s="7">
        <f>SUMIFS('Raw Population Data'!AS:AS,'Raw Population Data'!$A:$A,'Data Summary - Suburban'!$A:$A,'Raw Population Data'!$M:$M,"&lt;"&amp;'Data Summary - Suburban'!$A$1)</f>
        <v>859280</v>
      </c>
      <c r="AJ55" s="7">
        <f>SUMIFS('Raw Population Data'!AT:AT,'Raw Population Data'!$A:$A,'Data Summary - Suburban'!$A:$A,'Raw Population Data'!$M:$M,"&lt;"&amp;'Data Summary - Suburban'!$A$1)</f>
        <v>874267</v>
      </c>
      <c r="AK55" s="7">
        <f>SUMIFS('Raw Population Data'!AU:AU,'Raw Population Data'!$A:$A,'Data Summary - Suburban'!$A:$A,'Raw Population Data'!$M:$M,"&lt;"&amp;'Data Summary - Suburban'!$A$1)</f>
        <v>885893</v>
      </c>
      <c r="AL55" s="7">
        <f>SUMIFS('Raw Population Data'!AV:AV,'Raw Population Data'!$A:$A,'Data Summary - Suburban'!$A:$A,'Raw Population Data'!$M:$M,"&lt;"&amp;'Data Summary - Suburban'!$A$1)</f>
        <v>901342</v>
      </c>
      <c r="AM55" s="7">
        <f>SUMIFS('Raw Population Data'!AW:AW,'Raw Population Data'!$A:$A,'Data Summary - Suburban'!$A:$A,'Raw Population Data'!$M:$M,"&lt;"&amp;'Data Summary - Suburban'!$A$1)</f>
        <v>920298</v>
      </c>
      <c r="AN55" s="7">
        <f>SUMIFS('Raw Population Data'!AX:AX,'Raw Population Data'!$A:$A,'Data Summary - Suburban'!$A:$A,'Raw Population Data'!$M:$M,"&lt;"&amp;'Data Summary - Suburban'!$A$1)</f>
        <v>940930</v>
      </c>
      <c r="AO55" s="7">
        <f>SUMIFS('Raw Population Data'!AY:AY,'Raw Population Data'!$A:$A,'Data Summary - Suburban'!$A:$A,'Raw Population Data'!$M:$M,"&lt;"&amp;'Data Summary - Suburban'!$A$1)</f>
        <v>955869</v>
      </c>
      <c r="AP55" s="7">
        <f>SUMIFS('Raw Population Data'!AZ:AZ,'Raw Population Data'!$A:$A,'Data Summary - Suburban'!$A:$A,'Raw Population Data'!$M:$M,"&lt;"&amp;'Data Summary - Suburban'!$A$1)</f>
        <v>967778</v>
      </c>
      <c r="AQ55" s="7">
        <f>SUMIFS('Raw Population Data'!BA:BA,'Raw Population Data'!$A:$A,'Data Summary - Suburban'!$A:$A,'Raw Population Data'!$M:$M,"&lt;"&amp;'Data Summary - Suburban'!$A$1)</f>
        <v>975580</v>
      </c>
      <c r="AR55" s="7">
        <f>SUMIFS('Raw Population Data'!BB:BB,'Raw Population Data'!$A:$A,'Data Summary - Suburban'!$A:$A,'Raw Population Data'!$M:$M,"&lt;"&amp;'Data Summary - Suburban'!$A$1)</f>
        <v>981540</v>
      </c>
      <c r="AS55" s="7">
        <f>SUMIFS('Raw Population Data'!BC:BC,'Raw Population Data'!$A:$A,'Data Summary - Suburban'!$A:$A,'Raw Population Data'!$M:$M,"&lt;"&amp;'Data Summary - Suburban'!$A$1)</f>
        <v>987297</v>
      </c>
      <c r="AT55" s="7">
        <f>SUMIFS('Raw Population Data'!BD:BD,'Raw Population Data'!$A:$A,'Data Summary - Suburban'!$A:$A,'Raw Population Data'!$M:$M,"&lt;"&amp;'Data Summary - Suburban'!$A$1)</f>
        <v>991528</v>
      </c>
      <c r="AU55" s="7">
        <f>SUMIFS('Raw Population Data'!BE:BE,'Raw Population Data'!$A:$A,'Data Summary - Suburban'!$A:$A,'Raw Population Data'!$M:$M,"&lt;"&amp;'Data Summary - Suburban'!$A$1)</f>
        <v>994759</v>
      </c>
      <c r="AV55" s="7">
        <f>SUMIFS('Raw Population Data'!BF:BF,'Raw Population Data'!$A:$A,'Data Summary - Suburban'!$A:$A,'Raw Population Data'!$M:$M,"&lt;"&amp;'Data Summary - Suburban'!$A$1)</f>
        <v>1000916</v>
      </c>
      <c r="AW55" s="7">
        <f>SUMIFS('Raw Population Data'!BG:BG,'Raw Population Data'!$A:$A,'Data Summary - Suburban'!$A:$A,'Raw Population Data'!$M:$M,"&lt;"&amp;'Data Summary - Suburban'!$A$1)</f>
        <v>1005323</v>
      </c>
      <c r="AX55" s="7">
        <f>SUMIFS('Raw Population Data'!BH:BH,'Raw Population Data'!$A:$A,'Data Summary - Suburban'!$A:$A,'Raw Population Data'!$M:$M,"&lt;"&amp;'Data Summary - Suburban'!$A$1)</f>
        <v>1012519</v>
      </c>
      <c r="AY55" s="7">
        <f>SUMIFS('Raw Population Data'!BI:BI,'Raw Population Data'!$A:$A,'Data Summary - Suburban'!$A:$A,'Raw Population Data'!$M:$M,"&lt;"&amp;'Data Summary - Suburban'!$A$1)</f>
        <v>1022769</v>
      </c>
    </row>
    <row r="56" spans="1:51" s="4" customFormat="1" x14ac:dyDescent="0.35">
      <c r="B56" s="4">
        <v>54</v>
      </c>
      <c r="C56" s="4" t="s">
        <v>1798</v>
      </c>
      <c r="D56" s="18">
        <f>SUM(D3:D55)</f>
        <v>22956265</v>
      </c>
      <c r="E56" s="18">
        <f t="shared" ref="E56:AY56" si="0">SUM(E3:E55)</f>
        <v>23456720</v>
      </c>
      <c r="F56" s="18">
        <f t="shared" si="0"/>
        <v>24037763</v>
      </c>
      <c r="G56" s="18">
        <f t="shared" si="0"/>
        <v>24710163</v>
      </c>
      <c r="H56" s="18">
        <f t="shared" si="0"/>
        <v>25212073</v>
      </c>
      <c r="I56" s="18">
        <f t="shared" si="0"/>
        <v>25754254</v>
      </c>
      <c r="J56" s="18">
        <f t="shared" si="0"/>
        <v>26228209</v>
      </c>
      <c r="K56" s="18">
        <f t="shared" si="0"/>
        <v>26904667</v>
      </c>
      <c r="L56" s="18">
        <f t="shared" si="0"/>
        <v>27695066</v>
      </c>
      <c r="M56" s="18">
        <f t="shared" si="0"/>
        <v>28458224</v>
      </c>
      <c r="N56" s="18">
        <f t="shared" si="0"/>
        <v>29224295</v>
      </c>
      <c r="O56" s="18">
        <f t="shared" si="0"/>
        <v>29754859</v>
      </c>
      <c r="P56" s="18">
        <f t="shared" si="0"/>
        <v>30261741</v>
      </c>
      <c r="Q56" s="18">
        <f t="shared" si="0"/>
        <v>30702617</v>
      </c>
      <c r="R56" s="18">
        <f t="shared" si="0"/>
        <v>31289335</v>
      </c>
      <c r="S56" s="18">
        <f t="shared" si="0"/>
        <v>31978903</v>
      </c>
      <c r="T56" s="18">
        <f t="shared" si="0"/>
        <v>32710224</v>
      </c>
      <c r="U56" s="18">
        <f t="shared" si="0"/>
        <v>33554479</v>
      </c>
      <c r="V56" s="18">
        <f t="shared" si="0"/>
        <v>34421455</v>
      </c>
      <c r="W56" s="18">
        <f t="shared" si="0"/>
        <v>35269950</v>
      </c>
      <c r="X56" s="18">
        <f t="shared" si="0"/>
        <v>36257100</v>
      </c>
      <c r="Y56" s="18">
        <f t="shared" si="0"/>
        <v>37096805</v>
      </c>
      <c r="Z56" s="18">
        <f t="shared" si="0"/>
        <v>37918320</v>
      </c>
      <c r="AA56" s="18">
        <f t="shared" si="0"/>
        <v>38737716</v>
      </c>
      <c r="AB56" s="18">
        <f t="shared" si="0"/>
        <v>39609847</v>
      </c>
      <c r="AC56" s="18">
        <f t="shared" si="0"/>
        <v>40515950</v>
      </c>
      <c r="AD56" s="18">
        <f t="shared" si="0"/>
        <v>41417373</v>
      </c>
      <c r="AE56" s="18">
        <f t="shared" si="0"/>
        <v>42379373</v>
      </c>
      <c r="AF56" s="18">
        <f t="shared" si="0"/>
        <v>43362958</v>
      </c>
      <c r="AG56" s="18">
        <f t="shared" si="0"/>
        <v>44351663</v>
      </c>
      <c r="AH56" s="18">
        <f t="shared" si="0"/>
        <v>45340810</v>
      </c>
      <c r="AI56" s="18">
        <f t="shared" si="0"/>
        <v>46350222</v>
      </c>
      <c r="AJ56" s="18">
        <f t="shared" si="0"/>
        <v>47363355</v>
      </c>
      <c r="AK56" s="18">
        <f t="shared" si="0"/>
        <v>48331603</v>
      </c>
      <c r="AL56" s="18">
        <f t="shared" si="0"/>
        <v>49373643</v>
      </c>
      <c r="AM56" s="18">
        <f t="shared" si="0"/>
        <v>50427678</v>
      </c>
      <c r="AN56" s="18">
        <f t="shared" si="0"/>
        <v>51520535</v>
      </c>
      <c r="AO56" s="18">
        <f t="shared" si="0"/>
        <v>52497624</v>
      </c>
      <c r="AP56" s="18">
        <f t="shared" si="0"/>
        <v>53329470</v>
      </c>
      <c r="AQ56" s="18">
        <f t="shared" si="0"/>
        <v>53974992</v>
      </c>
      <c r="AR56" s="18">
        <f t="shared" si="0"/>
        <v>54592405</v>
      </c>
      <c r="AS56" s="18">
        <f t="shared" si="0"/>
        <v>55116274</v>
      </c>
      <c r="AT56" s="18">
        <f t="shared" si="0"/>
        <v>55688800</v>
      </c>
      <c r="AU56" s="18">
        <f t="shared" si="0"/>
        <v>56317805</v>
      </c>
      <c r="AV56" s="18">
        <f t="shared" si="0"/>
        <v>57057239</v>
      </c>
      <c r="AW56" s="18">
        <f t="shared" si="0"/>
        <v>57815019</v>
      </c>
      <c r="AX56" s="18">
        <f t="shared" si="0"/>
        <v>58635893</v>
      </c>
      <c r="AY56" s="18">
        <f t="shared" si="0"/>
        <v>59477230</v>
      </c>
    </row>
    <row r="57" spans="1:51" x14ac:dyDescent="0.35"/>
    <row r="58" spans="1:51" x14ac:dyDescent="0.35"/>
    <row r="59" spans="1:51" x14ac:dyDescent="0.35"/>
    <row r="60" spans="1:51" x14ac:dyDescent="0.35"/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0"/>
  <sheetViews>
    <sheetView showGridLines="0" topLeftCell="D1" workbookViewId="0"/>
  </sheetViews>
  <sheetFormatPr defaultRowHeight="12.75" x14ac:dyDescent="0.35"/>
  <cols>
    <col min="1" max="1" width="5" bestFit="1" customWidth="1"/>
    <col min="2" max="2" width="16.33203125" bestFit="1" customWidth="1"/>
    <col min="3" max="3" width="19.6640625" bestFit="1" customWidth="1"/>
    <col min="4" max="4" width="5" bestFit="1" customWidth="1"/>
    <col min="5" max="5" width="13.6640625" bestFit="1" customWidth="1"/>
    <col min="6" max="6" width="16.86328125" bestFit="1" customWidth="1"/>
  </cols>
  <sheetData>
    <row r="2" spans="1:6" ht="13.15" x14ac:dyDescent="0.4">
      <c r="A2" s="19" t="s">
        <v>1802</v>
      </c>
      <c r="B2" s="19" t="s">
        <v>1806</v>
      </c>
      <c r="C2" s="19" t="s">
        <v>1807</v>
      </c>
      <c r="D2" s="19" t="s">
        <v>1802</v>
      </c>
      <c r="E2" s="19" t="s">
        <v>1803</v>
      </c>
      <c r="F2" s="19" t="s">
        <v>1804</v>
      </c>
    </row>
    <row r="3" spans="1:6" x14ac:dyDescent="0.35">
      <c r="A3" s="20">
        <v>1970</v>
      </c>
      <c r="B3" s="21">
        <f>HLOOKUP(A3,'Data Summary - Urban'!$D$2:$AY$56,55,FALSE)</f>
        <v>86721778</v>
      </c>
      <c r="C3" s="21">
        <f>HLOOKUP(A3,'Data Summary - Suburban'!$D$2:$AY$56,55,FALSE)</f>
        <v>22956265</v>
      </c>
      <c r="D3" s="20">
        <f>A3</f>
        <v>1970</v>
      </c>
      <c r="E3" s="20"/>
      <c r="F3" s="20"/>
    </row>
    <row r="4" spans="1:6" x14ac:dyDescent="0.35">
      <c r="A4" s="20">
        <v>1971</v>
      </c>
      <c r="B4" s="21">
        <f>HLOOKUP(A4,'Data Summary - Urban'!$D$2:$AY$56,55,FALSE)</f>
        <v>87528464</v>
      </c>
      <c r="C4" s="21">
        <f>HLOOKUP(A4,'Data Summary - Suburban'!$D$2:$AY$56,55,FALSE)</f>
        <v>23456720</v>
      </c>
      <c r="D4" s="20">
        <f t="shared" ref="D4:D50" si="0">A4</f>
        <v>1971</v>
      </c>
      <c r="E4" s="22">
        <f>B4-B3</f>
        <v>806686</v>
      </c>
      <c r="F4" s="22">
        <f>C4-C3</f>
        <v>500455</v>
      </c>
    </row>
    <row r="5" spans="1:6" x14ac:dyDescent="0.35">
      <c r="A5" s="20">
        <v>1972</v>
      </c>
      <c r="B5" s="21">
        <f>HLOOKUP(A5,'Data Summary - Urban'!$D$2:$AY$56,55,FALSE)</f>
        <v>87896774</v>
      </c>
      <c r="C5" s="21">
        <f>HLOOKUP(A5,'Data Summary - Suburban'!$D$2:$AY$56,55,FALSE)</f>
        <v>24037763</v>
      </c>
      <c r="D5" s="20">
        <f t="shared" si="0"/>
        <v>1972</v>
      </c>
      <c r="E5" s="22">
        <f t="shared" ref="E5:E50" si="1">B5-B4</f>
        <v>368310</v>
      </c>
      <c r="F5" s="22">
        <f t="shared" ref="F5:F50" si="2">C5-C4</f>
        <v>581043</v>
      </c>
    </row>
    <row r="6" spans="1:6" x14ac:dyDescent="0.35">
      <c r="A6" s="20">
        <v>1973</v>
      </c>
      <c r="B6" s="21">
        <f>HLOOKUP(A6,'Data Summary - Urban'!$D$2:$AY$56,55,FALSE)</f>
        <v>88061658</v>
      </c>
      <c r="C6" s="21">
        <f>HLOOKUP(A6,'Data Summary - Suburban'!$D$2:$AY$56,55,FALSE)</f>
        <v>24710163</v>
      </c>
      <c r="D6" s="20">
        <f t="shared" si="0"/>
        <v>1973</v>
      </c>
      <c r="E6" s="22">
        <f t="shared" si="1"/>
        <v>164884</v>
      </c>
      <c r="F6" s="22">
        <f t="shared" si="2"/>
        <v>672400</v>
      </c>
    </row>
    <row r="7" spans="1:6" x14ac:dyDescent="0.35">
      <c r="A7" s="20">
        <v>1974</v>
      </c>
      <c r="B7" s="21">
        <f>HLOOKUP(A7,'Data Summary - Urban'!$D$2:$AY$56,55,FALSE)</f>
        <v>88363290</v>
      </c>
      <c r="C7" s="21">
        <f>HLOOKUP(A7,'Data Summary - Suburban'!$D$2:$AY$56,55,FALSE)</f>
        <v>25212073</v>
      </c>
      <c r="D7" s="20">
        <f t="shared" si="0"/>
        <v>1974</v>
      </c>
      <c r="E7" s="22">
        <f t="shared" si="1"/>
        <v>301632</v>
      </c>
      <c r="F7" s="22">
        <f t="shared" si="2"/>
        <v>501910</v>
      </c>
    </row>
    <row r="8" spans="1:6" x14ac:dyDescent="0.35">
      <c r="A8" s="20">
        <v>1975</v>
      </c>
      <c r="B8" s="21">
        <f>HLOOKUP(A8,'Data Summary - Urban'!$D$2:$AY$56,55,FALSE)</f>
        <v>88534665</v>
      </c>
      <c r="C8" s="21">
        <f>HLOOKUP(A8,'Data Summary - Suburban'!$D$2:$AY$56,55,FALSE)</f>
        <v>25754254</v>
      </c>
      <c r="D8" s="20">
        <f t="shared" si="0"/>
        <v>1975</v>
      </c>
      <c r="E8" s="22">
        <f t="shared" si="1"/>
        <v>171375</v>
      </c>
      <c r="F8" s="22">
        <f t="shared" si="2"/>
        <v>542181</v>
      </c>
    </row>
    <row r="9" spans="1:6" x14ac:dyDescent="0.35">
      <c r="A9" s="20">
        <v>1976</v>
      </c>
      <c r="B9" s="21">
        <f>HLOOKUP(A9,'Data Summary - Urban'!$D$2:$AY$56,55,FALSE)</f>
        <v>88884249</v>
      </c>
      <c r="C9" s="21">
        <f>HLOOKUP(A9,'Data Summary - Suburban'!$D$2:$AY$56,55,FALSE)</f>
        <v>26228209</v>
      </c>
      <c r="D9" s="20">
        <f t="shared" si="0"/>
        <v>1976</v>
      </c>
      <c r="E9" s="22">
        <f t="shared" si="1"/>
        <v>349584</v>
      </c>
      <c r="F9" s="22">
        <f t="shared" si="2"/>
        <v>473955</v>
      </c>
    </row>
    <row r="10" spans="1:6" x14ac:dyDescent="0.35">
      <c r="A10" s="20">
        <v>1977</v>
      </c>
      <c r="B10" s="21">
        <f>HLOOKUP(A10,'Data Summary - Urban'!$D$2:$AY$56,55,FALSE)</f>
        <v>89057438</v>
      </c>
      <c r="C10" s="21">
        <f>HLOOKUP(A10,'Data Summary - Suburban'!$D$2:$AY$56,55,FALSE)</f>
        <v>26904667</v>
      </c>
      <c r="D10" s="20">
        <f t="shared" si="0"/>
        <v>1977</v>
      </c>
      <c r="E10" s="22">
        <f t="shared" si="1"/>
        <v>173189</v>
      </c>
      <c r="F10" s="22">
        <f t="shared" si="2"/>
        <v>676458</v>
      </c>
    </row>
    <row r="11" spans="1:6" x14ac:dyDescent="0.35">
      <c r="A11" s="20">
        <v>1978</v>
      </c>
      <c r="B11" s="21">
        <f>HLOOKUP(A11,'Data Summary - Urban'!$D$2:$AY$56,55,FALSE)</f>
        <v>89376954</v>
      </c>
      <c r="C11" s="21">
        <f>HLOOKUP(A11,'Data Summary - Suburban'!$D$2:$AY$56,55,FALSE)</f>
        <v>27695066</v>
      </c>
      <c r="D11" s="20">
        <f t="shared" si="0"/>
        <v>1978</v>
      </c>
      <c r="E11" s="22">
        <f t="shared" si="1"/>
        <v>319516</v>
      </c>
      <c r="F11" s="22">
        <f t="shared" si="2"/>
        <v>790399</v>
      </c>
    </row>
    <row r="12" spans="1:6" x14ac:dyDescent="0.35">
      <c r="A12" s="20">
        <v>1979</v>
      </c>
      <c r="B12" s="21">
        <f>HLOOKUP(A12,'Data Summary - Urban'!$D$2:$AY$56,55,FALSE)</f>
        <v>89757351</v>
      </c>
      <c r="C12" s="21">
        <f>HLOOKUP(A12,'Data Summary - Suburban'!$D$2:$AY$56,55,FALSE)</f>
        <v>28458224</v>
      </c>
      <c r="D12" s="20">
        <f t="shared" si="0"/>
        <v>1979</v>
      </c>
      <c r="E12" s="22">
        <f t="shared" si="1"/>
        <v>380397</v>
      </c>
      <c r="F12" s="22">
        <f t="shared" si="2"/>
        <v>763158</v>
      </c>
    </row>
    <row r="13" spans="1:6" x14ac:dyDescent="0.35">
      <c r="A13" s="20">
        <v>1980</v>
      </c>
      <c r="B13" s="21">
        <f>HLOOKUP(A13,'Data Summary - Urban'!$D$2:$AY$56,55,FALSE)</f>
        <v>90392942</v>
      </c>
      <c r="C13" s="21">
        <f>HLOOKUP(A13,'Data Summary - Suburban'!$D$2:$AY$56,55,FALSE)</f>
        <v>29224295</v>
      </c>
      <c r="D13" s="20">
        <f t="shared" si="0"/>
        <v>1980</v>
      </c>
      <c r="E13" s="22">
        <f t="shared" si="1"/>
        <v>635591</v>
      </c>
      <c r="F13" s="22">
        <f t="shared" si="2"/>
        <v>766071</v>
      </c>
    </row>
    <row r="14" spans="1:6" x14ac:dyDescent="0.35">
      <c r="A14" s="20">
        <v>1981</v>
      </c>
      <c r="B14" s="21">
        <f>HLOOKUP(A14,'Data Summary - Urban'!$D$2:$AY$56,55,FALSE)</f>
        <v>91148465</v>
      </c>
      <c r="C14" s="21">
        <f>HLOOKUP(A14,'Data Summary - Suburban'!$D$2:$AY$56,55,FALSE)</f>
        <v>29754859</v>
      </c>
      <c r="D14" s="20">
        <f t="shared" si="0"/>
        <v>1981</v>
      </c>
      <c r="E14" s="22">
        <f t="shared" si="1"/>
        <v>755523</v>
      </c>
      <c r="F14" s="22">
        <f t="shared" si="2"/>
        <v>530564</v>
      </c>
    </row>
    <row r="15" spans="1:6" x14ac:dyDescent="0.35">
      <c r="A15" s="20">
        <v>1982</v>
      </c>
      <c r="B15" s="21">
        <f>HLOOKUP(A15,'Data Summary - Urban'!$D$2:$AY$56,55,FALSE)</f>
        <v>91976109</v>
      </c>
      <c r="C15" s="21">
        <f>HLOOKUP(A15,'Data Summary - Suburban'!$D$2:$AY$56,55,FALSE)</f>
        <v>30261741</v>
      </c>
      <c r="D15" s="20">
        <f t="shared" si="0"/>
        <v>1982</v>
      </c>
      <c r="E15" s="22">
        <f t="shared" si="1"/>
        <v>827644</v>
      </c>
      <c r="F15" s="22">
        <f t="shared" si="2"/>
        <v>506882</v>
      </c>
    </row>
    <row r="16" spans="1:6" x14ac:dyDescent="0.35">
      <c r="A16" s="20">
        <v>1983</v>
      </c>
      <c r="B16" s="21">
        <f>HLOOKUP(A16,'Data Summary - Urban'!$D$2:$AY$56,55,FALSE)</f>
        <v>92909845</v>
      </c>
      <c r="C16" s="21">
        <f>HLOOKUP(A16,'Data Summary - Suburban'!$D$2:$AY$56,55,FALSE)</f>
        <v>30702617</v>
      </c>
      <c r="D16" s="20">
        <f t="shared" si="0"/>
        <v>1983</v>
      </c>
      <c r="E16" s="22">
        <f t="shared" si="1"/>
        <v>933736</v>
      </c>
      <c r="F16" s="22">
        <f t="shared" si="2"/>
        <v>440876</v>
      </c>
    </row>
    <row r="17" spans="1:6" x14ac:dyDescent="0.35">
      <c r="A17" s="20">
        <v>1984</v>
      </c>
      <c r="B17" s="21">
        <f>HLOOKUP(A17,'Data Summary - Urban'!$D$2:$AY$56,55,FALSE)</f>
        <v>93722959</v>
      </c>
      <c r="C17" s="21">
        <f>HLOOKUP(A17,'Data Summary - Suburban'!$D$2:$AY$56,55,FALSE)</f>
        <v>31289335</v>
      </c>
      <c r="D17" s="20">
        <f t="shared" si="0"/>
        <v>1984</v>
      </c>
      <c r="E17" s="22">
        <f t="shared" si="1"/>
        <v>813114</v>
      </c>
      <c r="F17" s="22">
        <f t="shared" si="2"/>
        <v>586718</v>
      </c>
    </row>
    <row r="18" spans="1:6" x14ac:dyDescent="0.35">
      <c r="A18" s="20">
        <v>1985</v>
      </c>
      <c r="B18" s="21">
        <f>HLOOKUP(A18,'Data Summary - Urban'!$D$2:$AY$56,55,FALSE)</f>
        <v>94606536</v>
      </c>
      <c r="C18" s="21">
        <f>HLOOKUP(A18,'Data Summary - Suburban'!$D$2:$AY$56,55,FALSE)</f>
        <v>31978903</v>
      </c>
      <c r="D18" s="20">
        <f t="shared" si="0"/>
        <v>1985</v>
      </c>
      <c r="E18" s="22">
        <f t="shared" si="1"/>
        <v>883577</v>
      </c>
      <c r="F18" s="22">
        <f t="shared" si="2"/>
        <v>689568</v>
      </c>
    </row>
    <row r="19" spans="1:6" x14ac:dyDescent="0.35">
      <c r="A19" s="20">
        <v>1986</v>
      </c>
      <c r="B19" s="21">
        <f>HLOOKUP(A19,'Data Summary - Urban'!$D$2:$AY$56,55,FALSE)</f>
        <v>95640511</v>
      </c>
      <c r="C19" s="21">
        <f>HLOOKUP(A19,'Data Summary - Suburban'!$D$2:$AY$56,55,FALSE)</f>
        <v>32710224</v>
      </c>
      <c r="D19" s="20">
        <f t="shared" si="0"/>
        <v>1986</v>
      </c>
      <c r="E19" s="22">
        <f t="shared" si="1"/>
        <v>1033975</v>
      </c>
      <c r="F19" s="22">
        <f t="shared" si="2"/>
        <v>731321</v>
      </c>
    </row>
    <row r="20" spans="1:6" x14ac:dyDescent="0.35">
      <c r="A20" s="20">
        <v>1987</v>
      </c>
      <c r="B20" s="21">
        <f>HLOOKUP(A20,'Data Summary - Urban'!$D$2:$AY$56,55,FALSE)</f>
        <v>96452245</v>
      </c>
      <c r="C20" s="21">
        <f>HLOOKUP(A20,'Data Summary - Suburban'!$D$2:$AY$56,55,FALSE)</f>
        <v>33554479</v>
      </c>
      <c r="D20" s="20">
        <f t="shared" si="0"/>
        <v>1987</v>
      </c>
      <c r="E20" s="22">
        <f t="shared" si="1"/>
        <v>811734</v>
      </c>
      <c r="F20" s="22">
        <f t="shared" si="2"/>
        <v>844255</v>
      </c>
    </row>
    <row r="21" spans="1:6" x14ac:dyDescent="0.35">
      <c r="A21" s="20">
        <v>1988</v>
      </c>
      <c r="B21" s="21">
        <f>HLOOKUP(A21,'Data Summary - Urban'!$D$2:$AY$56,55,FALSE)</f>
        <v>97148401</v>
      </c>
      <c r="C21" s="21">
        <f>HLOOKUP(A21,'Data Summary - Suburban'!$D$2:$AY$56,55,FALSE)</f>
        <v>34421455</v>
      </c>
      <c r="D21" s="20">
        <f t="shared" si="0"/>
        <v>1988</v>
      </c>
      <c r="E21" s="22">
        <f t="shared" si="1"/>
        <v>696156</v>
      </c>
      <c r="F21" s="22">
        <f t="shared" si="2"/>
        <v>866976</v>
      </c>
    </row>
    <row r="22" spans="1:6" x14ac:dyDescent="0.35">
      <c r="A22" s="20">
        <v>1989</v>
      </c>
      <c r="B22" s="21">
        <f>HLOOKUP(A22,'Data Summary - Urban'!$D$2:$AY$56,55,FALSE)</f>
        <v>97832414</v>
      </c>
      <c r="C22" s="21">
        <f>HLOOKUP(A22,'Data Summary - Suburban'!$D$2:$AY$56,55,FALSE)</f>
        <v>35269950</v>
      </c>
      <c r="D22" s="20">
        <f t="shared" si="0"/>
        <v>1989</v>
      </c>
      <c r="E22" s="22">
        <f t="shared" si="1"/>
        <v>684013</v>
      </c>
      <c r="F22" s="22">
        <f t="shared" si="2"/>
        <v>848495</v>
      </c>
    </row>
    <row r="23" spans="1:6" x14ac:dyDescent="0.35">
      <c r="A23" s="20">
        <v>1990</v>
      </c>
      <c r="B23" s="21">
        <f>HLOOKUP(A23,'Data Summary - Urban'!$D$2:$AY$56,55,FALSE)</f>
        <v>98633046</v>
      </c>
      <c r="C23" s="21">
        <f>HLOOKUP(A23,'Data Summary - Suburban'!$D$2:$AY$56,55,FALSE)</f>
        <v>36257100</v>
      </c>
      <c r="D23" s="20">
        <f t="shared" si="0"/>
        <v>1990</v>
      </c>
      <c r="E23" s="22">
        <f t="shared" si="1"/>
        <v>800632</v>
      </c>
      <c r="F23" s="22">
        <f t="shared" si="2"/>
        <v>987150</v>
      </c>
    </row>
    <row r="24" spans="1:6" x14ac:dyDescent="0.35">
      <c r="A24" s="20">
        <v>1991</v>
      </c>
      <c r="B24" s="21">
        <f>HLOOKUP(A24,'Data Summary - Urban'!$D$2:$AY$56,55,FALSE)</f>
        <v>99722384</v>
      </c>
      <c r="C24" s="21">
        <f>HLOOKUP(A24,'Data Summary - Suburban'!$D$2:$AY$56,55,FALSE)</f>
        <v>37096805</v>
      </c>
      <c r="D24" s="20">
        <f t="shared" si="0"/>
        <v>1991</v>
      </c>
      <c r="E24" s="22">
        <f t="shared" si="1"/>
        <v>1089338</v>
      </c>
      <c r="F24" s="22">
        <f t="shared" si="2"/>
        <v>839705</v>
      </c>
    </row>
    <row r="25" spans="1:6" x14ac:dyDescent="0.35">
      <c r="A25" s="20">
        <v>1992</v>
      </c>
      <c r="B25" s="21">
        <f>HLOOKUP(A25,'Data Summary - Urban'!$D$2:$AY$56,55,FALSE)</f>
        <v>100893851</v>
      </c>
      <c r="C25" s="21">
        <f>HLOOKUP(A25,'Data Summary - Suburban'!$D$2:$AY$56,55,FALSE)</f>
        <v>37918320</v>
      </c>
      <c r="D25" s="20">
        <f t="shared" si="0"/>
        <v>1992</v>
      </c>
      <c r="E25" s="22">
        <f t="shared" si="1"/>
        <v>1171467</v>
      </c>
      <c r="F25" s="22">
        <f t="shared" si="2"/>
        <v>821515</v>
      </c>
    </row>
    <row r="26" spans="1:6" x14ac:dyDescent="0.35">
      <c r="A26" s="20">
        <v>1993</v>
      </c>
      <c r="B26" s="21">
        <f>HLOOKUP(A26,'Data Summary - Urban'!$D$2:$AY$56,55,FALSE)</f>
        <v>101928214</v>
      </c>
      <c r="C26" s="21">
        <f>HLOOKUP(A26,'Data Summary - Suburban'!$D$2:$AY$56,55,FALSE)</f>
        <v>38737716</v>
      </c>
      <c r="D26" s="20">
        <f t="shared" si="0"/>
        <v>1993</v>
      </c>
      <c r="E26" s="22">
        <f t="shared" si="1"/>
        <v>1034363</v>
      </c>
      <c r="F26" s="22">
        <f t="shared" si="2"/>
        <v>819396</v>
      </c>
    </row>
    <row r="27" spans="1:6" x14ac:dyDescent="0.35">
      <c r="A27" s="20">
        <v>1994</v>
      </c>
      <c r="B27" s="21">
        <f>HLOOKUP(A27,'Data Summary - Urban'!$D$2:$AY$56,55,FALSE)</f>
        <v>102825078</v>
      </c>
      <c r="C27" s="21">
        <f>HLOOKUP(A27,'Data Summary - Suburban'!$D$2:$AY$56,55,FALSE)</f>
        <v>39609847</v>
      </c>
      <c r="D27" s="20">
        <f t="shared" si="0"/>
        <v>1994</v>
      </c>
      <c r="E27" s="22">
        <f t="shared" si="1"/>
        <v>896864</v>
      </c>
      <c r="F27" s="22">
        <f t="shared" si="2"/>
        <v>872131</v>
      </c>
    </row>
    <row r="28" spans="1:6" x14ac:dyDescent="0.35">
      <c r="A28" s="20">
        <v>1995</v>
      </c>
      <c r="B28" s="21">
        <f>HLOOKUP(A28,'Data Summary - Urban'!$D$2:$AY$56,55,FALSE)</f>
        <v>103714281</v>
      </c>
      <c r="C28" s="21">
        <f>HLOOKUP(A28,'Data Summary - Suburban'!$D$2:$AY$56,55,FALSE)</f>
        <v>40515950</v>
      </c>
      <c r="D28" s="20">
        <f t="shared" si="0"/>
        <v>1995</v>
      </c>
      <c r="E28" s="22">
        <f t="shared" si="1"/>
        <v>889203</v>
      </c>
      <c r="F28" s="22">
        <f t="shared" si="2"/>
        <v>906103</v>
      </c>
    </row>
    <row r="29" spans="1:6" x14ac:dyDescent="0.35">
      <c r="A29" s="20">
        <v>1996</v>
      </c>
      <c r="B29" s="21">
        <f>HLOOKUP(A29,'Data Summary - Urban'!$D$2:$AY$56,55,FALSE)</f>
        <v>104717111</v>
      </c>
      <c r="C29" s="21">
        <f>HLOOKUP(A29,'Data Summary - Suburban'!$D$2:$AY$56,55,FALSE)</f>
        <v>41417373</v>
      </c>
      <c r="D29" s="20">
        <f t="shared" si="0"/>
        <v>1996</v>
      </c>
      <c r="E29" s="22">
        <f t="shared" si="1"/>
        <v>1002830</v>
      </c>
      <c r="F29" s="22">
        <f t="shared" si="2"/>
        <v>901423</v>
      </c>
    </row>
    <row r="30" spans="1:6" x14ac:dyDescent="0.35">
      <c r="A30" s="20">
        <v>1997</v>
      </c>
      <c r="B30" s="21">
        <f>HLOOKUP(A30,'Data Summary - Urban'!$D$2:$AY$56,55,FALSE)</f>
        <v>105810149</v>
      </c>
      <c r="C30" s="21">
        <f>HLOOKUP(A30,'Data Summary - Suburban'!$D$2:$AY$56,55,FALSE)</f>
        <v>42379373</v>
      </c>
      <c r="D30" s="20">
        <f t="shared" si="0"/>
        <v>1997</v>
      </c>
      <c r="E30" s="22">
        <f t="shared" si="1"/>
        <v>1093038</v>
      </c>
      <c r="F30" s="22">
        <f t="shared" si="2"/>
        <v>962000</v>
      </c>
    </row>
    <row r="31" spans="1:6" x14ac:dyDescent="0.35">
      <c r="A31" s="20">
        <v>1998</v>
      </c>
      <c r="B31" s="21">
        <f>HLOOKUP(A31,'Data Summary - Urban'!$D$2:$AY$56,55,FALSE)</f>
        <v>106941725</v>
      </c>
      <c r="C31" s="21">
        <f>HLOOKUP(A31,'Data Summary - Suburban'!$D$2:$AY$56,55,FALSE)</f>
        <v>43362958</v>
      </c>
      <c r="D31" s="20">
        <f t="shared" si="0"/>
        <v>1998</v>
      </c>
      <c r="E31" s="22">
        <f t="shared" si="1"/>
        <v>1131576</v>
      </c>
      <c r="F31" s="22">
        <f t="shared" si="2"/>
        <v>983585</v>
      </c>
    </row>
    <row r="32" spans="1:6" x14ac:dyDescent="0.35">
      <c r="A32" s="20">
        <v>1999</v>
      </c>
      <c r="B32" s="21">
        <f>HLOOKUP(A32,'Data Summary - Urban'!$D$2:$AY$56,55,FALSE)</f>
        <v>108110200</v>
      </c>
      <c r="C32" s="21">
        <f>HLOOKUP(A32,'Data Summary - Suburban'!$D$2:$AY$56,55,FALSE)</f>
        <v>44351663</v>
      </c>
      <c r="D32" s="20">
        <f t="shared" si="0"/>
        <v>1999</v>
      </c>
      <c r="E32" s="22">
        <f t="shared" si="1"/>
        <v>1168475</v>
      </c>
      <c r="F32" s="22">
        <f t="shared" si="2"/>
        <v>988705</v>
      </c>
    </row>
    <row r="33" spans="1:6" x14ac:dyDescent="0.35">
      <c r="A33" s="20">
        <v>2000</v>
      </c>
      <c r="B33" s="21">
        <f>HLOOKUP(A33,'Data Summary - Urban'!$D$2:$AY$56,55,FALSE)</f>
        <v>109251031</v>
      </c>
      <c r="C33" s="21">
        <f>HLOOKUP(A33,'Data Summary - Suburban'!$D$2:$AY$56,55,FALSE)</f>
        <v>45340810</v>
      </c>
      <c r="D33" s="20">
        <f t="shared" si="0"/>
        <v>2000</v>
      </c>
      <c r="E33" s="22">
        <f t="shared" si="1"/>
        <v>1140831</v>
      </c>
      <c r="F33" s="22">
        <f t="shared" si="2"/>
        <v>989147</v>
      </c>
    </row>
    <row r="34" spans="1:6" x14ac:dyDescent="0.35">
      <c r="A34" s="20">
        <v>2001</v>
      </c>
      <c r="B34" s="21">
        <f>HLOOKUP(A34,'Data Summary - Urban'!$D$2:$AY$56,55,FALSE)</f>
        <v>110211258</v>
      </c>
      <c r="C34" s="21">
        <f>HLOOKUP(A34,'Data Summary - Suburban'!$D$2:$AY$56,55,FALSE)</f>
        <v>46350222</v>
      </c>
      <c r="D34" s="20">
        <f t="shared" si="0"/>
        <v>2001</v>
      </c>
      <c r="E34" s="22">
        <f t="shared" si="1"/>
        <v>960227</v>
      </c>
      <c r="F34" s="22">
        <f t="shared" si="2"/>
        <v>1009412</v>
      </c>
    </row>
    <row r="35" spans="1:6" x14ac:dyDescent="0.35">
      <c r="A35" s="20">
        <v>2002</v>
      </c>
      <c r="B35" s="21">
        <f>HLOOKUP(A35,'Data Summary - Urban'!$D$2:$AY$56,55,FALSE)</f>
        <v>110848747</v>
      </c>
      <c r="C35" s="21">
        <f>HLOOKUP(A35,'Data Summary - Suburban'!$D$2:$AY$56,55,FALSE)</f>
        <v>47363355</v>
      </c>
      <c r="D35" s="20">
        <f t="shared" si="0"/>
        <v>2002</v>
      </c>
      <c r="E35" s="22">
        <f t="shared" si="1"/>
        <v>637489</v>
      </c>
      <c r="F35" s="22">
        <f t="shared" si="2"/>
        <v>1013133</v>
      </c>
    </row>
    <row r="36" spans="1:6" x14ac:dyDescent="0.35">
      <c r="A36" s="20">
        <v>2003</v>
      </c>
      <c r="B36" s="21">
        <f>HLOOKUP(A36,'Data Summary - Urban'!$D$2:$AY$56,55,FALSE)</f>
        <v>111346825</v>
      </c>
      <c r="C36" s="21">
        <f>HLOOKUP(A36,'Data Summary - Suburban'!$D$2:$AY$56,55,FALSE)</f>
        <v>48331603</v>
      </c>
      <c r="D36" s="20">
        <f t="shared" si="0"/>
        <v>2003</v>
      </c>
      <c r="E36" s="22">
        <f t="shared" si="1"/>
        <v>498078</v>
      </c>
      <c r="F36" s="22">
        <f t="shared" si="2"/>
        <v>968248</v>
      </c>
    </row>
    <row r="37" spans="1:6" x14ac:dyDescent="0.35">
      <c r="A37" s="20">
        <v>2004</v>
      </c>
      <c r="B37" s="21">
        <f>HLOOKUP(A37,'Data Summary - Urban'!$D$2:$AY$56,55,FALSE)</f>
        <v>111794193</v>
      </c>
      <c r="C37" s="21">
        <f>HLOOKUP(A37,'Data Summary - Suburban'!$D$2:$AY$56,55,FALSE)</f>
        <v>49373643</v>
      </c>
      <c r="D37" s="20">
        <f t="shared" si="0"/>
        <v>2004</v>
      </c>
      <c r="E37" s="22">
        <f t="shared" si="1"/>
        <v>447368</v>
      </c>
      <c r="F37" s="22">
        <f t="shared" si="2"/>
        <v>1042040</v>
      </c>
    </row>
    <row r="38" spans="1:6" x14ac:dyDescent="0.35">
      <c r="A38" s="20">
        <v>2005</v>
      </c>
      <c r="B38" s="21">
        <f>HLOOKUP(A38,'Data Summary - Urban'!$D$2:$AY$56,55,FALSE)</f>
        <v>112244280</v>
      </c>
      <c r="C38" s="21">
        <f>HLOOKUP(A38,'Data Summary - Suburban'!$D$2:$AY$56,55,FALSE)</f>
        <v>50427678</v>
      </c>
      <c r="D38" s="20">
        <f t="shared" si="0"/>
        <v>2005</v>
      </c>
      <c r="E38" s="22">
        <f t="shared" si="1"/>
        <v>450087</v>
      </c>
      <c r="F38" s="22">
        <f t="shared" si="2"/>
        <v>1054035</v>
      </c>
    </row>
    <row r="39" spans="1:6" x14ac:dyDescent="0.35">
      <c r="A39" s="20">
        <v>2006</v>
      </c>
      <c r="B39" s="21">
        <f>HLOOKUP(A39,'Data Summary - Urban'!$D$2:$AY$56,55,FALSE)</f>
        <v>112568543</v>
      </c>
      <c r="C39" s="21">
        <f>HLOOKUP(A39,'Data Summary - Suburban'!$D$2:$AY$56,55,FALSE)</f>
        <v>51520535</v>
      </c>
      <c r="D39" s="20">
        <f t="shared" si="0"/>
        <v>2006</v>
      </c>
      <c r="E39" s="22">
        <f t="shared" si="1"/>
        <v>324263</v>
      </c>
      <c r="F39" s="22">
        <f t="shared" si="2"/>
        <v>1092857</v>
      </c>
    </row>
    <row r="40" spans="1:6" x14ac:dyDescent="0.35">
      <c r="A40" s="20">
        <v>2007</v>
      </c>
      <c r="B40" s="21">
        <f>HLOOKUP(A40,'Data Summary - Urban'!$D$2:$AY$56,55,FALSE)</f>
        <v>113228072</v>
      </c>
      <c r="C40" s="21">
        <f>HLOOKUP(A40,'Data Summary - Suburban'!$D$2:$AY$56,55,FALSE)</f>
        <v>52497624</v>
      </c>
      <c r="D40" s="20">
        <f t="shared" si="0"/>
        <v>2007</v>
      </c>
      <c r="E40" s="22">
        <f t="shared" si="1"/>
        <v>659529</v>
      </c>
      <c r="F40" s="22">
        <f t="shared" si="2"/>
        <v>977089</v>
      </c>
    </row>
    <row r="41" spans="1:6" x14ac:dyDescent="0.35">
      <c r="A41" s="20">
        <v>2008</v>
      </c>
      <c r="B41" s="21">
        <f>HLOOKUP(A41,'Data Summary - Urban'!$D$2:$AY$56,55,FALSE)</f>
        <v>114163482</v>
      </c>
      <c r="C41" s="21">
        <f>HLOOKUP(A41,'Data Summary - Suburban'!$D$2:$AY$56,55,FALSE)</f>
        <v>53329470</v>
      </c>
      <c r="D41" s="20">
        <f t="shared" si="0"/>
        <v>2008</v>
      </c>
      <c r="E41" s="22">
        <f t="shared" si="1"/>
        <v>935410</v>
      </c>
      <c r="F41" s="22">
        <f t="shared" si="2"/>
        <v>831846</v>
      </c>
    </row>
    <row r="42" spans="1:6" x14ac:dyDescent="0.35">
      <c r="A42" s="20">
        <v>2009</v>
      </c>
      <c r="B42" s="21">
        <f>HLOOKUP(A42,'Data Summary - Urban'!$D$2:$AY$56,55,FALSE)</f>
        <v>115261826</v>
      </c>
      <c r="C42" s="21">
        <f>HLOOKUP(A42,'Data Summary - Suburban'!$D$2:$AY$56,55,FALSE)</f>
        <v>53974992</v>
      </c>
      <c r="D42" s="20">
        <f t="shared" si="0"/>
        <v>2009</v>
      </c>
      <c r="E42" s="22">
        <f t="shared" si="1"/>
        <v>1098344</v>
      </c>
      <c r="F42" s="22">
        <f t="shared" si="2"/>
        <v>645522</v>
      </c>
    </row>
    <row r="43" spans="1:6" x14ac:dyDescent="0.35">
      <c r="A43" s="20">
        <v>2010</v>
      </c>
      <c r="B43" s="21">
        <f>HLOOKUP(A43,'Data Summary - Urban'!$D$2:$AY$56,55,FALSE)</f>
        <v>116286834</v>
      </c>
      <c r="C43" s="21">
        <f>HLOOKUP(A43,'Data Summary - Suburban'!$D$2:$AY$56,55,FALSE)</f>
        <v>54592405</v>
      </c>
      <c r="D43" s="20">
        <f t="shared" si="0"/>
        <v>2010</v>
      </c>
      <c r="E43" s="22">
        <f t="shared" si="1"/>
        <v>1025008</v>
      </c>
      <c r="F43" s="22">
        <f t="shared" si="2"/>
        <v>617413</v>
      </c>
    </row>
    <row r="44" spans="1:6" x14ac:dyDescent="0.35">
      <c r="A44" s="20">
        <v>2011</v>
      </c>
      <c r="B44" s="21">
        <f>HLOOKUP(A44,'Data Summary - Urban'!$D$2:$AY$56,55,FALSE)</f>
        <v>117486151</v>
      </c>
      <c r="C44" s="21">
        <f>HLOOKUP(A44,'Data Summary - Suburban'!$D$2:$AY$56,55,FALSE)</f>
        <v>55116274</v>
      </c>
      <c r="D44" s="20">
        <f t="shared" si="0"/>
        <v>2011</v>
      </c>
      <c r="E44" s="22">
        <f t="shared" si="1"/>
        <v>1199317</v>
      </c>
      <c r="F44" s="22">
        <f t="shared" si="2"/>
        <v>523869</v>
      </c>
    </row>
    <row r="45" spans="1:6" x14ac:dyDescent="0.35">
      <c r="A45" s="20">
        <v>2012</v>
      </c>
      <c r="B45" s="21">
        <f>HLOOKUP(A45,'Data Summary - Urban'!$D$2:$AY$56,55,FALSE)</f>
        <v>118703851</v>
      </c>
      <c r="C45" s="21">
        <f>HLOOKUP(A45,'Data Summary - Suburban'!$D$2:$AY$56,55,FALSE)</f>
        <v>55688800</v>
      </c>
      <c r="D45" s="20">
        <f t="shared" si="0"/>
        <v>2012</v>
      </c>
      <c r="E45" s="22">
        <f t="shared" si="1"/>
        <v>1217700</v>
      </c>
      <c r="F45" s="22">
        <f t="shared" si="2"/>
        <v>572526</v>
      </c>
    </row>
    <row r="46" spans="1:6" x14ac:dyDescent="0.35">
      <c r="A46" s="20">
        <v>2013</v>
      </c>
      <c r="B46" s="21">
        <f>HLOOKUP(A46,'Data Summary - Urban'!$D$2:$AY$56,55,FALSE)</f>
        <v>119810252</v>
      </c>
      <c r="C46" s="21">
        <f>HLOOKUP(A46,'Data Summary - Suburban'!$D$2:$AY$56,55,FALSE)</f>
        <v>56317805</v>
      </c>
      <c r="D46" s="20">
        <f t="shared" si="0"/>
        <v>2013</v>
      </c>
      <c r="E46" s="22">
        <f t="shared" si="1"/>
        <v>1106401</v>
      </c>
      <c r="F46" s="22">
        <f t="shared" si="2"/>
        <v>629005</v>
      </c>
    </row>
    <row r="47" spans="1:6" x14ac:dyDescent="0.35">
      <c r="A47" s="20">
        <v>2014</v>
      </c>
      <c r="B47" s="21">
        <f>HLOOKUP(A47,'Data Summary - Urban'!$D$2:$AY$56,55,FALSE)</f>
        <v>120884225</v>
      </c>
      <c r="C47" s="21">
        <f>HLOOKUP(A47,'Data Summary - Suburban'!$D$2:$AY$56,55,FALSE)</f>
        <v>57057239</v>
      </c>
      <c r="D47" s="20">
        <f t="shared" si="0"/>
        <v>2014</v>
      </c>
      <c r="E47" s="22">
        <f t="shared" si="1"/>
        <v>1073973</v>
      </c>
      <c r="F47" s="22">
        <f t="shared" si="2"/>
        <v>739434</v>
      </c>
    </row>
    <row r="48" spans="1:6" x14ac:dyDescent="0.35">
      <c r="A48" s="20">
        <v>2015</v>
      </c>
      <c r="B48" s="21">
        <f>HLOOKUP(A48,'Data Summary - Urban'!$D$2:$AY$56,55,FALSE)</f>
        <v>121934304</v>
      </c>
      <c r="C48" s="21">
        <f>HLOOKUP(A48,'Data Summary - Suburban'!$D$2:$AY$56,55,FALSE)</f>
        <v>57815019</v>
      </c>
      <c r="D48" s="20">
        <f t="shared" si="0"/>
        <v>2015</v>
      </c>
      <c r="E48" s="22">
        <f t="shared" si="1"/>
        <v>1050079</v>
      </c>
      <c r="F48" s="22">
        <f t="shared" si="2"/>
        <v>757780</v>
      </c>
    </row>
    <row r="49" spans="1:6" x14ac:dyDescent="0.35">
      <c r="A49" s="20">
        <v>2016</v>
      </c>
      <c r="B49" s="21">
        <f>HLOOKUP(A49,'Data Summary - Urban'!$D$2:$AY$56,55,FALSE)</f>
        <v>122799198</v>
      </c>
      <c r="C49" s="21">
        <f>HLOOKUP(A49,'Data Summary - Suburban'!$D$2:$AY$56,55,FALSE)</f>
        <v>58635893</v>
      </c>
      <c r="D49" s="20">
        <f t="shared" si="0"/>
        <v>2016</v>
      </c>
      <c r="E49" s="22">
        <f t="shared" si="1"/>
        <v>864894</v>
      </c>
      <c r="F49" s="22">
        <f t="shared" si="2"/>
        <v>820874</v>
      </c>
    </row>
    <row r="50" spans="1:6" x14ac:dyDescent="0.35">
      <c r="A50" s="20">
        <v>2017</v>
      </c>
      <c r="B50" s="21">
        <f>HLOOKUP(A50,'Data Summary - Urban'!$D$2:$AY$56,55,FALSE)</f>
        <v>123508131</v>
      </c>
      <c r="C50" s="21">
        <f>HLOOKUP(A50,'Data Summary - Suburban'!$D$2:$AY$56,55,FALSE)</f>
        <v>59477230</v>
      </c>
      <c r="D50" s="20">
        <f t="shared" si="0"/>
        <v>2017</v>
      </c>
      <c r="E50" s="22">
        <f t="shared" si="1"/>
        <v>708933</v>
      </c>
      <c r="F50" s="22">
        <f t="shared" si="2"/>
        <v>841337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Pop_Clean</vt:lpstr>
      <vt:lpstr>Raw Population Data</vt:lpstr>
      <vt:lpstr>Data Summary - Urban</vt:lpstr>
      <vt:lpstr>Data Summary - Suburban</vt:lpstr>
      <vt:lpstr>Urban vs Suburb Growth Comp</vt:lpstr>
    </vt:vector>
  </TitlesOfParts>
  <Company>JLL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Hoebbel</dc:creator>
  <cp:lastModifiedBy>Brooks Modie</cp:lastModifiedBy>
  <dcterms:created xsi:type="dcterms:W3CDTF">2018-03-26T18:46:46Z</dcterms:created>
  <dcterms:modified xsi:type="dcterms:W3CDTF">2018-05-29T18:25:26Z</dcterms:modified>
</cp:coreProperties>
</file>