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qrmafru\Dropbox\PhD_papers\DiVE\experiments\data\"/>
    </mc:Choice>
  </mc:AlternateContent>
  <bookViews>
    <workbookView xWindow="1005" yWindow="1860" windowWidth="25605" windowHeight="14955" tabRatio="500" activeTab="5"/>
  </bookViews>
  <sheets>
    <sheet name="Sheet1" sheetId="1" r:id="rId1"/>
    <sheet name="age" sheetId="5" r:id="rId2"/>
    <sheet name="cost" sheetId="6" r:id="rId3"/>
    <sheet name="avg" sheetId="2" r:id="rId4"/>
    <sheet name="max oldpeak" sheetId="4" r:id="rId5"/>
    <sheet name="flight cost" sheetId="7" r:id="rId6"/>
  </sheets>
  <externalReferences>
    <externalReference r:id="rId7"/>
  </externalReferenc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C18" i="1"/>
  <c r="D23" i="1"/>
  <c r="E18" i="1"/>
  <c r="G18" i="1"/>
  <c r="C19" i="1"/>
  <c r="E19" i="1"/>
  <c r="G19" i="1"/>
  <c r="C20" i="1"/>
  <c r="E20" i="1"/>
  <c r="G20" i="1"/>
  <c r="C21" i="1"/>
  <c r="E21" i="1"/>
  <c r="G21" i="1"/>
  <c r="G23" i="1"/>
  <c r="D6" i="1"/>
  <c r="E1" i="1"/>
  <c r="B6" i="1"/>
  <c r="C1" i="1"/>
  <c r="G1" i="1"/>
  <c r="E2" i="1"/>
  <c r="C2" i="1"/>
  <c r="G2" i="1"/>
  <c r="C3" i="1"/>
  <c r="E3" i="1"/>
  <c r="G3" i="1"/>
  <c r="G6" i="1"/>
  <c r="C4" i="1"/>
  <c r="E4" i="1"/>
  <c r="G4" i="1"/>
</calcChain>
</file>

<file path=xl/sharedStrings.xml><?xml version="1.0" encoding="utf-8"?>
<sst xmlns="http://schemas.openxmlformats.org/spreadsheetml/2006/main" count="32" uniqueCount="11">
  <si>
    <t>﻿select cp, avg(oldpeak) from heart_disease where num = 'disease' group by cp order by cp</t>
  </si>
  <si>
    <t>select cp, avg(age) from heart_disease where num = 'disease' group by cp order by cp</t>
  </si>
  <si>
    <t xml:space="preserve">select cp, max(oldpeak) from heart_disease where num = 'disease' group by cp </t>
  </si>
  <si>
    <t>﻿asymptomatic</t>
  </si>
  <si>
    <t>﻿atypical angina</t>
  </si>
  <si>
    <t>﻿non-anginal pain</t>
  </si>
  <si>
    <t>﻿typical angina</t>
  </si>
  <si>
    <t>no disease</t>
  </si>
  <si>
    <t>disease</t>
  </si>
  <si>
    <t>Max</t>
  </si>
  <si>
    <t>﻿non-anginal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</si>
</sst>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87392916748945E-2"/>
          <c:y val="0.12989505514372987"/>
          <c:w val="0.86647695765900523"/>
          <c:h val="0.61071372489562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Sheet1!$B$30:$B$33</c:f>
              <c:numCache>
                <c:formatCode>General</c:formatCode>
                <c:ptCount val="4"/>
                <c:pt idx="0">
                  <c:v>54.076923076923002</c:v>
                </c:pt>
                <c:pt idx="1">
                  <c:v>49.825000000000003</c:v>
                </c:pt>
                <c:pt idx="2">
                  <c:v>52.646153846153801</c:v>
                </c:pt>
                <c:pt idx="3">
                  <c:v>56.1875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4-4CB4-AC17-C2974E851E16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Sheet1!$C$30:$C$33</c:f>
              <c:numCache>
                <c:formatCode>General</c:formatCode>
                <c:ptCount val="4"/>
                <c:pt idx="0">
                  <c:v>56.409523809523797</c:v>
                </c:pt>
                <c:pt idx="1">
                  <c:v>57.4444444444444</c:v>
                </c:pt>
                <c:pt idx="2">
                  <c:v>58.5</c:v>
                </c:pt>
                <c:pt idx="3">
                  <c:v>55.142857142857103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4-4CB4-AC17-C2974E85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66306312"/>
        <c:axId val="466304672"/>
      </c:barChart>
      <c:catAx>
        <c:axId val="4663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4672"/>
        <c:crosses val="autoZero"/>
        <c:auto val="1"/>
        <c:lblAlgn val="ctr"/>
        <c:lblOffset val="100"/>
        <c:noMultiLvlLbl val="0"/>
      </c:catAx>
      <c:valAx>
        <c:axId val="466304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17255047854704E-2"/>
          <c:y val="8.3030446194225727E-2"/>
          <c:w val="0.88359569510618152"/>
          <c:h val="0.69122548317823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Sheet1!$B$51:$B$54</c:f>
              <c:numCache>
                <c:formatCode>General</c:formatCode>
                <c:ptCount val="4"/>
                <c:pt idx="0">
                  <c:v>3</c:v>
                </c:pt>
                <c:pt idx="1">
                  <c:v>1.4</c:v>
                </c:pt>
                <c:pt idx="2">
                  <c:v>3.5</c:v>
                </c:pt>
                <c:pt idx="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0-436E-87FA-3EC3C0FEE293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Sheet1!$C$51:$C$54</c:f>
              <c:numCache>
                <c:formatCode>General</c:formatCode>
                <c:ptCount val="4"/>
                <c:pt idx="0">
                  <c:v>6.2</c:v>
                </c:pt>
                <c:pt idx="1">
                  <c:v>1.8</c:v>
                </c:pt>
                <c:pt idx="2">
                  <c:v>3.6</c:v>
                </c:pt>
                <c:pt idx="3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0-436E-87FA-3EC3C0FEE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94601832"/>
        <c:axId val="494602160"/>
      </c:barChart>
      <c:catAx>
        <c:axId val="49460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2160"/>
        <c:crosses val="autoZero"/>
        <c:auto val="1"/>
        <c:lblAlgn val="ctr"/>
        <c:lblOffset val="100"/>
        <c:noMultiLvlLbl val="0"/>
      </c:catAx>
      <c:valAx>
        <c:axId val="49460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73990864678289E-2"/>
          <c:y val="0.12698412698412698"/>
          <c:w val="0.86414798036208584"/>
          <c:h val="0.64057992750906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0.58205128747683299</c:v>
                </c:pt>
                <c:pt idx="1">
                  <c:v>0.27250000126659901</c:v>
                </c:pt>
                <c:pt idx="2">
                  <c:v>0.61846154527022301</c:v>
                </c:pt>
                <c:pt idx="3">
                  <c:v>1.3749999725259801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F-4995-AFE9-A5E1E8D09B39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Sheet1!$C$38:$C$41</c:f>
              <c:numCache>
                <c:formatCode>General</c:formatCode>
                <c:ptCount val="4"/>
                <c:pt idx="0">
                  <c:v>1.6857142781927501</c:v>
                </c:pt>
                <c:pt idx="1">
                  <c:v>0.49999999337726198</c:v>
                </c:pt>
                <c:pt idx="2">
                  <c:v>1.6222222331497</c:v>
                </c:pt>
                <c:pt idx="3">
                  <c:v>1.4285714136702701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F-4995-AFE9-A5E1E8D09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384649064"/>
        <c:axId val="384649392"/>
      </c:barChart>
      <c:catAx>
        <c:axId val="38464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392"/>
        <c:crosses val="autoZero"/>
        <c:auto val="1"/>
        <c:lblAlgn val="ctr"/>
        <c:lblOffset val="100"/>
        <c:noMultiLvlLbl val="0"/>
      </c:catAx>
      <c:valAx>
        <c:axId val="38464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87392916748945E-2"/>
          <c:y val="0.12989505514372987"/>
          <c:w val="0.86647695765900523"/>
          <c:h val="0.61071372489562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Sheet1!$B$30:$B$33</c:f>
              <c:numCache>
                <c:formatCode>General</c:formatCode>
                <c:ptCount val="4"/>
                <c:pt idx="0">
                  <c:v>54.076923076923002</c:v>
                </c:pt>
                <c:pt idx="1">
                  <c:v>49.825000000000003</c:v>
                </c:pt>
                <c:pt idx="2">
                  <c:v>52.646153846153801</c:v>
                </c:pt>
                <c:pt idx="3">
                  <c:v>56.1875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C-4CF3-9943-794F515883F3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Sheet1!$C$30:$C$33</c:f>
              <c:numCache>
                <c:formatCode>General</c:formatCode>
                <c:ptCount val="4"/>
                <c:pt idx="0">
                  <c:v>56.409523809523797</c:v>
                </c:pt>
                <c:pt idx="1">
                  <c:v>57.4444444444444</c:v>
                </c:pt>
                <c:pt idx="2">
                  <c:v>58.5</c:v>
                </c:pt>
                <c:pt idx="3">
                  <c:v>55.142857142857103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C-4CF3-9943-794F51588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66306312"/>
        <c:axId val="466304672"/>
      </c:barChart>
      <c:catAx>
        <c:axId val="4663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4672"/>
        <c:crosses val="autoZero"/>
        <c:auto val="1"/>
        <c:lblAlgn val="ctr"/>
        <c:lblOffset val="100"/>
        <c:noMultiLvlLbl val="0"/>
      </c:catAx>
      <c:valAx>
        <c:axId val="466304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79218631187412"/>
          <c:y val="0.86095835242816865"/>
          <c:w val="0.48041557549630365"/>
          <c:h val="7.8575136266962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51646354254196"/>
          <c:y val="0.12835361732951653"/>
          <c:w val="0.8520751279165012"/>
          <c:h val="0.730313169904682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pattFill prst="dkUpDiag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[1]flight_costs!$B$1:$F$1</c:f>
              <c:strCache>
                <c:ptCount val="5"/>
                <c:pt idx="0">
                  <c:v>Linear
Importance</c:v>
                </c:pt>
                <c:pt idx="1">
                  <c:v>Greedy
Diversity</c:v>
                </c:pt>
                <c:pt idx="2">
                  <c:v>DiVE
Greedy</c:v>
                </c:pt>
                <c:pt idx="3">
                  <c:v>DiVE
iSwap</c:v>
                </c:pt>
                <c:pt idx="4">
                  <c:v>DiVE
dSwap</c:v>
                </c:pt>
              </c:strCache>
            </c:strRef>
          </c:cat>
          <c:val>
            <c:numRef>
              <c:f>[1]flight_costs!$B$2:$F$2</c:f>
              <c:numCache>
                <c:formatCode>General</c:formatCode>
                <c:ptCount val="5"/>
                <c:pt idx="0">
                  <c:v>12.325840473175026</c:v>
                </c:pt>
                <c:pt idx="1">
                  <c:v>0</c:v>
                </c:pt>
                <c:pt idx="2">
                  <c:v>12.325840473175026</c:v>
                </c:pt>
                <c:pt idx="3">
                  <c:v>12.325840473175026</c:v>
                </c:pt>
                <c:pt idx="4">
                  <c:v>12.325840473175026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2-4C42-8943-C83B07C8BCDD}"/>
            </c:ext>
          </c:extLst>
        </c:ser>
        <c:ser>
          <c:idx val="2"/>
          <c:order val="1"/>
          <c:tx>
            <c:strRef>
              <c:f>[1]flight_costs!$A$3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[1]flight_costs!$B$1:$F$1</c:f>
              <c:strCache>
                <c:ptCount val="5"/>
                <c:pt idx="0">
                  <c:v>Linear
Importance</c:v>
                </c:pt>
                <c:pt idx="1">
                  <c:v>Greedy
Diversity</c:v>
                </c:pt>
                <c:pt idx="2">
                  <c:v>DiVE
Greedy</c:v>
                </c:pt>
                <c:pt idx="3">
                  <c:v>DiVE
iSwap</c:v>
                </c:pt>
                <c:pt idx="4">
                  <c:v>DiVE
dSwap</c:v>
                </c:pt>
              </c:strCache>
            </c:strRef>
          </c:cat>
          <c:val>
            <c:numRef>
              <c:f>[1]flight_costs!$B$3:$F$3</c:f>
              <c:numCache>
                <c:formatCode>General</c:formatCode>
                <c:ptCount val="5"/>
                <c:pt idx="0">
                  <c:v>0</c:v>
                </c:pt>
                <c:pt idx="1">
                  <c:v>0.33095531463623001</c:v>
                </c:pt>
                <c:pt idx="2">
                  <c:v>0.38439526824974701</c:v>
                </c:pt>
                <c:pt idx="3">
                  <c:v>1.147682426824975</c:v>
                </c:pt>
                <c:pt idx="4">
                  <c:v>1.1594267994812242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2-4C42-8943-C83B07C8B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i="1" baseline="0">
                    <a:solidFill>
                      <a:sysClr val="windowText" lastClr="000000"/>
                    </a:solidFill>
                  </a:rPr>
                  <a:t> Time execution (s)</a:t>
                </a:r>
              </a:p>
            </c:rich>
          </c:tx>
          <c:layout>
            <c:manualLayout>
              <c:xMode val="edge"/>
              <c:yMode val="edge"/>
              <c:x val="1.3003051821016329E-2"/>
              <c:y val="0.26689970563498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2.6318816165205552E-2"/>
          <c:y val="2.0362066855548699E-2"/>
          <c:w val="0.97368118383479441"/>
          <c:h val="0.11110468510306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4186837756392"/>
          <c:y val="0.12698408098401565"/>
          <c:w val="0.86414798036208584"/>
          <c:h val="0.64057992750906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0.58205128747683299</c:v>
                </c:pt>
                <c:pt idx="1">
                  <c:v>0.27250000126659901</c:v>
                </c:pt>
                <c:pt idx="2">
                  <c:v>0.61846154527022301</c:v>
                </c:pt>
                <c:pt idx="3">
                  <c:v>1.3749999725259801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2-4C47-8599-AE5B99501E98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Sheet1!$C$38:$C$41</c:f>
              <c:numCache>
                <c:formatCode>General</c:formatCode>
                <c:ptCount val="4"/>
                <c:pt idx="0">
                  <c:v>1.6857142781927501</c:v>
                </c:pt>
                <c:pt idx="1">
                  <c:v>0.49999999337726198</c:v>
                </c:pt>
                <c:pt idx="2">
                  <c:v>1.6222222331497</c:v>
                </c:pt>
                <c:pt idx="3">
                  <c:v>1.4285714136702701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2-4C47-8599-AE5B9950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384649064"/>
        <c:axId val="384649392"/>
      </c:barChart>
      <c:catAx>
        <c:axId val="38464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 baseline="0">
                    <a:solidFill>
                      <a:sysClr val="windowText" lastClr="000000"/>
                    </a:solidFill>
                  </a:rPr>
                  <a:t>chest pain types</a:t>
                </a:r>
              </a:p>
            </c:rich>
          </c:tx>
          <c:layout>
            <c:manualLayout>
              <c:xMode val="edge"/>
              <c:yMode val="edge"/>
              <c:x val="0.35997569748225927"/>
              <c:y val="0.8577186572637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392"/>
        <c:crosses val="autoZero"/>
        <c:auto val="1"/>
        <c:lblAlgn val="ctr"/>
        <c:lblOffset val="100"/>
        <c:noMultiLvlLbl val="0"/>
      </c:catAx>
      <c:valAx>
        <c:axId val="38464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 i="1" baseline="0">
                    <a:solidFill>
                      <a:sysClr val="windowText" lastClr="000000"/>
                    </a:solidFill>
                  </a:rPr>
                  <a:t>AVG</a:t>
                </a:r>
                <a:r>
                  <a:rPr lang="en-AU" sz="4000" baseline="0">
                    <a:solidFill>
                      <a:sysClr val="windowText" lastClr="000000"/>
                    </a:solidFill>
                  </a:rPr>
                  <a:t>(oldpeak)</a:t>
                </a:r>
              </a:p>
            </c:rich>
          </c:tx>
          <c:layout>
            <c:manualLayout>
              <c:xMode val="edge"/>
              <c:yMode val="edge"/>
              <c:x val="0"/>
              <c:y val="0.1878427551932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82871585496257"/>
          <c:y val="4.0990069847238145E-2"/>
          <c:w val="0.62515038397978029"/>
          <c:h val="8.8315709937951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7045174547987"/>
          <c:y val="8.3030464468358572E-2"/>
          <c:w val="0.88359569510618152"/>
          <c:h val="0.69122548317823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Sheet1!$B$51:$B$54</c:f>
              <c:numCache>
                <c:formatCode>General</c:formatCode>
                <c:ptCount val="4"/>
                <c:pt idx="0">
                  <c:v>3</c:v>
                </c:pt>
                <c:pt idx="1">
                  <c:v>1.4</c:v>
                </c:pt>
                <c:pt idx="2">
                  <c:v>3.5</c:v>
                </c:pt>
                <c:pt idx="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0-444F-AC2D-54C7C5BE5D04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Sheet1!$C$51:$C$54</c:f>
              <c:numCache>
                <c:formatCode>General</c:formatCode>
                <c:ptCount val="4"/>
                <c:pt idx="0">
                  <c:v>6.2</c:v>
                </c:pt>
                <c:pt idx="1">
                  <c:v>1.8</c:v>
                </c:pt>
                <c:pt idx="2">
                  <c:v>3.6</c:v>
                </c:pt>
                <c:pt idx="3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0-444F-AC2D-54C7C5BE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94601832"/>
        <c:axId val="494602160"/>
      </c:barChart>
      <c:catAx>
        <c:axId val="49460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 b="0" i="0" baseline="0">
                    <a:solidFill>
                      <a:sysClr val="windowText" lastClr="000000"/>
                    </a:solidFill>
                    <a:effectLst/>
                  </a:rPr>
                  <a:t>chest pain types</a:t>
                </a:r>
                <a:endParaRPr lang="en-AU" sz="4000" baseline="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0583690025759767"/>
              <c:y val="0.87663497554189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2160"/>
        <c:crosses val="autoZero"/>
        <c:auto val="1"/>
        <c:lblAlgn val="ctr"/>
        <c:lblOffset val="100"/>
        <c:noMultiLvlLbl val="0"/>
      </c:catAx>
      <c:valAx>
        <c:axId val="494602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 b="0" i="1" u="none" strike="noStrike" baseline="0">
                    <a:solidFill>
                      <a:sysClr val="windowText" lastClr="000000"/>
                    </a:solidFill>
                    <a:effectLst/>
                  </a:rPr>
                  <a:t>MAX</a:t>
                </a:r>
                <a:r>
                  <a:rPr lang="en-AU" sz="4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(oldpeak)</a:t>
                </a:r>
                <a:endParaRPr lang="en-AU" sz="4000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6.717991419903683E-4"/>
              <c:y val="0.19330893259709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98034174299642"/>
          <c:y val="1.9193801298607076E-2"/>
          <c:w val="0.72236434731372878"/>
          <c:h val="0.1014007872560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[1]flight_costs!$B$1:$H$1</c:f>
              <c:strCache>
                <c:ptCount val="7"/>
                <c:pt idx="0">
                  <c:v>Linear
Importance</c:v>
                </c:pt>
                <c:pt idx="1">
                  <c:v>Greedy
Diversity</c:v>
                </c:pt>
                <c:pt idx="2">
                  <c:v>DiVE
Greedy</c:v>
                </c:pt>
                <c:pt idx="3">
                  <c:v>DiVE
iSwap</c:v>
                </c:pt>
                <c:pt idx="4">
                  <c:v>DiVE
dSwap</c:v>
                </c:pt>
                <c:pt idx="5">
                  <c:v>DiVE
Greedy
Adaptive</c:v>
                </c:pt>
                <c:pt idx="6">
                  <c:v>DiVE
dSwap
Adaptive</c:v>
                </c:pt>
              </c:strCache>
            </c:strRef>
          </c:cat>
          <c:val>
            <c:numRef>
              <c:f>[1]flight_costs!$B$2:$H$2</c:f>
              <c:numCache>
                <c:formatCode>General</c:formatCode>
                <c:ptCount val="7"/>
                <c:pt idx="0">
                  <c:v>12.325840473175026</c:v>
                </c:pt>
                <c:pt idx="1">
                  <c:v>0</c:v>
                </c:pt>
                <c:pt idx="2">
                  <c:v>12.325840473175026</c:v>
                </c:pt>
                <c:pt idx="3">
                  <c:v>12.325840473175026</c:v>
                </c:pt>
                <c:pt idx="4">
                  <c:v>12.325840473175026</c:v>
                </c:pt>
                <c:pt idx="5">
                  <c:v>7.5572906970976996</c:v>
                </c:pt>
                <c:pt idx="6">
                  <c:v>7.0257290697097652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F-4E5A-95CA-C214C2BE688A}"/>
            </c:ext>
          </c:extLst>
        </c:ser>
        <c:ser>
          <c:idx val="2"/>
          <c:order val="1"/>
          <c:tx>
            <c:strRef>
              <c:f>[1]flight_costs!$A$3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[1]flight_costs!$B$1:$H$1</c:f>
              <c:strCache>
                <c:ptCount val="7"/>
                <c:pt idx="0">
                  <c:v>Linear
Importance</c:v>
                </c:pt>
                <c:pt idx="1">
                  <c:v>Greedy
Diversity</c:v>
                </c:pt>
                <c:pt idx="2">
                  <c:v>DiVE
Greedy</c:v>
                </c:pt>
                <c:pt idx="3">
                  <c:v>DiVE
iSwap</c:v>
                </c:pt>
                <c:pt idx="4">
                  <c:v>DiVE
dSwap</c:v>
                </c:pt>
                <c:pt idx="5">
                  <c:v>DiVE
Greedy
Adaptive</c:v>
                </c:pt>
                <c:pt idx="6">
                  <c:v>DiVE
dSwap
Adaptive</c:v>
                </c:pt>
              </c:strCache>
            </c:strRef>
          </c:cat>
          <c:val>
            <c:numRef>
              <c:f>[1]flight_costs!$B$3:$H$3</c:f>
              <c:numCache>
                <c:formatCode>General</c:formatCode>
                <c:ptCount val="7"/>
                <c:pt idx="0">
                  <c:v>0</c:v>
                </c:pt>
                <c:pt idx="1">
                  <c:v>0.33095531463623001</c:v>
                </c:pt>
                <c:pt idx="2">
                  <c:v>0.38439526824974701</c:v>
                </c:pt>
                <c:pt idx="3">
                  <c:v>1.147682426824975</c:v>
                </c:pt>
                <c:pt idx="4">
                  <c:v>1.1594267994812242</c:v>
                </c:pt>
                <c:pt idx="5">
                  <c:v>0.35439526824974699</c:v>
                </c:pt>
                <c:pt idx="6">
                  <c:v>1.19942679948122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F-4E5A-95CA-C214C2BE6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i="1" baseline="0">
                    <a:solidFill>
                      <a:sysClr val="windowText" lastClr="000000"/>
                    </a:solidFill>
                  </a:rPr>
                  <a:t>Total time execution (s)</a:t>
                </a:r>
              </a:p>
            </c:rich>
          </c:tx>
          <c:layout>
            <c:manualLayout>
              <c:xMode val="edge"/>
              <c:yMode val="edge"/>
              <c:x val="9.2402383074767849E-3"/>
              <c:y val="0.26758616711372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0532889062626039"/>
          <c:y val="1.6974801226769091E-3"/>
          <c:w val="0.6276493685623733"/>
          <c:h val="0.129204041802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900114</xdr:colOff>
      <xdr:row>27</xdr:row>
      <xdr:rowOff>66674</xdr:rowOff>
    </xdr:from>
    <xdr:to>
      <xdr:col>6</xdr:col>
      <xdr:colOff>133351</xdr:colOff>
      <xdr:row>35</xdr:row>
      <xdr:rowOff>128585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557212</xdr:colOff>
      <xdr:row>36</xdr:row>
      <xdr:rowOff>85725</xdr:rowOff>
    </xdr:from>
    <xdr:to>
      <xdr:col>10</xdr:col>
      <xdr:colOff>209550</xdr:colOff>
      <xdr:row>45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452437</xdr:colOff>
      <xdr:row>24</xdr:row>
      <xdr:rowOff>161925</xdr:rowOff>
    </xdr:from>
    <xdr:to>
      <xdr:col>10</xdr:col>
      <xdr:colOff>171450</xdr:colOff>
      <xdr:row>33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676274</xdr:colOff>
      <xdr:row>38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544285</xdr:colOff>
      <xdr:row>29</xdr:row>
      <xdr:rowOff>54429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304800</xdr:colOff>
      <xdr:row>37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666750</xdr:colOff>
      <xdr:row>37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66675</xdr:rowOff>
    </xdr:from>
    <xdr:to>
      <xdr:col>12</xdr:col>
      <xdr:colOff>514349</xdr:colOff>
      <xdr:row>28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ight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ight_costs"/>
      <sheetName val="Sheet1"/>
    </sheetNames>
    <sheetDataSet>
      <sheetData sheetId="0">
        <row r="1">
          <cell r="B1" t="str">
            <v>Linear
Importance</v>
          </cell>
          <cell r="C1" t="str">
            <v>Greedy
Diversity</v>
          </cell>
          <cell r="D1" t="str">
            <v>DiVE
Greedy</v>
          </cell>
          <cell r="E1" t="str">
            <v>DiVE
iSwap</v>
          </cell>
          <cell r="F1" t="str">
            <v>DiVE
dSwap</v>
          </cell>
          <cell r="G1" t="str">
            <v>DiVE
Greedy
Adaptive</v>
          </cell>
          <cell r="H1" t="str">
            <v>DiVE
dSwap
Adaptive</v>
          </cell>
        </row>
        <row r="2">
          <cell r="A2" t="str">
            <v>Query Cost (CQ)</v>
          </cell>
          <cell r="B2">
            <v>12.325840473175026</v>
          </cell>
          <cell r="C2">
            <v>0</v>
          </cell>
          <cell r="D2">
            <v>12.325840473175026</v>
          </cell>
          <cell r="E2">
            <v>12.325840473175026</v>
          </cell>
          <cell r="F2">
            <v>12.325840473175026</v>
          </cell>
          <cell r="G2">
            <v>7.5572906970976996</v>
          </cell>
          <cell r="H2">
            <v>7.0257290697097652</v>
          </cell>
        </row>
        <row r="3">
          <cell r="A3" t="str">
            <v>Diversity Cost (CD)</v>
          </cell>
          <cell r="B3">
            <v>0</v>
          </cell>
          <cell r="C3">
            <v>0.33095531463623001</v>
          </cell>
          <cell r="D3">
            <v>0.38439526824974701</v>
          </cell>
          <cell r="E3">
            <v>1.147682426824975</v>
          </cell>
          <cell r="F3">
            <v>1.1594267994812242</v>
          </cell>
          <cell r="G3">
            <v>0.35439526824974699</v>
          </cell>
          <cell r="H3">
            <v>1.19942679948122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B22" workbookViewId="0">
      <selection activeCell="K49" sqref="K49"/>
    </sheetView>
  </sheetViews>
  <sheetFormatPr defaultColWidth="11" defaultRowHeight="15.75"/>
  <cols>
    <col min="1" max="1" width="14.875" bestFit="1" customWidth="1"/>
    <col min="2" max="2" width="18.875" bestFit="1" customWidth="1"/>
    <col min="3" max="3" width="18.875" customWidth="1"/>
    <col min="4" max="4" width="20.875" customWidth="1"/>
    <col min="6" max="6" width="17" bestFit="1" customWidth="1"/>
  </cols>
  <sheetData>
    <row r="1" spans="1:7">
      <c r="A1" t="s">
        <v>3</v>
      </c>
      <c r="B1">
        <v>0.58205128747683299</v>
      </c>
      <c r="C1">
        <f>B1/B6</f>
        <v>0.20437102183681236</v>
      </c>
      <c r="D1">
        <v>1.6857142781927501</v>
      </c>
      <c r="E1">
        <f>D1/D6</f>
        <v>0.32191573171745341</v>
      </c>
      <c r="G1">
        <f>E1-C1</f>
        <v>0.11754470988064106</v>
      </c>
    </row>
    <row r="2" spans="1:7">
      <c r="A2" t="s">
        <v>4</v>
      </c>
      <c r="B2">
        <v>0.27250000126659901</v>
      </c>
      <c r="C2">
        <f>B2/B6</f>
        <v>9.5680749974467058E-2</v>
      </c>
      <c r="D2">
        <v>1.4285714136702701</v>
      </c>
      <c r="E2">
        <f>D2/D6</f>
        <v>0.27280994050506446</v>
      </c>
      <c r="G2">
        <f>E2-C2</f>
        <v>0.17712919053059739</v>
      </c>
    </row>
    <row r="3" spans="1:7">
      <c r="A3" t="s">
        <v>5</v>
      </c>
      <c r="B3">
        <v>0.61846154527022301</v>
      </c>
      <c r="C3">
        <f>B3/B6</f>
        <v>0.21715546497898661</v>
      </c>
      <c r="D3">
        <v>0.49999999337726198</v>
      </c>
      <c r="E3">
        <f>D3/D6</f>
        <v>9.5483478908018546E-2</v>
      </c>
      <c r="G3">
        <f>C3-E3</f>
        <v>0.12167198607096806</v>
      </c>
    </row>
    <row r="4" spans="1:7">
      <c r="A4" t="s">
        <v>6</v>
      </c>
      <c r="B4">
        <v>1.3749999725259801</v>
      </c>
      <c r="C4">
        <f>B4/B6</f>
        <v>0.48279276320973408</v>
      </c>
      <c r="D4">
        <v>1.6222222331497</v>
      </c>
      <c r="E4">
        <f>D4/D6</f>
        <v>0.30979084886946351</v>
      </c>
      <c r="G4">
        <f>C4-E4</f>
        <v>0.17300191434027057</v>
      </c>
    </row>
    <row r="6" spans="1:7">
      <c r="B6">
        <f>SUM(B1:B4)</f>
        <v>2.8480128065396348</v>
      </c>
      <c r="D6">
        <f>SUM(D1:D4)</f>
        <v>5.2365079183899823</v>
      </c>
      <c r="G6">
        <f>SUM(G1:G3)</f>
        <v>0.4163458864822065</v>
      </c>
    </row>
    <row r="11" spans="1:7">
      <c r="B11" t="s">
        <v>0</v>
      </c>
    </row>
    <row r="12" spans="1:7">
      <c r="B12" t="s">
        <v>2</v>
      </c>
    </row>
    <row r="14" spans="1:7">
      <c r="B14" t="s">
        <v>1</v>
      </c>
    </row>
    <row r="16" spans="1:7">
      <c r="B16" t="s">
        <v>7</v>
      </c>
      <c r="D16" t="s">
        <v>8</v>
      </c>
    </row>
    <row r="18" spans="1:7">
      <c r="A18" t="s">
        <v>3</v>
      </c>
      <c r="B18">
        <v>54.076923076923002</v>
      </c>
      <c r="C18">
        <f>B18/B23</f>
        <v>0.25419783497932136</v>
      </c>
      <c r="D18">
        <v>56.409523809523797</v>
      </c>
      <c r="E18">
        <f>D18/D23</f>
        <v>0.24795741088311024</v>
      </c>
      <c r="G18">
        <f>ABS(C18-E18)</f>
        <v>6.2404240962111168E-3</v>
      </c>
    </row>
    <row r="19" spans="1:7">
      <c r="A19" t="s">
        <v>4</v>
      </c>
      <c r="B19">
        <v>49.825000000000003</v>
      </c>
      <c r="C19">
        <f>B19/B23</f>
        <v>0.23421094262017236</v>
      </c>
      <c r="D19">
        <v>57.4444444444444</v>
      </c>
      <c r="E19">
        <f>D19/D23</f>
        <v>0.25250657605548299</v>
      </c>
      <c r="G19">
        <f t="shared" ref="G19:G21" si="0">ABS(C19-E19)</f>
        <v>1.8295633435310626E-2</v>
      </c>
    </row>
    <row r="20" spans="1:7">
      <c r="A20" t="s">
        <v>5</v>
      </c>
      <c r="B20">
        <v>52.646153846153801</v>
      </c>
      <c r="C20">
        <f>B20/B23</f>
        <v>0.24747225926009622</v>
      </c>
      <c r="D20">
        <v>58.5</v>
      </c>
      <c r="E20">
        <f>D20/D23</f>
        <v>0.25714644544141563</v>
      </c>
      <c r="G20">
        <f t="shared" si="0"/>
        <v>9.6741861813194052E-3</v>
      </c>
    </row>
    <row r="21" spans="1:7">
      <c r="A21" t="s">
        <v>6</v>
      </c>
      <c r="B21">
        <v>56.1875</v>
      </c>
      <c r="C21">
        <f>B21/B23</f>
        <v>0.26411896314041011</v>
      </c>
      <c r="D21">
        <v>55.142857142857103</v>
      </c>
      <c r="E21">
        <f>D21/D23</f>
        <v>0.24238956761999114</v>
      </c>
      <c r="G21">
        <f t="shared" si="0"/>
        <v>2.172939552041897E-2</v>
      </c>
    </row>
    <row r="23" spans="1:7">
      <c r="B23">
        <f>SUM(B18:B21)</f>
        <v>212.73557692307679</v>
      </c>
      <c r="D23">
        <f>SUM(D18:D21)</f>
        <v>227.4968253968253</v>
      </c>
      <c r="G23">
        <f>SUM(G18:G21)</f>
        <v>5.5939639233260119E-2</v>
      </c>
    </row>
    <row r="29" spans="1:7">
      <c r="B29" t="s">
        <v>7</v>
      </c>
      <c r="C29" t="s">
        <v>8</v>
      </c>
    </row>
    <row r="30" spans="1:7">
      <c r="A30" t="s">
        <v>3</v>
      </c>
      <c r="B30">
        <v>54.076923076923002</v>
      </c>
      <c r="C30">
        <v>56.409523809523797</v>
      </c>
    </row>
    <row r="31" spans="1:7">
      <c r="A31" t="s">
        <v>4</v>
      </c>
      <c r="B31">
        <v>49.825000000000003</v>
      </c>
      <c r="C31">
        <v>57.4444444444444</v>
      </c>
    </row>
    <row r="32" spans="1:7">
      <c r="A32" t="s">
        <v>10</v>
      </c>
      <c r="B32">
        <v>52.646153846153801</v>
      </c>
      <c r="C32">
        <v>58.5</v>
      </c>
    </row>
    <row r="33" spans="1:3">
      <c r="A33" t="s">
        <v>6</v>
      </c>
      <c r="B33">
        <v>56.1875</v>
      </c>
      <c r="C33">
        <v>55.142857142857103</v>
      </c>
    </row>
    <row r="37" spans="1:3">
      <c r="B37" t="s">
        <v>7</v>
      </c>
      <c r="C37" t="s">
        <v>8</v>
      </c>
    </row>
    <row r="38" spans="1:3">
      <c r="A38" t="s">
        <v>3</v>
      </c>
      <c r="B38">
        <v>0.58205128747683299</v>
      </c>
      <c r="C38">
        <v>1.6857142781927501</v>
      </c>
    </row>
    <row r="39" spans="1:3">
      <c r="A39" t="s">
        <v>4</v>
      </c>
      <c r="B39">
        <v>0.27250000126659901</v>
      </c>
      <c r="C39">
        <v>0.49999999337726198</v>
      </c>
    </row>
    <row r="40" spans="1:3">
      <c r="A40" t="s">
        <v>10</v>
      </c>
      <c r="B40">
        <v>0.61846154527022301</v>
      </c>
      <c r="C40">
        <v>1.6222222331497</v>
      </c>
    </row>
    <row r="41" spans="1:3">
      <c r="A41" t="s">
        <v>6</v>
      </c>
      <c r="B41">
        <v>1.3749999725259801</v>
      </c>
      <c r="C41">
        <v>1.4285714136702701</v>
      </c>
    </row>
    <row r="49" spans="1:3">
      <c r="A49" t="s">
        <v>9</v>
      </c>
    </row>
    <row r="50" spans="1:3">
      <c r="B50" t="s">
        <v>7</v>
      </c>
      <c r="C50" t="s">
        <v>8</v>
      </c>
    </row>
    <row r="51" spans="1:3">
      <c r="A51" t="s">
        <v>3</v>
      </c>
      <c r="B51">
        <v>3</v>
      </c>
      <c r="C51">
        <v>6.2</v>
      </c>
    </row>
    <row r="52" spans="1:3">
      <c r="A52" t="s">
        <v>4</v>
      </c>
      <c r="B52">
        <v>1.4</v>
      </c>
      <c r="C52">
        <v>1.8</v>
      </c>
    </row>
    <row r="53" spans="1:3">
      <c r="A53" t="s">
        <v>10</v>
      </c>
      <c r="B53">
        <v>3.5</v>
      </c>
      <c r="C53">
        <v>3.6</v>
      </c>
    </row>
    <row r="54" spans="1:3">
      <c r="A54" t="s">
        <v>6</v>
      </c>
      <c r="B54">
        <v>4.2</v>
      </c>
      <c r="C54">
        <v>3.8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48" sqref="O48"/>
    </sheetView>
  </sheetViews>
  <sheetFormatPr defaultRowHeight="15.75"/>
  <sheetData/>
  <printOptions horizontalCentered="1" verticalCentered="1"/>
  <pageMargins left="0" right="0" top="0" bottom="0" header="0" footer="0"/>
  <pageSetup paperSize="9" scale="9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P21" sqref="P21"/>
    </sheetView>
  </sheetViews>
  <sheetFormatPr defaultRowHeight="15.75"/>
  <sheetData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S33" sqref="S33"/>
    </sheetView>
  </sheetViews>
  <sheetFormatPr defaultRowHeight="15.75"/>
  <sheetData/>
  <printOptions horizontalCentered="1" verticalCentered="1"/>
  <pageMargins left="0" right="0" top="0" bottom="0" header="0" footer="0"/>
  <pageSetup paperSize="9"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0" zoomScale="115" zoomScaleNormal="115" workbookViewId="0">
      <selection activeCell="V22" sqref="V22"/>
    </sheetView>
  </sheetViews>
  <sheetFormatPr defaultRowHeight="15.75"/>
  <sheetData/>
  <printOptions horizontalCentered="1" verticalCentered="1"/>
  <pageMargins left="0" right="0" top="0" bottom="0" header="0" footer="0"/>
  <pageSetup paperSize="9" scale="9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1" sqref="Q11"/>
    </sheetView>
  </sheetViews>
  <sheetFormatPr defaultRowHeight="15.75"/>
  <sheetData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age</vt:lpstr>
      <vt:lpstr>cost</vt:lpstr>
      <vt:lpstr>avg</vt:lpstr>
      <vt:lpstr>max oldpeak</vt:lpstr>
      <vt:lpstr>flight cost</vt:lpstr>
    </vt:vector>
  </TitlesOfParts>
  <Company>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blabal balaq</dc:creator>
  <cp:lastModifiedBy>Rischan Mafrur</cp:lastModifiedBy>
  <cp:lastPrinted>2018-07-12T04:30:30Z</cp:lastPrinted>
  <dcterms:created xsi:type="dcterms:W3CDTF">2018-02-06T12:58:19Z</dcterms:created>
  <dcterms:modified xsi:type="dcterms:W3CDTF">2018-07-13T01:40:07Z</dcterms:modified>
</cp:coreProperties>
</file>