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DiVE\experiments\data\"/>
    </mc:Choice>
  </mc:AlternateContent>
  <bookViews>
    <workbookView xWindow="1005" yWindow="1860" windowWidth="25605" windowHeight="14955" tabRatio="500" activeTab="2"/>
  </bookViews>
  <sheets>
    <sheet name="Sheet1" sheetId="1" r:id="rId1"/>
    <sheet name="Cost Rec" sheetId="16" r:id="rId2"/>
    <sheet name="plot cost" sheetId="17" r:id="rId3"/>
    <sheet name="Impact K" sheetId="14" r:id="rId4"/>
    <sheet name="K plot" sheetId="15" r:id="rId5"/>
    <sheet name="New_datasaet" sheetId="10" r:id="rId6"/>
    <sheet name="age" sheetId="5" r:id="rId7"/>
    <sheet name="AVG student" sheetId="11" r:id="rId8"/>
    <sheet name="MAX student" sheetId="13" r:id="rId9"/>
    <sheet name="cost" sheetId="6" r:id="rId10"/>
    <sheet name="avg" sheetId="2" r:id="rId11"/>
    <sheet name="max oldpeak" sheetId="4" r:id="rId12"/>
    <sheet name="flight cost" sheetId="7" r:id="rId13"/>
  </sheets>
  <externalReferences>
    <externalReference r:id="rId14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18" i="1"/>
  <c r="D23" i="1"/>
  <c r="E18" i="1"/>
  <c r="G18" i="1"/>
  <c r="C19" i="1"/>
  <c r="E19" i="1"/>
  <c r="G19" i="1"/>
  <c r="C20" i="1"/>
  <c r="E20" i="1"/>
  <c r="G20" i="1"/>
  <c r="C21" i="1"/>
  <c r="E21" i="1"/>
  <c r="G21" i="1"/>
  <c r="G23" i="1"/>
  <c r="D6" i="1"/>
  <c r="E1" i="1"/>
  <c r="B6" i="1"/>
  <c r="C1" i="1"/>
  <c r="G1" i="1"/>
  <c r="E2" i="1"/>
  <c r="C2" i="1"/>
  <c r="G2" i="1"/>
  <c r="C3" i="1"/>
  <c r="E3" i="1"/>
  <c r="G3" i="1"/>
  <c r="G6" i="1"/>
  <c r="C4" i="1"/>
  <c r="E4" i="1"/>
  <c r="G4" i="1"/>
</calcChain>
</file>

<file path=xl/sharedStrings.xml><?xml version="1.0" encoding="utf-8"?>
<sst xmlns="http://schemas.openxmlformats.org/spreadsheetml/2006/main" count="64" uniqueCount="27">
  <si>
    <t>﻿select cp, avg(oldpeak) from heart_disease where num = 'disease' group by cp order by cp</t>
  </si>
  <si>
    <t>select cp, avg(age) from heart_disease where num = 'disease' group by cp order by cp</t>
  </si>
  <si>
    <t xml:space="preserve">select cp, max(oldpeak) from heart_disease where num = 'disease' group by cp </t>
  </si>
  <si>
    <t>﻿asymptomatic</t>
  </si>
  <si>
    <t>﻿atypical angina</t>
  </si>
  <si>
    <t>﻿non-anginal pain</t>
  </si>
  <si>
    <t>﻿typical angina</t>
  </si>
  <si>
    <t>no disease</t>
  </si>
  <si>
    <t>disease</t>
  </si>
  <si>
    <t>Max</t>
  </si>
  <si>
    <t>﻿non-anginal</t>
  </si>
  <si>
    <t>want to continue study</t>
  </si>
  <si>
    <t>don't want to continue study</t>
  </si>
  <si>
    <t>AVG</t>
  </si>
  <si>
    <t>MAX</t>
  </si>
  <si>
    <t>&lt; 2 hours</t>
  </si>
  <si>
    <t>2 - 5 hours</t>
  </si>
  <si>
    <t>5 - 10 hours</t>
  </si>
  <si>
    <t>&gt; 10 hours</t>
  </si>
  <si>
    <t>DiVE-Greedy-Adaptive</t>
  </si>
  <si>
    <t>DiVE-dSwap-Adaptive</t>
  </si>
  <si>
    <t>k</t>
  </si>
  <si>
    <t>seconds</t>
  </si>
  <si>
    <t>Schemes</t>
  </si>
  <si>
    <t>DiVE-Greedy-Adaptive (Rectifying)</t>
  </si>
  <si>
    <t>DiVE-dSwap-Adaptive (Rectifying)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</si>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</sst>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CF3-9943-794F515883F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CF3-9943-794F5158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9218631187412"/>
          <c:y val="0.86095835242816865"/>
          <c:w val="0.48041557549630365"/>
          <c:h val="7.857513626696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New_datasaet!$F$8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New_datasaet!$F$9:$F$12</c:f>
              <c:numCache>
                <c:formatCode>General</c:formatCode>
                <c:ptCount val="4"/>
                <c:pt idx="0">
                  <c:v>10.526881720430101</c:v>
                </c:pt>
                <c:pt idx="1">
                  <c:v>10.3068783068783</c:v>
                </c:pt>
                <c:pt idx="2">
                  <c:v>11.4</c:v>
                </c:pt>
                <c:pt idx="3">
                  <c:v>11.2592592592593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F1A-A96B-5B157DBA4F99}"/>
            </c:ext>
          </c:extLst>
        </c:ser>
        <c:ser>
          <c:idx val="1"/>
          <c:order val="1"/>
          <c:tx>
            <c:strRef>
              <c:f>New_datasaet!$G$8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New_datasaet!$G$9:$G$12</c:f>
              <c:numCache>
                <c:formatCode>General</c:formatCode>
                <c:ptCount val="4"/>
                <c:pt idx="0">
                  <c:v>6.3333333333333304</c:v>
                </c:pt>
                <c:pt idx="1">
                  <c:v>7.5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F1A-A96B-5B157DBA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18472"/>
        <c:axId val="479013224"/>
      </c:barChart>
      <c:catAx>
        <c:axId val="4790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3224"/>
        <c:crosses val="autoZero"/>
        <c:auto val="1"/>
        <c:lblAlgn val="ctr"/>
        <c:lblOffset val="100"/>
        <c:noMultiLvlLbl val="0"/>
      </c:catAx>
      <c:valAx>
        <c:axId val="479013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="0" i="1" baseline="0">
                    <a:solidFill>
                      <a:sysClr val="windowText" lastClr="000000"/>
                    </a:solidFill>
                  </a:rPr>
                  <a:t>AVG(final grade)</a:t>
                </a:r>
              </a:p>
            </c:rich>
          </c:tx>
          <c:layout>
            <c:manualLayout>
              <c:xMode val="edge"/>
              <c:yMode val="edge"/>
              <c:x val="1.4515292660873732E-2"/>
              <c:y val="0.31836351473771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New_datasaet!$F$16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New_datasaet!$F$17:$F$20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A-4242-B6E5-D1CA865232EE}"/>
            </c:ext>
          </c:extLst>
        </c:ser>
        <c:ser>
          <c:idx val="1"/>
          <c:order val="1"/>
          <c:tx>
            <c:strRef>
              <c:f>New_datasaet!$G$16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New_datasaet!$G$17:$G$20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A-4242-B6E5-D1CA8652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30504"/>
        <c:axId val="637932144"/>
      </c:barChart>
      <c:catAx>
        <c:axId val="6379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2144"/>
        <c:crosses val="autoZero"/>
        <c:auto val="1"/>
        <c:lblAlgn val="ctr"/>
        <c:lblOffset val="100"/>
        <c:noMultiLvlLbl val="0"/>
      </c:catAx>
      <c:valAx>
        <c:axId val="637932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="0" i="1" baseline="0">
                    <a:solidFill>
                      <a:sysClr val="windowText" lastClr="000000"/>
                    </a:solidFill>
                  </a:rPr>
                  <a:t>MAX(final grade)</a:t>
                </a:r>
              </a:p>
            </c:rich>
          </c:tx>
          <c:layout>
            <c:manualLayout>
              <c:xMode val="edge"/>
              <c:yMode val="edge"/>
              <c:x val="7.2859753350802848E-3"/>
              <c:y val="0.27239786064477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1646354254196"/>
          <c:y val="0.12835361732951653"/>
          <c:w val="0.8520751279165012"/>
          <c:h val="0.73031316990468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[1]flight_costs!$B$1:$D$1</c:f>
              <c:strCache>
                <c:ptCount val="3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</c:strCache>
            </c:strRef>
          </c:cat>
          <c:val>
            <c:numRef>
              <c:f>[1]flight_costs!$B$2:$D$2</c:f>
              <c:numCache>
                <c:formatCode>General</c:formatCode>
                <c:ptCount val="3"/>
                <c:pt idx="0">
                  <c:v>12.325840473175026</c:v>
                </c:pt>
                <c:pt idx="1">
                  <c:v>12.325840473175026</c:v>
                </c:pt>
                <c:pt idx="2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C42-8943-C83B07C8BCDD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[1]flight_costs!$B$1:$D$1</c:f>
              <c:strCache>
                <c:ptCount val="3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</c:strCache>
            </c:strRef>
          </c:cat>
          <c:val>
            <c:numRef>
              <c:f>[1]flight_costs!$B$3:$D$3</c:f>
              <c:numCache>
                <c:formatCode>General</c:formatCode>
                <c:ptCount val="3"/>
                <c:pt idx="0">
                  <c:v>0.38439526824974701</c:v>
                </c:pt>
                <c:pt idx="1">
                  <c:v>1.147682426824975</c:v>
                </c:pt>
                <c:pt idx="2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C42-8943-C83B07C8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 Time execution (s)</a:t>
                </a:r>
              </a:p>
            </c:rich>
          </c:tx>
          <c:layout>
            <c:manualLayout>
              <c:xMode val="edge"/>
              <c:yMode val="edge"/>
              <c:x val="1.3003051821016329E-2"/>
              <c:y val="0.26689970563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6318816165205552E-2"/>
          <c:y val="2.0362066855548699E-2"/>
          <c:w val="0.97368118383479441"/>
          <c:h val="0.111104685103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4186837756392"/>
          <c:y val="0.12698408098401565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C47-8599-AE5B99501E9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C47-8599-AE5B995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aseline="0">
                    <a:solidFill>
                      <a:sysClr val="windowText" lastClr="000000"/>
                    </a:solidFill>
                  </a:rPr>
                  <a:t>chest pain types</a:t>
                </a:r>
              </a:p>
            </c:rich>
          </c:tx>
          <c:layout>
            <c:manualLayout>
              <c:xMode val="edge"/>
              <c:yMode val="edge"/>
              <c:x val="0.35997569748225927"/>
              <c:y val="0.857718657263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i="1" baseline="0">
                    <a:solidFill>
                      <a:sysClr val="windowText" lastClr="000000"/>
                    </a:solidFill>
                  </a:rPr>
                  <a:t>AVG</a:t>
                </a:r>
                <a:r>
                  <a:rPr lang="en-AU" sz="4000" baseline="0">
                    <a:solidFill>
                      <a:sysClr val="windowText" lastClr="000000"/>
                    </a:solidFill>
                  </a:rPr>
                  <a:t>(oldpeak)</a:t>
                </a:r>
              </a:p>
            </c:rich>
          </c:tx>
          <c:layout>
            <c:manualLayout>
              <c:xMode val="edge"/>
              <c:yMode val="edge"/>
              <c:x val="0"/>
              <c:y val="0.187842755193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82871585496257"/>
          <c:y val="4.0990069847238145E-2"/>
          <c:w val="0.62515038397978029"/>
          <c:h val="8.831570993795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7045174547987"/>
          <c:y val="8.3030464468358572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44F-AC2D-54C7C5BE5D0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44F-AC2D-54C7C5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0" baseline="0">
                    <a:solidFill>
                      <a:sysClr val="windowText" lastClr="000000"/>
                    </a:solidFill>
                    <a:effectLst/>
                  </a:rPr>
                  <a:t>chest pain types</a:t>
                </a:r>
                <a:endParaRPr lang="en-AU" sz="4000" baseline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0583690025759767"/>
              <c:y val="0.8766349755418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MAX</a:t>
                </a:r>
                <a:r>
                  <a:rPr lang="en-AU" sz="4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(oldpeak)</a:t>
                </a:r>
                <a:endParaRPr lang="en-AU" sz="40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717991419903683E-4"/>
              <c:y val="0.1933089325970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8034174299642"/>
          <c:y val="1.9193801298607076E-2"/>
          <c:w val="0.72236434731372878"/>
          <c:h val="0.101400787256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  <c:pt idx="3">
                  <c:v>DiVE
Greedy
Adaptive (97)</c:v>
                </c:pt>
                <c:pt idx="4">
                  <c:v>DiVE
dSwap
Adaptive (97)</c:v>
                </c:pt>
              </c:strCache>
            </c:strRef>
          </c:cat>
          <c:val>
            <c:numRef>
              <c:f>[1]flight_costs!$B$2:$F$2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12.325840473175026</c:v>
                </c:pt>
                <c:pt idx="2">
                  <c:v>12.325840473175026</c:v>
                </c:pt>
                <c:pt idx="3">
                  <c:v>7.5572906970976996</c:v>
                </c:pt>
                <c:pt idx="4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4E5A-95CA-C214C2BE688A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DiVE
Greedy</c:v>
                </c:pt>
                <c:pt idx="1">
                  <c:v>DiVE
iSwap</c:v>
                </c:pt>
                <c:pt idx="2">
                  <c:v>DiVE
dSwap</c:v>
                </c:pt>
                <c:pt idx="3">
                  <c:v>DiVE
Greedy
Adaptive (97)</c:v>
                </c:pt>
                <c:pt idx="4">
                  <c:v>DiVE
dSwap
Adaptive (97)</c:v>
                </c:pt>
              </c:strCache>
            </c:strRef>
          </c:cat>
          <c:val>
            <c:numRef>
              <c:f>[1]flight_costs!$B$3:$F$3</c:f>
              <c:numCache>
                <c:formatCode>General</c:formatCode>
                <c:ptCount val="5"/>
                <c:pt idx="0">
                  <c:v>0.38439526824974701</c:v>
                </c:pt>
                <c:pt idx="1">
                  <c:v>1.147682426824975</c:v>
                </c:pt>
                <c:pt idx="2">
                  <c:v>1.1594267994812242</c:v>
                </c:pt>
                <c:pt idx="3">
                  <c:v>0.35439526824974699</c:v>
                </c:pt>
                <c:pt idx="4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F-4E5A-95CA-C214C2BE6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9.2402383074767849E-3"/>
              <c:y val="0.2675861671137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0532889062626039"/>
          <c:y val="1.6974801226769091E-3"/>
          <c:w val="0.6276493685623733"/>
          <c:h val="0.129204041802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36E-87FA-3EC3C0FEE293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36E-87FA-3EC3C0FE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5-AFE9-A5E1E8D09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995-AFE9-A5E1E8D0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Rec'!$A$2</c:f>
              <c:strCache>
                <c:ptCount val="1"/>
                <c:pt idx="0">
                  <c:v>DiVE-Greedy-Adaptive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Rec'!$B$2</c:f>
              <c:numCache>
                <c:formatCode>0.00</c:formatCode>
                <c:ptCount val="1"/>
                <c:pt idx="0">
                  <c:v>0.33095531500000003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8-461A-B166-5FFF49916788}"/>
            </c:ext>
          </c:extLst>
        </c:ser>
        <c:ser>
          <c:idx val="1"/>
          <c:order val="1"/>
          <c:tx>
            <c:strRef>
              <c:f>'Cost Rec'!$A$3</c:f>
              <c:strCache>
                <c:ptCount val="1"/>
                <c:pt idx="0">
                  <c:v>DiVE-Greedy-Adaptive (Rectifying)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Rec'!$B$3</c:f>
              <c:numCache>
                <c:formatCode>0.00</c:formatCode>
                <c:ptCount val="1"/>
                <c:pt idx="0">
                  <c:v>1.826411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8-461A-B166-5FFF49916788}"/>
            </c:ext>
          </c:extLst>
        </c:ser>
        <c:ser>
          <c:idx val="2"/>
          <c:order val="2"/>
          <c:tx>
            <c:strRef>
              <c:f>'Cost Rec'!$A$4</c:f>
              <c:strCache>
                <c:ptCount val="1"/>
                <c:pt idx="0">
                  <c:v>DiVE-dSwap-Adaptive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Rec'!$B$4</c:f>
              <c:numCache>
                <c:formatCode>0.00</c:formatCode>
                <c:ptCount val="1"/>
                <c:pt idx="0">
                  <c:v>1.159426799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8-461A-B166-5FFF49916788}"/>
            </c:ext>
          </c:extLst>
        </c:ser>
        <c:ser>
          <c:idx val="3"/>
          <c:order val="3"/>
          <c:tx>
            <c:strRef>
              <c:f>'Cost Rec'!$A$5</c:f>
              <c:strCache>
                <c:ptCount val="1"/>
                <c:pt idx="0">
                  <c:v>DiVE-dSwap-Adaptive (Rectifying)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Rec'!$B$5</c:f>
              <c:numCache>
                <c:formatCode>0.00</c:formatCode>
                <c:ptCount val="1"/>
                <c:pt idx="0">
                  <c:v>3.3269451000000001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8-461A-B166-5FFF4991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33632"/>
        <c:axId val="562331664"/>
      </c:barChart>
      <c:catAx>
        <c:axId val="56233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331664"/>
        <c:crosses val="autoZero"/>
        <c:auto val="1"/>
        <c:lblAlgn val="ctr"/>
        <c:lblOffset val="100"/>
        <c:noMultiLvlLbl val="0"/>
      </c:catAx>
      <c:valAx>
        <c:axId val="56233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 i="0" baseline="0">
                    <a:solidFill>
                      <a:sysClr val="windowText" lastClr="000000"/>
                    </a:solidFill>
                  </a:rPr>
                  <a:t>diversity time execution (s)</a:t>
                </a:r>
              </a:p>
            </c:rich>
          </c:tx>
          <c:layout>
            <c:manualLayout>
              <c:xMode val="edge"/>
              <c:yMode val="edge"/>
              <c:x val="1.8588931136459652E-2"/>
              <c:y val="0.27531434603732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3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1901227175500401"/>
          <c:y val="2.2038567493112948E-2"/>
          <c:w val="0.4882110648716439"/>
          <c:h val="0.3847702508260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Rec'!$A$2</c:f>
              <c:strCache>
                <c:ptCount val="1"/>
                <c:pt idx="0">
                  <c:v>DiVE-Greedy-Adaptive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Rec'!$B$2</c:f>
              <c:numCache>
                <c:formatCode>0.00</c:formatCode>
                <c:ptCount val="1"/>
                <c:pt idx="0">
                  <c:v>0.33095531500000003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1-40EC-9DD1-A4A740C40805}"/>
            </c:ext>
          </c:extLst>
        </c:ser>
        <c:ser>
          <c:idx val="1"/>
          <c:order val="1"/>
          <c:tx>
            <c:strRef>
              <c:f>'Cost Rec'!$A$3</c:f>
              <c:strCache>
                <c:ptCount val="1"/>
                <c:pt idx="0">
                  <c:v>DiVE-Greedy-Adaptive (Rectifying)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Rec'!$B$3</c:f>
              <c:numCache>
                <c:formatCode>0.00</c:formatCode>
                <c:ptCount val="1"/>
                <c:pt idx="0">
                  <c:v>1.826411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1-40EC-9DD1-A4A740C40805}"/>
            </c:ext>
          </c:extLst>
        </c:ser>
        <c:ser>
          <c:idx val="2"/>
          <c:order val="2"/>
          <c:tx>
            <c:strRef>
              <c:f>'Cost Rec'!$A$4</c:f>
              <c:strCache>
                <c:ptCount val="1"/>
                <c:pt idx="0">
                  <c:v>DiVE-dSwap-Adaptive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Rec'!$B$4</c:f>
              <c:numCache>
                <c:formatCode>0.00</c:formatCode>
                <c:ptCount val="1"/>
                <c:pt idx="0">
                  <c:v>1.159426799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1-40EC-9DD1-A4A740C40805}"/>
            </c:ext>
          </c:extLst>
        </c:ser>
        <c:ser>
          <c:idx val="3"/>
          <c:order val="3"/>
          <c:tx>
            <c:strRef>
              <c:f>'Cost Rec'!$A$5</c:f>
              <c:strCache>
                <c:ptCount val="1"/>
                <c:pt idx="0">
                  <c:v>DiVE-dSwap-Adaptive (Rectifying)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'Cost Rec'!$B$1</c:f>
              <c:strCache>
                <c:ptCount val="1"/>
                <c:pt idx="0">
                  <c:v>seconds</c:v>
                </c:pt>
              </c:strCache>
            </c:strRef>
          </c:cat>
          <c:val>
            <c:numRef>
              <c:f>'Cost Rec'!$B$5</c:f>
              <c:numCache>
                <c:formatCode>0.00</c:formatCode>
                <c:ptCount val="1"/>
                <c:pt idx="0">
                  <c:v>3.3269451000000001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1-40EC-9DD1-A4A740C4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333632"/>
        <c:axId val="562331664"/>
      </c:barChart>
      <c:catAx>
        <c:axId val="56233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331664"/>
        <c:crosses val="autoZero"/>
        <c:auto val="1"/>
        <c:lblAlgn val="ctr"/>
        <c:lblOffset val="100"/>
        <c:noMultiLvlLbl val="0"/>
      </c:catAx>
      <c:valAx>
        <c:axId val="562331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i="0" baseline="0">
                    <a:solidFill>
                      <a:sysClr val="windowText" lastClr="000000"/>
                    </a:solidFill>
                  </a:rPr>
                  <a:t>diversity time execution (s)</a:t>
                </a:r>
              </a:p>
            </c:rich>
          </c:tx>
          <c:layout>
            <c:manualLayout>
              <c:xMode val="edge"/>
              <c:yMode val="edge"/>
              <c:x val="9.9496040316774653E-3"/>
              <c:y val="0.27531427862855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36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6.7150445287211674E-2"/>
          <c:y val="0.87644813689627366"/>
          <c:w val="0.8656991094255766"/>
          <c:h val="0.123551863103726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K'!$B$1</c:f>
              <c:strCache>
                <c:ptCount val="1"/>
                <c:pt idx="0">
                  <c:v>DiVE-Greedy-Adaptive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'Impact K'!$A$2:$A$7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'Impact K'!$B$2:$B$7</c:f>
              <c:numCache>
                <c:formatCode>0%</c:formatCode>
                <c:ptCount val="6"/>
                <c:pt idx="0">
                  <c:v>0.51</c:v>
                </c:pt>
                <c:pt idx="1">
                  <c:v>0.38100000000000001</c:v>
                </c:pt>
                <c:pt idx="2">
                  <c:v>0.30499999999999999</c:v>
                </c:pt>
                <c:pt idx="3">
                  <c:v>0.22600000000000001</c:v>
                </c:pt>
                <c:pt idx="4">
                  <c:v>0.18600000000000003</c:v>
                </c:pt>
                <c:pt idx="5">
                  <c:v>0.17600000000000002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1-410F-8646-C2CBE85949B9}"/>
            </c:ext>
          </c:extLst>
        </c:ser>
        <c:ser>
          <c:idx val="1"/>
          <c:order val="1"/>
          <c:tx>
            <c:strRef>
              <c:f>'Impact K'!$C$1</c:f>
              <c:strCache>
                <c:ptCount val="1"/>
                <c:pt idx="0">
                  <c:v>DiVE-dSwap-Adaptive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'Impact K'!$A$2:$A$7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'Impact K'!$C$2:$C$7</c:f>
              <c:numCache>
                <c:formatCode>0%</c:formatCode>
                <c:ptCount val="6"/>
                <c:pt idx="0">
                  <c:v>0.51200000000000001</c:v>
                </c:pt>
                <c:pt idx="1">
                  <c:v>0.42100000000000004</c:v>
                </c:pt>
                <c:pt idx="2">
                  <c:v>0.36299999999999999</c:v>
                </c:pt>
                <c:pt idx="3">
                  <c:v>0.27300000000000002</c:v>
                </c:pt>
                <c:pt idx="4">
                  <c:v>0.20499999999999999</c:v>
                </c:pt>
                <c:pt idx="5">
                  <c:v>0.17800000000000002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1-410F-8646-C2CBE859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16272"/>
        <c:axId val="640517912"/>
      </c:barChart>
      <c:catAx>
        <c:axId val="6405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7912"/>
        <c:crosses val="autoZero"/>
        <c:auto val="1"/>
        <c:lblAlgn val="ctr"/>
        <c:lblOffset val="100"/>
        <c:noMultiLvlLbl val="0"/>
      </c:catAx>
      <c:valAx>
        <c:axId val="6405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K'!$B$1</c:f>
              <c:strCache>
                <c:ptCount val="1"/>
                <c:pt idx="0">
                  <c:v>DiVE-Greedy-Adaptive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'Impact K'!$A$2:$A$7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'Impact K'!$B$2:$B$7</c:f>
              <c:numCache>
                <c:formatCode>0%</c:formatCode>
                <c:ptCount val="6"/>
                <c:pt idx="0">
                  <c:v>0.51</c:v>
                </c:pt>
                <c:pt idx="1">
                  <c:v>0.38100000000000001</c:v>
                </c:pt>
                <c:pt idx="2">
                  <c:v>0.30499999999999999</c:v>
                </c:pt>
                <c:pt idx="3">
                  <c:v>0.22600000000000001</c:v>
                </c:pt>
                <c:pt idx="4">
                  <c:v>0.18600000000000003</c:v>
                </c:pt>
                <c:pt idx="5">
                  <c:v>0.17600000000000002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2-438E-9B92-3AB4C82052EE}"/>
            </c:ext>
          </c:extLst>
        </c:ser>
        <c:ser>
          <c:idx val="1"/>
          <c:order val="1"/>
          <c:tx>
            <c:strRef>
              <c:f>'Impact K'!$C$1</c:f>
              <c:strCache>
                <c:ptCount val="1"/>
                <c:pt idx="0">
                  <c:v>DiVE-dSwap-Adaptive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'Impact K'!$A$2:$A$7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'Impact K'!$C$2:$C$7</c:f>
              <c:numCache>
                <c:formatCode>0%</c:formatCode>
                <c:ptCount val="6"/>
                <c:pt idx="0">
                  <c:v>0.51200000000000001</c:v>
                </c:pt>
                <c:pt idx="1">
                  <c:v>0.42100000000000004</c:v>
                </c:pt>
                <c:pt idx="2">
                  <c:v>0.36299999999999999</c:v>
                </c:pt>
                <c:pt idx="3">
                  <c:v>0.27300000000000002</c:v>
                </c:pt>
                <c:pt idx="4">
                  <c:v>0.20499999999999999</c:v>
                </c:pt>
                <c:pt idx="5">
                  <c:v>0.17800000000000002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2-438E-9B92-3AB4C820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16272"/>
        <c:axId val="640517912"/>
      </c:barChart>
      <c:catAx>
        <c:axId val="6405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7912"/>
        <c:crosses val="autoZero"/>
        <c:auto val="1"/>
        <c:lblAlgn val="ctr"/>
        <c:lblOffset val="100"/>
        <c:noMultiLvlLbl val="0"/>
      </c:catAx>
      <c:valAx>
        <c:axId val="640517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baseline="0"/>
                  <a:t>percentage of pruned queries</a:t>
                </a:r>
              </a:p>
            </c:rich>
          </c:tx>
          <c:layout>
            <c:manualLayout>
              <c:xMode val="edge"/>
              <c:yMode val="edge"/>
              <c:x val="7.1761759096565791E-3"/>
              <c:y val="0.1416317144408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New_datasaet!$F$8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New_datasaet!$F$9:$F$12</c:f>
              <c:numCache>
                <c:formatCode>General</c:formatCode>
                <c:ptCount val="4"/>
                <c:pt idx="0">
                  <c:v>10.526881720430101</c:v>
                </c:pt>
                <c:pt idx="1">
                  <c:v>10.3068783068783</c:v>
                </c:pt>
                <c:pt idx="2">
                  <c:v>11.4</c:v>
                </c:pt>
                <c:pt idx="3">
                  <c:v>11.2592592592593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E-4367-AB49-3FDECA4104C8}"/>
            </c:ext>
          </c:extLst>
        </c:ser>
        <c:ser>
          <c:idx val="1"/>
          <c:order val="1"/>
          <c:tx>
            <c:strRef>
              <c:f>New_datasaet!$G$8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New_datasaet!$E$9:$E$12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New_datasaet!$G$9:$G$12</c:f>
              <c:numCache>
                <c:formatCode>General</c:formatCode>
                <c:ptCount val="4"/>
                <c:pt idx="0">
                  <c:v>6.3333333333333304</c:v>
                </c:pt>
                <c:pt idx="1">
                  <c:v>7.5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E-4367-AB49-3FDECA41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018472"/>
        <c:axId val="479013224"/>
      </c:barChart>
      <c:catAx>
        <c:axId val="47901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3224"/>
        <c:crosses val="autoZero"/>
        <c:auto val="1"/>
        <c:lblAlgn val="ctr"/>
        <c:lblOffset val="100"/>
        <c:noMultiLvlLbl val="0"/>
      </c:catAx>
      <c:valAx>
        <c:axId val="4790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New_datasaet!$F$16</c:f>
              <c:strCache>
                <c:ptCount val="1"/>
                <c:pt idx="0">
                  <c:v>want to continue study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New_datasaet!$F$17:$F$20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3-49E6-9811-6959DF297157}"/>
            </c:ext>
          </c:extLst>
        </c:ser>
        <c:ser>
          <c:idx val="1"/>
          <c:order val="1"/>
          <c:tx>
            <c:strRef>
              <c:f>New_datasaet!$G$16</c:f>
              <c:strCache>
                <c:ptCount val="1"/>
                <c:pt idx="0">
                  <c:v>don't want to continue study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New_datasaet!$E$17:$E$20</c:f>
              <c:strCache>
                <c:ptCount val="4"/>
                <c:pt idx="0">
                  <c:v>&lt; 2 hours</c:v>
                </c:pt>
                <c:pt idx="1">
                  <c:v>2 - 5 hours</c:v>
                </c:pt>
                <c:pt idx="2">
                  <c:v>5 - 10 hours</c:v>
                </c:pt>
                <c:pt idx="3">
                  <c:v>&gt; 10 hours</c:v>
                </c:pt>
              </c:strCache>
            </c:strRef>
          </c:cat>
          <c:val>
            <c:numRef>
              <c:f>New_datasaet!$G$17:$G$20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3-49E6-9811-6959DF29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930504"/>
        <c:axId val="637932144"/>
      </c:barChart>
      <c:catAx>
        <c:axId val="6379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2144"/>
        <c:crosses val="autoZero"/>
        <c:auto val="1"/>
        <c:lblAlgn val="ctr"/>
        <c:lblOffset val="100"/>
        <c:noMultiLvlLbl val="0"/>
      </c:catAx>
      <c:valAx>
        <c:axId val="6379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900114</xdr:colOff>
      <xdr:row>27</xdr:row>
      <xdr:rowOff>66674</xdr:rowOff>
    </xdr:from>
    <xdr:to>
      <xdr:col>6</xdr:col>
      <xdr:colOff>133351</xdr:colOff>
      <xdr:row>35</xdr:row>
      <xdr:rowOff>128585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36</xdr:row>
      <xdr:rowOff>85725</xdr:rowOff>
    </xdr:from>
    <xdr:to>
      <xdr:col>10</xdr:col>
      <xdr:colOff>209550</xdr:colOff>
      <xdr:row>45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24</xdr:row>
      <xdr:rowOff>161925</xdr:rowOff>
    </xdr:from>
    <xdr:to>
      <xdr:col>10</xdr:col>
      <xdr:colOff>171450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40821</xdr:rowOff>
    </xdr:from>
    <xdr:to>
      <xdr:col>12</xdr:col>
      <xdr:colOff>544285</xdr:colOff>
      <xdr:row>29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66675</xdr:rowOff>
    </xdr:from>
    <xdr:to>
      <xdr:col>12</xdr:col>
      <xdr:colOff>514349</xdr:colOff>
      <xdr:row>28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8</xdr:row>
      <xdr:rowOff>190500</xdr:rowOff>
    </xdr:from>
    <xdr:to>
      <xdr:col>8</xdr:col>
      <xdr:colOff>57149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13</xdr:row>
      <xdr:rowOff>0</xdr:rowOff>
    </xdr:from>
    <xdr:to>
      <xdr:col>14</xdr:col>
      <xdr:colOff>219075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561974</xdr:colOff>
      <xdr:row>31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166687</xdr:rowOff>
    </xdr:from>
    <xdr:to>
      <xdr:col>15</xdr:col>
      <xdr:colOff>542925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22</xdr:row>
      <xdr:rowOff>133349</xdr:rowOff>
    </xdr:from>
    <xdr:to>
      <xdr:col>12</xdr:col>
      <xdr:colOff>76200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676274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585107</xdr:colOff>
      <xdr:row>30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485774</xdr:colOff>
      <xdr:row>30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ight_costs_rectify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DiVE
Greedy</v>
          </cell>
          <cell r="C1" t="str">
            <v>DiVE
iSwap</v>
          </cell>
          <cell r="D1" t="str">
            <v>DiVE
dSwap</v>
          </cell>
          <cell r="E1" t="str">
            <v>DiVE
Greedy
Adaptive (97)</v>
          </cell>
          <cell r="F1" t="str">
            <v>DiVE
dSwap
Adaptive (97)</v>
          </cell>
        </row>
        <row r="2">
          <cell r="A2" t="str">
            <v>Query Cost (CQ)</v>
          </cell>
          <cell r="B2">
            <v>12.325840473175026</v>
          </cell>
          <cell r="C2">
            <v>12.325840473175026</v>
          </cell>
          <cell r="D2">
            <v>12.325840473175026</v>
          </cell>
          <cell r="E2">
            <v>7.5572906970976996</v>
          </cell>
          <cell r="F2">
            <v>7.0257290697097652</v>
          </cell>
        </row>
        <row r="3">
          <cell r="A3" t="str">
            <v>Diversity Cost (CD)</v>
          </cell>
          <cell r="B3">
            <v>0.38439526824974701</v>
          </cell>
          <cell r="C3">
            <v>1.147682426824975</v>
          </cell>
          <cell r="D3">
            <v>1.1594267994812242</v>
          </cell>
          <cell r="E3">
            <v>0.35439526824974699</v>
          </cell>
          <cell r="F3">
            <v>1.19942679948122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4" workbookViewId="0">
      <selection activeCell="B29" sqref="B29:C41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0.875" customWidth="1"/>
    <col min="6" max="6" width="17" bestFit="1" customWidth="1"/>
  </cols>
  <sheetData>
    <row r="1" spans="1:7">
      <c r="A1" t="s">
        <v>3</v>
      </c>
      <c r="B1">
        <v>0.58205128747683299</v>
      </c>
      <c r="C1">
        <f>B1/B6</f>
        <v>0.20437102183681236</v>
      </c>
      <c r="D1">
        <v>1.6857142781927501</v>
      </c>
      <c r="E1">
        <f>D1/D6</f>
        <v>0.32191573171745341</v>
      </c>
      <c r="G1">
        <f>E1-C1</f>
        <v>0.11754470988064106</v>
      </c>
    </row>
    <row r="2" spans="1:7">
      <c r="A2" t="s">
        <v>4</v>
      </c>
      <c r="B2">
        <v>0.27250000126659901</v>
      </c>
      <c r="C2">
        <f>B2/B6</f>
        <v>9.5680749974467058E-2</v>
      </c>
      <c r="D2">
        <v>1.4285714136702701</v>
      </c>
      <c r="E2">
        <f>D2/D6</f>
        <v>0.27280994050506446</v>
      </c>
      <c r="G2">
        <f>E2-C2</f>
        <v>0.17712919053059739</v>
      </c>
    </row>
    <row r="3" spans="1:7">
      <c r="A3" t="s">
        <v>5</v>
      </c>
      <c r="B3">
        <v>0.61846154527022301</v>
      </c>
      <c r="C3">
        <f>B3/B6</f>
        <v>0.21715546497898661</v>
      </c>
      <c r="D3">
        <v>0.49999999337726198</v>
      </c>
      <c r="E3">
        <f>D3/D6</f>
        <v>9.5483478908018546E-2</v>
      </c>
      <c r="G3">
        <f>C3-E3</f>
        <v>0.12167198607096806</v>
      </c>
    </row>
    <row r="4" spans="1:7">
      <c r="A4" t="s">
        <v>6</v>
      </c>
      <c r="B4">
        <v>1.3749999725259801</v>
      </c>
      <c r="C4">
        <f>B4/B6</f>
        <v>0.48279276320973408</v>
      </c>
      <c r="D4">
        <v>1.6222222331497</v>
      </c>
      <c r="E4">
        <f>D4/D6</f>
        <v>0.30979084886946351</v>
      </c>
      <c r="G4">
        <f>C4-E4</f>
        <v>0.17300191434027057</v>
      </c>
    </row>
    <row r="6" spans="1:7">
      <c r="B6">
        <f>SUM(B1:B4)</f>
        <v>2.8480128065396348</v>
      </c>
      <c r="D6">
        <f>SUM(D1:D4)</f>
        <v>5.2365079183899823</v>
      </c>
      <c r="G6">
        <f>SUM(G1:G3)</f>
        <v>0.4163458864822065</v>
      </c>
    </row>
    <row r="11" spans="1:7">
      <c r="B11" t="s">
        <v>0</v>
      </c>
    </row>
    <row r="12" spans="1:7">
      <c r="B12" t="s">
        <v>2</v>
      </c>
    </row>
    <row r="14" spans="1:7">
      <c r="B14" t="s">
        <v>1</v>
      </c>
    </row>
    <row r="16" spans="1:7">
      <c r="B16" t="s">
        <v>7</v>
      </c>
      <c r="D16" t="s">
        <v>8</v>
      </c>
    </row>
    <row r="18" spans="1:7">
      <c r="A18" t="s">
        <v>3</v>
      </c>
      <c r="B18">
        <v>54.076923076923002</v>
      </c>
      <c r="C18">
        <f>B18/B23</f>
        <v>0.25419783497932136</v>
      </c>
      <c r="D18">
        <v>56.409523809523797</v>
      </c>
      <c r="E18">
        <f>D18/D23</f>
        <v>0.24795741088311024</v>
      </c>
      <c r="G18">
        <f>ABS(C18-E18)</f>
        <v>6.2404240962111168E-3</v>
      </c>
    </row>
    <row r="19" spans="1:7">
      <c r="A19" t="s">
        <v>4</v>
      </c>
      <c r="B19">
        <v>49.825000000000003</v>
      </c>
      <c r="C19">
        <f>B19/B23</f>
        <v>0.23421094262017236</v>
      </c>
      <c r="D19">
        <v>57.4444444444444</v>
      </c>
      <c r="E19">
        <f>D19/D23</f>
        <v>0.25250657605548299</v>
      </c>
      <c r="G19">
        <f t="shared" ref="G19:G21" si="0">ABS(C19-E19)</f>
        <v>1.8295633435310626E-2</v>
      </c>
    </row>
    <row r="20" spans="1:7">
      <c r="A20" t="s">
        <v>5</v>
      </c>
      <c r="B20">
        <v>52.646153846153801</v>
      </c>
      <c r="C20">
        <f>B20/B23</f>
        <v>0.24747225926009622</v>
      </c>
      <c r="D20">
        <v>58.5</v>
      </c>
      <c r="E20">
        <f>D20/D23</f>
        <v>0.25714644544141563</v>
      </c>
      <c r="G20">
        <f t="shared" si="0"/>
        <v>9.6741861813194052E-3</v>
      </c>
    </row>
    <row r="21" spans="1:7">
      <c r="A21" t="s">
        <v>6</v>
      </c>
      <c r="B21">
        <v>56.1875</v>
      </c>
      <c r="C21">
        <f>B21/B23</f>
        <v>0.26411896314041011</v>
      </c>
      <c r="D21">
        <v>55.142857142857103</v>
      </c>
      <c r="E21">
        <f>D21/D23</f>
        <v>0.24238956761999114</v>
      </c>
      <c r="G21">
        <f t="shared" si="0"/>
        <v>2.172939552041897E-2</v>
      </c>
    </row>
    <row r="23" spans="1:7">
      <c r="B23">
        <f>SUM(B18:B21)</f>
        <v>212.73557692307679</v>
      </c>
      <c r="D23">
        <f>SUM(D18:D21)</f>
        <v>227.4968253968253</v>
      </c>
      <c r="G23">
        <f>SUM(G18:G21)</f>
        <v>5.5939639233260119E-2</v>
      </c>
    </row>
    <row r="29" spans="1:7">
      <c r="B29" t="s">
        <v>7</v>
      </c>
      <c r="C29" t="s">
        <v>8</v>
      </c>
    </row>
    <row r="30" spans="1:7">
      <c r="A30" t="s">
        <v>3</v>
      </c>
      <c r="B30">
        <v>54.076923076923002</v>
      </c>
      <c r="C30">
        <v>56.409523809523797</v>
      </c>
    </row>
    <row r="31" spans="1:7">
      <c r="A31" t="s">
        <v>4</v>
      </c>
      <c r="B31">
        <v>49.825000000000003</v>
      </c>
      <c r="C31">
        <v>57.4444444444444</v>
      </c>
    </row>
    <row r="32" spans="1:7">
      <c r="A32" t="s">
        <v>10</v>
      </c>
      <c r="B32">
        <v>52.646153846153801</v>
      </c>
      <c r="C32">
        <v>58.5</v>
      </c>
    </row>
    <row r="33" spans="1:3">
      <c r="A33" t="s">
        <v>6</v>
      </c>
      <c r="B33">
        <v>56.1875</v>
      </c>
      <c r="C33">
        <v>55.142857142857103</v>
      </c>
    </row>
    <row r="37" spans="1:3">
      <c r="B37" t="s">
        <v>7</v>
      </c>
      <c r="C37" t="s">
        <v>8</v>
      </c>
    </row>
    <row r="38" spans="1:3">
      <c r="A38" t="s">
        <v>3</v>
      </c>
      <c r="B38">
        <v>0.58205128747683299</v>
      </c>
      <c r="C38">
        <v>1.6857142781927501</v>
      </c>
    </row>
    <row r="39" spans="1:3">
      <c r="A39" t="s">
        <v>4</v>
      </c>
      <c r="B39">
        <v>0.27250000126659901</v>
      </c>
      <c r="C39">
        <v>0.49999999337726198</v>
      </c>
    </row>
    <row r="40" spans="1:3">
      <c r="A40" t="s">
        <v>10</v>
      </c>
      <c r="B40">
        <v>0.61846154527022301</v>
      </c>
      <c r="C40">
        <v>1.6222222331497</v>
      </c>
    </row>
    <row r="41" spans="1:3">
      <c r="A41" t="s">
        <v>6</v>
      </c>
      <c r="B41">
        <v>1.3749999725259801</v>
      </c>
      <c r="C41">
        <v>1.4285714136702701</v>
      </c>
    </row>
    <row r="49" spans="1:3">
      <c r="A49" t="s">
        <v>9</v>
      </c>
    </row>
    <row r="50" spans="1:3">
      <c r="B50" t="s">
        <v>7</v>
      </c>
      <c r="C50" t="s">
        <v>8</v>
      </c>
    </row>
    <row r="51" spans="1:3">
      <c r="A51" t="s">
        <v>3</v>
      </c>
      <c r="B51">
        <v>3</v>
      </c>
      <c r="C51">
        <v>6.2</v>
      </c>
    </row>
    <row r="52" spans="1:3">
      <c r="A52" t="s">
        <v>4</v>
      </c>
      <c r="B52">
        <v>1.4</v>
      </c>
      <c r="C52">
        <v>1.8</v>
      </c>
    </row>
    <row r="53" spans="1:3">
      <c r="A53" t="s">
        <v>10</v>
      </c>
      <c r="B53">
        <v>3.5</v>
      </c>
      <c r="C53">
        <v>3.6</v>
      </c>
    </row>
    <row r="54" spans="1:3">
      <c r="A54" t="s">
        <v>6</v>
      </c>
      <c r="B54">
        <v>4.2</v>
      </c>
      <c r="C54">
        <v>3.8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1" sqref="P2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33" sqref="S33"/>
    </sheetView>
  </sheetViews>
  <sheetFormatPr defaultRowHeight="15.75"/>
  <sheetData/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0" zoomScale="115" zoomScaleNormal="115" workbookViewId="0">
      <selection activeCell="V22" sqref="V22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1" sqref="Q1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J16" sqref="J16"/>
    </sheetView>
  </sheetViews>
  <sheetFormatPr defaultRowHeight="15.75"/>
  <cols>
    <col min="1" max="1" width="29.25" bestFit="1" customWidth="1"/>
    <col min="2" max="2" width="19.125" bestFit="1" customWidth="1"/>
    <col min="3" max="3" width="29.25" bestFit="1" customWidth="1"/>
    <col min="4" max="4" width="18.625" bestFit="1" customWidth="1"/>
    <col min="5" max="5" width="28.75" bestFit="1" customWidth="1"/>
  </cols>
  <sheetData>
    <row r="1" spans="1:5">
      <c r="A1" t="s">
        <v>23</v>
      </c>
      <c r="B1" t="s">
        <v>22</v>
      </c>
    </row>
    <row r="2" spans="1:5">
      <c r="A2" t="s">
        <v>19</v>
      </c>
      <c r="B2" s="2">
        <v>0.33095531500000003</v>
      </c>
    </row>
    <row r="3" spans="1:5">
      <c r="A3" t="s">
        <v>24</v>
      </c>
      <c r="B3" s="2">
        <v>1.826411</v>
      </c>
    </row>
    <row r="4" spans="1:5">
      <c r="A4" t="s">
        <v>20</v>
      </c>
      <c r="B4" s="2">
        <v>1.159426799</v>
      </c>
    </row>
    <row r="5" spans="1:5">
      <c r="A5" t="s">
        <v>25</v>
      </c>
      <c r="B5" s="2">
        <v>3.3269451000000001</v>
      </c>
    </row>
    <row r="6" spans="1:5">
      <c r="B6" s="1"/>
    </row>
    <row r="7" spans="1:5">
      <c r="B7" s="1"/>
    </row>
    <row r="8" spans="1:5">
      <c r="A8" t="s">
        <v>26</v>
      </c>
      <c r="B8" t="s">
        <v>19</v>
      </c>
      <c r="C8" t="s">
        <v>24</v>
      </c>
      <c r="D8" t="s">
        <v>20</v>
      </c>
      <c r="E8" t="s">
        <v>25</v>
      </c>
    </row>
    <row r="9" spans="1:5">
      <c r="B9" s="3">
        <v>0.33095531500000003</v>
      </c>
      <c r="C9" s="3">
        <v>1.826411</v>
      </c>
      <c r="D9" s="3">
        <v>1.159426799</v>
      </c>
      <c r="E9" s="3">
        <v>3.3269451000000001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2" sqref="R22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.75"/>
  <cols>
    <col min="2" max="2" width="19.125" bestFit="1" customWidth="1"/>
    <col min="3" max="3" width="18.625" bestFit="1" customWidth="1"/>
  </cols>
  <sheetData>
    <row r="1" spans="1:3">
      <c r="A1" t="s">
        <v>21</v>
      </c>
      <c r="B1" t="s">
        <v>19</v>
      </c>
      <c r="C1" t="s">
        <v>20</v>
      </c>
    </row>
    <row r="2" spans="1:3">
      <c r="A2">
        <v>3</v>
      </c>
      <c r="B2" s="1">
        <v>0.51</v>
      </c>
      <c r="C2" s="1">
        <v>0.51200000000000001</v>
      </c>
    </row>
    <row r="3" spans="1:3">
      <c r="A3">
        <v>5</v>
      </c>
      <c r="B3" s="1">
        <v>0.38100000000000001</v>
      </c>
      <c r="C3" s="1">
        <v>0.42100000000000004</v>
      </c>
    </row>
    <row r="4" spans="1:3">
      <c r="A4">
        <v>10</v>
      </c>
      <c r="B4" s="1">
        <v>0.30499999999999999</v>
      </c>
      <c r="C4" s="1">
        <v>0.36299999999999999</v>
      </c>
    </row>
    <row r="5" spans="1:3">
      <c r="A5">
        <v>15</v>
      </c>
      <c r="B5" s="1">
        <v>0.22600000000000001</v>
      </c>
      <c r="C5" s="1">
        <v>0.27300000000000002</v>
      </c>
    </row>
    <row r="6" spans="1:3">
      <c r="A6">
        <v>20</v>
      </c>
      <c r="B6" s="1">
        <v>0.18600000000000003</v>
      </c>
      <c r="C6" s="1">
        <v>0.20499999999999999</v>
      </c>
    </row>
    <row r="7" spans="1:3">
      <c r="A7">
        <v>25</v>
      </c>
      <c r="B7" s="1">
        <v>0.17600000000000002</v>
      </c>
      <c r="C7" s="1">
        <v>0.17800000000000002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5.75"/>
  <sheetData/>
  <pageMargins left="0.7" right="0.7" top="0.75" bottom="0.75" header="0.3" footer="0.3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0"/>
  <sheetViews>
    <sheetView topLeftCell="A4" workbookViewId="0">
      <selection activeCell="G13" sqref="G13"/>
    </sheetView>
  </sheetViews>
  <sheetFormatPr defaultRowHeight="15.75"/>
  <cols>
    <col min="1" max="1" width="12.75" customWidth="1"/>
    <col min="2" max="2" width="11.875" bestFit="1" customWidth="1"/>
    <col min="5" max="5" width="16.75" bestFit="1" customWidth="1"/>
    <col min="6" max="7" width="19.625" bestFit="1" customWidth="1"/>
  </cols>
  <sheetData>
    <row r="7" spans="1:7">
      <c r="E7" t="s">
        <v>13</v>
      </c>
    </row>
    <row r="8" spans="1:7">
      <c r="A8" t="s">
        <v>7</v>
      </c>
      <c r="B8" t="s">
        <v>8</v>
      </c>
      <c r="F8" t="s">
        <v>11</v>
      </c>
      <c r="G8" t="s">
        <v>12</v>
      </c>
    </row>
    <row r="9" spans="1:7">
      <c r="A9">
        <v>54.076923076923002</v>
      </c>
      <c r="B9">
        <v>56.409523809523797</v>
      </c>
      <c r="E9" t="s">
        <v>15</v>
      </c>
      <c r="F9">
        <v>10.526881720430101</v>
      </c>
      <c r="G9">
        <v>6.3333333333333304</v>
      </c>
    </row>
    <row r="10" spans="1:7">
      <c r="A10">
        <v>49.825000000000003</v>
      </c>
      <c r="B10">
        <v>57.4444444444444</v>
      </c>
      <c r="E10" t="s">
        <v>16</v>
      </c>
      <c r="F10">
        <v>10.3068783068783</v>
      </c>
      <c r="G10">
        <v>7.5</v>
      </c>
    </row>
    <row r="11" spans="1:7">
      <c r="A11">
        <v>52.646153846153801</v>
      </c>
      <c r="B11">
        <v>58.5</v>
      </c>
      <c r="E11" t="s">
        <v>17</v>
      </c>
      <c r="F11">
        <v>11.4</v>
      </c>
      <c r="G11">
        <v>0.1</v>
      </c>
    </row>
    <row r="12" spans="1:7">
      <c r="A12">
        <v>56.1875</v>
      </c>
      <c r="B12">
        <v>55.142857142857103</v>
      </c>
      <c r="E12" t="s">
        <v>18</v>
      </c>
      <c r="F12">
        <v>11.2592592592593</v>
      </c>
      <c r="G12">
        <v>0.1</v>
      </c>
    </row>
    <row r="15" spans="1:7">
      <c r="E15" t="s">
        <v>14</v>
      </c>
    </row>
    <row r="16" spans="1:7">
      <c r="A16" t="s">
        <v>7</v>
      </c>
      <c r="B16" t="s">
        <v>8</v>
      </c>
      <c r="F16" t="s">
        <v>11</v>
      </c>
      <c r="G16" t="s">
        <v>12</v>
      </c>
    </row>
    <row r="17" spans="1:7">
      <c r="A17">
        <v>0.58205128747683299</v>
      </c>
      <c r="B17">
        <v>1.6857142781927501</v>
      </c>
      <c r="E17" t="s">
        <v>15</v>
      </c>
      <c r="F17">
        <v>19</v>
      </c>
      <c r="G17">
        <v>12</v>
      </c>
    </row>
    <row r="18" spans="1:7">
      <c r="A18">
        <v>0.27250000126659901</v>
      </c>
      <c r="B18">
        <v>0.49999999337726198</v>
      </c>
      <c r="E18" t="s">
        <v>16</v>
      </c>
      <c r="F18">
        <v>19</v>
      </c>
      <c r="G18">
        <v>13</v>
      </c>
    </row>
    <row r="19" spans="1:7">
      <c r="A19">
        <v>0.61846154527022301</v>
      </c>
      <c r="B19">
        <v>1.6222222331497</v>
      </c>
      <c r="E19" t="s">
        <v>17</v>
      </c>
      <c r="F19">
        <v>19</v>
      </c>
      <c r="G19">
        <v>0.1</v>
      </c>
    </row>
    <row r="20" spans="1:7">
      <c r="A20">
        <v>1.3749999725259801</v>
      </c>
      <c r="B20">
        <v>1.4285714136702701</v>
      </c>
      <c r="E20" t="s">
        <v>18</v>
      </c>
      <c r="F20">
        <v>20</v>
      </c>
      <c r="G20">
        <v>0.1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48" sqref="O4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19" sqref="Q19"/>
    </sheetView>
  </sheetViews>
  <sheetFormatPr defaultRowHeight="15.75"/>
  <sheetData/>
  <pageMargins left="0.7" right="0.7" top="0.75" bottom="0.75" header="0.3" footer="0.3"/>
  <pageSetup paperSize="9" scale="9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.75"/>
  <sheetData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Cost Rec</vt:lpstr>
      <vt:lpstr>plot cost</vt:lpstr>
      <vt:lpstr>Impact K</vt:lpstr>
      <vt:lpstr>K plot</vt:lpstr>
      <vt:lpstr>New_datasaet</vt:lpstr>
      <vt:lpstr>age</vt:lpstr>
      <vt:lpstr>AVG student</vt:lpstr>
      <vt:lpstr>MAX student</vt:lpstr>
      <vt:lpstr>cost</vt:lpstr>
      <vt:lpstr>avg</vt:lpstr>
      <vt:lpstr>max oldpeak</vt:lpstr>
      <vt:lpstr>flight cost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cp:lastPrinted>2018-08-13T10:47:51Z</cp:lastPrinted>
  <dcterms:created xsi:type="dcterms:W3CDTF">2018-02-06T12:58:19Z</dcterms:created>
  <dcterms:modified xsi:type="dcterms:W3CDTF">2018-08-19T11:40:45Z</dcterms:modified>
</cp:coreProperties>
</file>