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topic3\impact_sampling\October 2022\efficiency\"/>
    </mc:Choice>
  </mc:AlternateContent>
  <bookViews>
    <workbookView xWindow="0" yWindow="0" windowWidth="21225" windowHeight="11850" activeTab="7"/>
  </bookViews>
  <sheets>
    <sheet name="source" sheetId="4" r:id="rId1"/>
    <sheet name="effectiveness" sheetId="13" r:id="rId2"/>
    <sheet name="data baru" sheetId="9" r:id="rId3"/>
    <sheet name="magic number percentage" sheetId="12" r:id="rId4"/>
    <sheet name="magic number absolute" sheetId="11" r:id="rId5"/>
    <sheet name="Sheet1" sheetId="1" state="hidden" r:id="rId6"/>
    <sheet name="DiVE hybrid old" sheetId="6" r:id="rId7"/>
    <sheet name="DiVE old cost" sheetId="8" r:id="rId8"/>
    <sheet name="DiVE hybrid" sheetId="10" r:id="rId9"/>
    <sheet name="Sheet2" sheetId="2" state="hidden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J6" i="4"/>
  <c r="I6" i="4"/>
  <c r="K4" i="1" l="1"/>
  <c r="K3" i="1"/>
  <c r="J4" i="1"/>
  <c r="J3" i="1"/>
  <c r="I3" i="1"/>
  <c r="I4" i="1"/>
</calcChain>
</file>

<file path=xl/sharedStrings.xml><?xml version="1.0" encoding="utf-8"?>
<sst xmlns="http://schemas.openxmlformats.org/spreadsheetml/2006/main" count="48" uniqueCount="26">
  <si>
    <t>Naïve</t>
  </si>
  <si>
    <t>Sharing queries</t>
  </si>
  <si>
    <t>Pruning</t>
  </si>
  <si>
    <t>Sharing queries + Pruning</t>
  </si>
  <si>
    <t>SeeDB</t>
  </si>
  <si>
    <t>DiVE</t>
  </si>
  <si>
    <t>Num samples</t>
  </si>
  <si>
    <t>time (s)</t>
  </si>
  <si>
    <t>No optimization</t>
  </si>
  <si>
    <t>Sharing-based</t>
  </si>
  <si>
    <t>Hybrid</t>
  </si>
  <si>
    <t>No
Optimization</t>
  </si>
  <si>
    <t>Sharing
Based</t>
  </si>
  <si>
    <t>DiVE-dSwap</t>
  </si>
  <si>
    <t>flight dataset</t>
  </si>
  <si>
    <t>diabetes US hospital dataset</t>
  </si>
  <si>
    <t>no</t>
  </si>
  <si>
    <t>percentage</t>
  </si>
  <si>
    <t>flight data</t>
  </si>
  <si>
    <t>diabetes US hospital</t>
  </si>
  <si>
    <t>Shared-DiVE-dSwap</t>
  </si>
  <si>
    <t>DiVE-dSwap-Rectify(0.80)</t>
  </si>
  <si>
    <t>Shared-DiVE-dSwap-Rectify(0.80)</t>
  </si>
  <si>
    <t>Heart disease</t>
  </si>
  <si>
    <t>Diabetes dataset</t>
  </si>
  <si>
    <t>Flight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</si>
</sst>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source!$A$6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source!$B$5:$E$5</c:f>
              <c:strCache>
                <c:ptCount val="4"/>
                <c:pt idx="0">
                  <c:v>No optimization</c:v>
                </c:pt>
                <c:pt idx="1">
                  <c:v>Pruning</c:v>
                </c:pt>
                <c:pt idx="2">
                  <c:v>Sharing-based</c:v>
                </c:pt>
                <c:pt idx="3">
                  <c:v>Hybrid</c:v>
                </c:pt>
              </c:strCache>
            </c:strRef>
          </c:cat>
          <c:val>
            <c:numRef>
              <c:f>source!$B$6:$E$6</c:f>
              <c:numCache>
                <c:formatCode>General</c:formatCode>
                <c:ptCount val="4"/>
                <c:pt idx="0">
                  <c:v>13.65</c:v>
                </c:pt>
                <c:pt idx="1">
                  <c:v>7.63</c:v>
                </c:pt>
                <c:pt idx="2">
                  <c:v>5.7652000000000001</c:v>
                </c:pt>
                <c:pt idx="3">
                  <c:v>3.4136500000000001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A6E-A3B9-57A18322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36592"/>
        <c:axId val="488841840"/>
      </c:barChart>
      <c:catAx>
        <c:axId val="4888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1840"/>
        <c:crosses val="autoZero"/>
        <c:auto val="1"/>
        <c:lblAlgn val="ctr"/>
        <c:lblOffset val="100"/>
        <c:noMultiLvlLbl val="0"/>
      </c:catAx>
      <c:valAx>
        <c:axId val="48884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baru'!$F$41</c:f>
              <c:strCache>
                <c:ptCount val="1"/>
                <c:pt idx="0">
                  <c:v>flight data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  <a:effectLst/>
            </c:spPr>
          </c:marker>
          <c:xVal>
            <c:numRef>
              <c:f>'data baru'!$E$42:$E$46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'data baru'!$F$42:$F$46</c:f>
              <c:numCache>
                <c:formatCode>General</c:formatCode>
                <c:ptCount val="5"/>
                <c:pt idx="0">
                  <c:v>7.63</c:v>
                </c:pt>
                <c:pt idx="1">
                  <c:v>4.2482030000000002</c:v>
                </c:pt>
                <c:pt idx="2">
                  <c:v>3.3</c:v>
                </c:pt>
                <c:pt idx="3">
                  <c:v>4.5799204000000007</c:v>
                </c:pt>
                <c:pt idx="4">
                  <c:v>5.7652000000000001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4F2E-9282-0ABB6AF43ED6}"/>
            </c:ext>
          </c:extLst>
        </c:ser>
        <c:ser>
          <c:idx val="1"/>
          <c:order val="1"/>
          <c:tx>
            <c:strRef>
              <c:f>'data baru'!$G$41</c:f>
              <c:strCache>
                <c:ptCount val="1"/>
                <c:pt idx="0">
                  <c:v>diabetes US hospital</c:v>
                </c:pt>
              </c:strCache>
            </c:strRef>
          </c:tx>
          <c:spPr>
            <a:ln w="317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75000"/>
                </a:schemeClr>
              </a:solidFill>
              <a:ln w="50800" cap="sq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'data baru'!$E$42:$E$46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'data baru'!$G$42:$G$46</c:f>
              <c:numCache>
                <c:formatCode>General</c:formatCode>
                <c:ptCount val="5"/>
                <c:pt idx="0">
                  <c:v>7.5</c:v>
                </c:pt>
                <c:pt idx="1">
                  <c:v>4.7</c:v>
                </c:pt>
                <c:pt idx="2">
                  <c:v>3.5</c:v>
                </c:pt>
                <c:pt idx="3">
                  <c:v>3.7</c:v>
                </c:pt>
                <c:pt idx="4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5-4F2E-9282-0ABB6AF4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5456"/>
        <c:axId val="551306440"/>
      </c:scatterChart>
      <c:valAx>
        <c:axId val="55130545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3500" b="0" i="0" u="none" strike="noStrike" baseline="0">
                    <a:effectLst/>
                  </a:rPr>
                  <a:t>sharing factor (</a:t>
                </a:r>
                <a:r>
                  <a:rPr lang="el-GR" sz="3500" b="0" i="0" u="none" strike="noStrike" baseline="0">
                    <a:effectLst/>
                  </a:rPr>
                  <a:t>β</a:t>
                </a:r>
                <a:r>
                  <a:rPr lang="en-AU" sz="3500" b="0" i="0" u="none" strike="noStrike" baseline="0">
                    <a:effectLst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6440"/>
        <c:crosses val="autoZero"/>
        <c:crossBetween val="midCat"/>
      </c:valAx>
      <c:valAx>
        <c:axId val="551306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3500" baseline="0">
                    <a:solidFill>
                      <a:sysClr val="windowText" lastClr="000000"/>
                    </a:solidFill>
                  </a:rPr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source!$D$16</c:f>
              <c:strCache>
                <c:ptCount val="1"/>
                <c:pt idx="0">
                  <c:v>flight dataset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source!$C$17:$C$43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source!$D$17:$D$43</c:f>
              <c:numCache>
                <c:formatCode>General</c:formatCode>
                <c:ptCount val="27"/>
                <c:pt idx="0">
                  <c:v>7.6455299999999999</c:v>
                </c:pt>
                <c:pt idx="1">
                  <c:v>4.4655529999999999</c:v>
                </c:pt>
                <c:pt idx="2">
                  <c:v>3.6482030000000001</c:v>
                </c:pt>
                <c:pt idx="3">
                  <c:v>3.7655530000000002</c:v>
                </c:pt>
                <c:pt idx="4">
                  <c:v>3.8760780000000001</c:v>
                </c:pt>
                <c:pt idx="5">
                  <c:v>4.1566530000000004</c:v>
                </c:pt>
                <c:pt idx="6">
                  <c:v>4.1716759999999997</c:v>
                </c:pt>
                <c:pt idx="7">
                  <c:v>4.2896660000000004</c:v>
                </c:pt>
                <c:pt idx="8">
                  <c:v>4.3888510000000007</c:v>
                </c:pt>
                <c:pt idx="9">
                  <c:v>4.5799204000000007</c:v>
                </c:pt>
                <c:pt idx="10">
                  <c:v>4.6907180000000004</c:v>
                </c:pt>
                <c:pt idx="11">
                  <c:v>4.9801060000000001</c:v>
                </c:pt>
                <c:pt idx="12">
                  <c:v>5.379766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C-4A0E-8315-6762C9F3FA05}"/>
            </c:ext>
          </c:extLst>
        </c:ser>
        <c:ser>
          <c:idx val="1"/>
          <c:order val="1"/>
          <c:tx>
            <c:strRef>
              <c:f>source!$E$16</c:f>
              <c:strCache>
                <c:ptCount val="1"/>
                <c:pt idx="0">
                  <c:v>diabetes US hospital dataset</c:v>
                </c:pt>
              </c:strCache>
            </c:strRef>
          </c:tx>
          <c:spPr>
            <a:ln w="19050" cap="sq">
              <a:solidFill>
                <a:schemeClr val="bg2">
                  <a:lumMod val="50000"/>
                </a:schemeClr>
              </a:solidFill>
              <a:bevel/>
            </a:ln>
            <a:effectLst/>
          </c:spPr>
          <c:marker>
            <c:symbol val="square"/>
            <c:size val="10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source!$C$17:$C$43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source!$E$17:$E$43</c:f>
              <c:numCache>
                <c:formatCode>General</c:formatCode>
                <c:ptCount val="27"/>
                <c:pt idx="0">
                  <c:v>7.5</c:v>
                </c:pt>
                <c:pt idx="1">
                  <c:v>6.5</c:v>
                </c:pt>
                <c:pt idx="2">
                  <c:v>5.3</c:v>
                </c:pt>
                <c:pt idx="3">
                  <c:v>5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3.9</c:v>
                </c:pt>
                <c:pt idx="9">
                  <c:v>3.7</c:v>
                </c:pt>
                <c:pt idx="10">
                  <c:v>3.5</c:v>
                </c:pt>
                <c:pt idx="11">
                  <c:v>3.4</c:v>
                </c:pt>
                <c:pt idx="12">
                  <c:v>3.5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3.6</c:v>
                </c:pt>
                <c:pt idx="18">
                  <c:v>3.6</c:v>
                </c:pt>
                <c:pt idx="19">
                  <c:v>3.7</c:v>
                </c:pt>
                <c:pt idx="20">
                  <c:v>3.9</c:v>
                </c:pt>
                <c:pt idx="21">
                  <c:v>3.9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C-4A0E-8315-6762C9F3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5456"/>
        <c:axId val="551306440"/>
      </c:scatterChart>
      <c:valAx>
        <c:axId val="551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aseline="0">
                    <a:solidFill>
                      <a:sysClr val="windowText" lastClr="000000"/>
                    </a:solidFill>
                  </a:rPr>
                  <a:t>The number of queries that are combined as a single query with multiple aggregations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6440"/>
        <c:crosses val="autoZero"/>
        <c:crossBetween val="midCat"/>
      </c:valAx>
      <c:valAx>
        <c:axId val="551306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aseline="0">
                    <a:solidFill>
                      <a:sysClr val="windowText" lastClr="000000"/>
                    </a:solidFill>
                  </a:rPr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SeeDB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201</c:v>
                </c:pt>
                <c:pt idx="1">
                  <c:v>15.375</c:v>
                </c:pt>
                <c:pt idx="2">
                  <c:v>68.599999999999994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4-4520-9CD7-F7D62F9CC69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215</c:v>
                </c:pt>
                <c:pt idx="1">
                  <c:v>31.57</c:v>
                </c:pt>
                <c:pt idx="2">
                  <c:v>56.26</c:v>
                </c:pt>
                <c:pt idx="3">
                  <c:v>20.645423999999998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4-4520-9CD7-F7D62F9C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17832"/>
        <c:axId val="459316520"/>
      </c:barChart>
      <c:catAx>
        <c:axId val="4593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6520"/>
        <c:crosses val="autoZero"/>
        <c:auto val="1"/>
        <c:lblAlgn val="ctr"/>
        <c:lblOffset val="100"/>
        <c:noMultiLvlLbl val="0"/>
      </c:catAx>
      <c:valAx>
        <c:axId val="45931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source!$A$2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source!$I$2:$L$2</c:f>
                <c:numCache>
                  <c:formatCode>General</c:formatCode>
                  <c:ptCount val="4"/>
                  <c:pt idx="0">
                    <c:v>0.65</c:v>
                  </c:pt>
                  <c:pt idx="1">
                    <c:v>0.52</c:v>
                  </c:pt>
                  <c:pt idx="2">
                    <c:v>0.67652000000000001</c:v>
                  </c:pt>
                  <c:pt idx="3">
                    <c:v>0.63920999999999994</c:v>
                  </c:pt>
                </c:numCache>
              </c:numRef>
            </c:plus>
            <c:minus>
              <c:numRef>
                <c:f>source!$I$3:$L$3</c:f>
                <c:numCache>
                  <c:formatCode>General</c:formatCode>
                  <c:ptCount val="4"/>
                  <c:pt idx="0">
                    <c:v>0.5</c:v>
                  </c:pt>
                  <c:pt idx="1">
                    <c:v>0.45</c:v>
                  </c:pt>
                  <c:pt idx="2">
                    <c:v>0.47652</c:v>
                  </c:pt>
                  <c:pt idx="3">
                    <c:v>0.43120000000000003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source!$B$1:$E$1</c:f>
              <c:strCache>
                <c:ptCount val="4"/>
                <c:pt idx="0">
                  <c:v>No
Optimization</c:v>
                </c:pt>
                <c:pt idx="1">
                  <c:v>Pruning</c:v>
                </c:pt>
                <c:pt idx="2">
                  <c:v>Sharing
Based</c:v>
                </c:pt>
                <c:pt idx="3">
                  <c:v>Hybrid</c:v>
                </c:pt>
              </c:strCache>
            </c:strRef>
          </c:cat>
          <c:val>
            <c:numRef>
              <c:f>source!$B$2:$E$2</c:f>
              <c:numCache>
                <c:formatCode>General</c:formatCode>
                <c:ptCount val="4"/>
                <c:pt idx="0">
                  <c:v>13.65</c:v>
                </c:pt>
                <c:pt idx="1">
                  <c:v>7.63</c:v>
                </c:pt>
                <c:pt idx="2">
                  <c:v>5.7652000000000001</c:v>
                </c:pt>
                <c:pt idx="3">
                  <c:v>3.4136500000000001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D49-BE46-8F23BFA3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75"/>
        <c:axId val="539874984"/>
        <c:axId val="539875640"/>
      </c:barChart>
      <c:catAx>
        <c:axId val="53987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5640"/>
        <c:crosses val="autoZero"/>
        <c:auto val="1"/>
        <c:lblAlgn val="ctr"/>
        <c:lblOffset val="100"/>
        <c:noMultiLvlLbl val="0"/>
      </c:catAx>
      <c:valAx>
        <c:axId val="53987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600" baseline="0">
                    <a:solidFill>
                      <a:sysClr val="windowText" lastClr="000000"/>
                    </a:solidFill>
                  </a:rPr>
                  <a:t>Time execution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[1]flight_costs!$B$2:$H$2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4119-9413-C11BB03051C5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[1]flight_costs!$B$3:$H$3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4119-9413-C11BB030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0" i="0" u="none" strike="noStrike" kern="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0" baseline="0">
                    <a:solidFill>
                      <a:sysClr val="windowText" lastClr="000000"/>
                    </a:solidFill>
                  </a:rPr>
                  <a:t>Time execution (s)</a:t>
                </a:r>
              </a:p>
            </c:rich>
          </c:tx>
          <c:layout>
            <c:manualLayout>
              <c:xMode val="edge"/>
              <c:yMode val="edge"/>
              <c:x val="1.0647409275408323E-2"/>
              <c:y val="0.1830924716727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7.001339963571028E-2"/>
          <c:y val="1.4649685079834055E-2"/>
          <c:w val="0.89999994199620059"/>
          <c:h val="0.1067943061236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8704038142021"/>
          <c:y val="2.7642538658571292E-2"/>
          <c:w val="0.68092243974090405"/>
          <c:h val="0.46838541567846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source!$B$81</c:f>
              <c:strCache>
                <c:ptCount val="1"/>
                <c:pt idx="0">
                  <c:v>DiVE-dSwap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source!$B$82</c:f>
              <c:numCache>
                <c:formatCode>General</c:formatCode>
                <c:ptCount val="1"/>
                <c:pt idx="0">
                  <c:v>13.65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0-42DC-A371-A1CD4D8B1928}"/>
            </c:ext>
          </c:extLst>
        </c:ser>
        <c:ser>
          <c:idx val="1"/>
          <c:order val="1"/>
          <c:tx>
            <c:strRef>
              <c:f>source!$C$81</c:f>
              <c:strCache>
                <c:ptCount val="1"/>
                <c:pt idx="0">
                  <c:v>DiVE-dSwap-Rectify(0.80)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source!$C$82</c:f>
              <c:numCache>
                <c:formatCode>General</c:formatCode>
                <c:ptCount val="1"/>
                <c:pt idx="0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0-42DC-A371-A1CD4D8B1928}"/>
            </c:ext>
          </c:extLst>
        </c:ser>
        <c:ser>
          <c:idx val="2"/>
          <c:order val="2"/>
          <c:tx>
            <c:strRef>
              <c:f>source!$D$81</c:f>
              <c:strCache>
                <c:ptCount val="1"/>
                <c:pt idx="0">
                  <c:v>Shared-DiVE-dSwap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source!$D$82</c:f>
              <c:numCache>
                <c:formatCode>General</c:formatCode>
                <c:ptCount val="1"/>
                <c:pt idx="0">
                  <c:v>5.7652000000000001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0-42DC-A371-A1CD4D8B1928}"/>
            </c:ext>
          </c:extLst>
        </c:ser>
        <c:ser>
          <c:idx val="3"/>
          <c:order val="3"/>
          <c:tx>
            <c:strRef>
              <c:f>source!$E$81</c:f>
              <c:strCache>
                <c:ptCount val="1"/>
                <c:pt idx="0">
                  <c:v>Shared-DiVE-dSwap-Rectify(0.80)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source!$E$82</c:f>
              <c:numCache>
                <c:formatCode>General</c:formatCode>
                <c:ptCount val="1"/>
                <c:pt idx="0">
                  <c:v>3.4136500000000001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0-42DC-A371-A1CD4D8B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15632"/>
        <c:axId val="340016944"/>
      </c:barChart>
      <c:catAx>
        <c:axId val="34001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016944"/>
        <c:crosses val="autoZero"/>
        <c:auto val="1"/>
        <c:lblAlgn val="ctr"/>
        <c:lblOffset val="100"/>
        <c:noMultiLvlLbl val="0"/>
      </c:catAx>
      <c:valAx>
        <c:axId val="34001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aseline="0">
                    <a:solidFill>
                      <a:sysClr val="windowText" lastClr="000000"/>
                    </a:solidFill>
                  </a:rPr>
                  <a:t>Time Execution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29028241698795"/>
          <c:y val="0.54301726127882222"/>
          <c:w val="0.74767415540947291"/>
          <c:h val="0.38419280651807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SeeDB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201</c:v>
                </c:pt>
                <c:pt idx="1">
                  <c:v>15.375</c:v>
                </c:pt>
                <c:pt idx="2">
                  <c:v>68.599999999999994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E-4B69-ABB7-9524130C71C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Naïve</c:v>
                </c:pt>
                <c:pt idx="1">
                  <c:v>Sharing queries</c:v>
                </c:pt>
                <c:pt idx="2">
                  <c:v>Pruning</c:v>
                </c:pt>
                <c:pt idx="3">
                  <c:v>Sharing queries + Pruning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215</c:v>
                </c:pt>
                <c:pt idx="1">
                  <c:v>31.57</c:v>
                </c:pt>
                <c:pt idx="2">
                  <c:v>56.26</c:v>
                </c:pt>
                <c:pt idx="3">
                  <c:v>20.645423999999998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E-4B69-ABB7-9524130C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17832"/>
        <c:axId val="459316520"/>
      </c:barChart>
      <c:catAx>
        <c:axId val="4593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6520"/>
        <c:crosses val="autoZero"/>
        <c:auto val="1"/>
        <c:lblAlgn val="ctr"/>
        <c:lblOffset val="100"/>
        <c:noMultiLvlLbl val="0"/>
      </c:catAx>
      <c:valAx>
        <c:axId val="459316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500" b="0" i="1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2232415902140673E-2"/>
              <c:y val="0.35563153361661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17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source!$B$16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source!$A$17:$A$30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source!$B$17:$B$30</c:f>
              <c:numCache>
                <c:formatCode>General</c:formatCode>
                <c:ptCount val="14"/>
                <c:pt idx="0">
                  <c:v>7.63</c:v>
                </c:pt>
                <c:pt idx="1">
                  <c:v>4.2309999999999999</c:v>
                </c:pt>
                <c:pt idx="2">
                  <c:v>1.5136499999999999</c:v>
                </c:pt>
                <c:pt idx="3">
                  <c:v>1.79</c:v>
                </c:pt>
                <c:pt idx="4">
                  <c:v>2.1560000000000001</c:v>
                </c:pt>
                <c:pt idx="5">
                  <c:v>2.21</c:v>
                </c:pt>
                <c:pt idx="6">
                  <c:v>2.35</c:v>
                </c:pt>
                <c:pt idx="7">
                  <c:v>2.4336000000000002</c:v>
                </c:pt>
                <c:pt idx="8">
                  <c:v>2.44232</c:v>
                </c:pt>
                <c:pt idx="9">
                  <c:v>2.4365199999999998</c:v>
                </c:pt>
                <c:pt idx="10">
                  <c:v>2.44123</c:v>
                </c:pt>
                <c:pt idx="11">
                  <c:v>2.4236499999999999</c:v>
                </c:pt>
                <c:pt idx="12">
                  <c:v>2.4232436499999999</c:v>
                </c:pt>
                <c:pt idx="13">
                  <c:v>2.4334343650000001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4-493D-8023-695CE54C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82240"/>
        <c:axId val="462682568"/>
      </c:scatterChart>
      <c:valAx>
        <c:axId val="4626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2568"/>
        <c:crosses val="autoZero"/>
        <c:crossBetween val="midCat"/>
      </c:valAx>
      <c:valAx>
        <c:axId val="46268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08608389146602"/>
          <c:y val="0"/>
          <c:w val="0.7980089925092130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source!$A$11</c:f>
              <c:strCache>
                <c:ptCount val="1"/>
                <c:pt idx="0">
                  <c:v>DiVE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source!$B$10:$E$10</c:f>
              <c:strCache>
                <c:ptCount val="4"/>
                <c:pt idx="0">
                  <c:v>Hybrid</c:v>
                </c:pt>
                <c:pt idx="1">
                  <c:v>Sharing-based</c:v>
                </c:pt>
                <c:pt idx="2">
                  <c:v>Pruning</c:v>
                </c:pt>
                <c:pt idx="3">
                  <c:v>No optimization</c:v>
                </c:pt>
              </c:strCache>
            </c:strRef>
          </c:cat>
          <c:val>
            <c:numRef>
              <c:f>source!$B$11:$E$11</c:f>
              <c:numCache>
                <c:formatCode>General</c:formatCode>
                <c:ptCount val="4"/>
                <c:pt idx="0">
                  <c:v>1.5136499999999999</c:v>
                </c:pt>
                <c:pt idx="1">
                  <c:v>2.4651999999999998</c:v>
                </c:pt>
                <c:pt idx="2">
                  <c:v>7.63</c:v>
                </c:pt>
                <c:pt idx="3">
                  <c:v>13.65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4484-8060-14401DFC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67"/>
        <c:axId val="539874984"/>
        <c:axId val="539875640"/>
      </c:barChart>
      <c:catAx>
        <c:axId val="53987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5640"/>
        <c:crosses val="autoZero"/>
        <c:auto val="1"/>
        <c:lblAlgn val="ctr"/>
        <c:lblOffset val="100"/>
        <c:noMultiLvlLbl val="0"/>
      </c:catAx>
      <c:valAx>
        <c:axId val="5398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source!$B$81</c:f>
              <c:strCache>
                <c:ptCount val="1"/>
                <c:pt idx="0">
                  <c:v>DiVE-dSwap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source!$B$82</c:f>
              <c:numCache>
                <c:formatCode>General</c:formatCode>
                <c:ptCount val="1"/>
                <c:pt idx="0">
                  <c:v>13.65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485-ABD4-9EF0A9DD9E0F}"/>
            </c:ext>
          </c:extLst>
        </c:ser>
        <c:ser>
          <c:idx val="1"/>
          <c:order val="1"/>
          <c:tx>
            <c:strRef>
              <c:f>source!$C$81</c:f>
              <c:strCache>
                <c:ptCount val="1"/>
                <c:pt idx="0">
                  <c:v>DiVE-dSwap-Rectify(0.80)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source!$C$82</c:f>
              <c:numCache>
                <c:formatCode>General</c:formatCode>
                <c:ptCount val="1"/>
                <c:pt idx="0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485-ABD4-9EF0A9DD9E0F}"/>
            </c:ext>
          </c:extLst>
        </c:ser>
        <c:ser>
          <c:idx val="2"/>
          <c:order val="2"/>
          <c:tx>
            <c:strRef>
              <c:f>source!$D$81</c:f>
              <c:strCache>
                <c:ptCount val="1"/>
                <c:pt idx="0">
                  <c:v>Shared-DiVE-dSwap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source!$D$82</c:f>
              <c:numCache>
                <c:formatCode>General</c:formatCode>
                <c:ptCount val="1"/>
                <c:pt idx="0">
                  <c:v>5.7652000000000001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485-ABD4-9EF0A9DD9E0F}"/>
            </c:ext>
          </c:extLst>
        </c:ser>
        <c:ser>
          <c:idx val="3"/>
          <c:order val="3"/>
          <c:tx>
            <c:strRef>
              <c:f>source!$E$81</c:f>
              <c:strCache>
                <c:ptCount val="1"/>
                <c:pt idx="0">
                  <c:v>Shared-DiVE-dSwap-Rectify(0.80)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source!$E$82</c:f>
              <c:numCache>
                <c:formatCode>General</c:formatCode>
                <c:ptCount val="1"/>
                <c:pt idx="0">
                  <c:v>3.4136500000000001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485-ABD4-9EF0A9DD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15632"/>
        <c:axId val="340016944"/>
      </c:barChart>
      <c:catAx>
        <c:axId val="34001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016944"/>
        <c:crosses val="autoZero"/>
        <c:auto val="1"/>
        <c:lblAlgn val="ctr"/>
        <c:lblOffset val="100"/>
        <c:noMultiLvlLbl val="0"/>
      </c:catAx>
      <c:valAx>
        <c:axId val="34001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source!$D$16</c:f>
              <c:strCache>
                <c:ptCount val="1"/>
                <c:pt idx="0">
                  <c:v>flight dataset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source!$C$17:$C$43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source!$D$17:$D$43</c:f>
              <c:numCache>
                <c:formatCode>General</c:formatCode>
                <c:ptCount val="27"/>
                <c:pt idx="0">
                  <c:v>7.6455299999999999</c:v>
                </c:pt>
                <c:pt idx="1">
                  <c:v>4.4655529999999999</c:v>
                </c:pt>
                <c:pt idx="2">
                  <c:v>3.6482030000000001</c:v>
                </c:pt>
                <c:pt idx="3">
                  <c:v>3.7655530000000002</c:v>
                </c:pt>
                <c:pt idx="4">
                  <c:v>3.8760780000000001</c:v>
                </c:pt>
                <c:pt idx="5">
                  <c:v>4.1566530000000004</c:v>
                </c:pt>
                <c:pt idx="6">
                  <c:v>4.1716759999999997</c:v>
                </c:pt>
                <c:pt idx="7">
                  <c:v>4.2896660000000004</c:v>
                </c:pt>
                <c:pt idx="8">
                  <c:v>4.3888510000000007</c:v>
                </c:pt>
                <c:pt idx="9">
                  <c:v>4.5799204000000007</c:v>
                </c:pt>
                <c:pt idx="10">
                  <c:v>4.6907180000000004</c:v>
                </c:pt>
                <c:pt idx="11">
                  <c:v>4.9801060000000001</c:v>
                </c:pt>
                <c:pt idx="12">
                  <c:v>5.379766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5-4288-8BBD-A0DBD5811D3A}"/>
            </c:ext>
          </c:extLst>
        </c:ser>
        <c:ser>
          <c:idx val="1"/>
          <c:order val="1"/>
          <c:tx>
            <c:strRef>
              <c:f>source!$E$16</c:f>
              <c:strCache>
                <c:ptCount val="1"/>
                <c:pt idx="0">
                  <c:v>diabetes US hospital dataset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source!$C$17:$C$43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source!$E$20:$E$46</c:f>
              <c:numCache>
                <c:formatCode>General</c:formatCode>
                <c:ptCount val="27"/>
                <c:pt idx="0">
                  <c:v>5</c:v>
                </c:pt>
                <c:pt idx="1">
                  <c:v>4.8</c:v>
                </c:pt>
                <c:pt idx="2">
                  <c:v>4.7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3.9</c:v>
                </c:pt>
                <c:pt idx="6">
                  <c:v>3.7</c:v>
                </c:pt>
                <c:pt idx="7">
                  <c:v>3.5</c:v>
                </c:pt>
                <c:pt idx="8">
                  <c:v>3.4</c:v>
                </c:pt>
                <c:pt idx="9">
                  <c:v>3.5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5-4288-8BBD-A0DBD581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5456"/>
        <c:axId val="551306440"/>
      </c:scatterChart>
      <c:valAx>
        <c:axId val="5513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6440"/>
        <c:crosses val="autoZero"/>
        <c:crossBetween val="midCat"/>
      </c:valAx>
      <c:valAx>
        <c:axId val="5513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source!$C$89</c:f>
              <c:strCache>
                <c:ptCount val="1"/>
                <c:pt idx="0">
                  <c:v>DiVE-dSwap-Rectify(0.80)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source!$C$90:$C$92</c:f>
              <c:numCache>
                <c:formatCode>General</c:formatCode>
                <c:ptCount val="3"/>
                <c:pt idx="0">
                  <c:v>0.38</c:v>
                </c:pt>
                <c:pt idx="1">
                  <c:v>0.35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870-985F-B12B7375DAC8}"/>
            </c:ext>
          </c:extLst>
        </c:ser>
        <c:ser>
          <c:idx val="1"/>
          <c:order val="1"/>
          <c:tx>
            <c:strRef>
              <c:f>source!$D$89</c:f>
              <c:strCache>
                <c:ptCount val="1"/>
                <c:pt idx="0">
                  <c:v>Shared-DiVE-dSwap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source!$D$90:$D$92</c:f>
              <c:numCache>
                <c:formatCode>General</c:formatCode>
                <c:ptCount val="3"/>
                <c:pt idx="0">
                  <c:v>0.41899999999999998</c:v>
                </c:pt>
                <c:pt idx="1">
                  <c:v>0.38900000000000001</c:v>
                </c:pt>
                <c:pt idx="2">
                  <c:v>0.35599999999999998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1-4870-985F-B12B7375DAC8}"/>
            </c:ext>
          </c:extLst>
        </c:ser>
        <c:ser>
          <c:idx val="2"/>
          <c:order val="2"/>
          <c:tx>
            <c:strRef>
              <c:f>source!$E$89</c:f>
              <c:strCache>
                <c:ptCount val="1"/>
                <c:pt idx="0">
                  <c:v>Shared-DiVE-dSwap-Rectify(0.80)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source!$E$90:$E$92</c:f>
              <c:numCache>
                <c:formatCode>General</c:formatCode>
                <c:ptCount val="3"/>
                <c:pt idx="0">
                  <c:v>0.42</c:v>
                </c:pt>
                <c:pt idx="1">
                  <c:v>0.39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1-4870-985F-B12B7375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436216"/>
        <c:axId val="610438184"/>
      </c:barChart>
      <c:catAx>
        <c:axId val="6104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38184"/>
        <c:crosses val="autoZero"/>
        <c:auto val="1"/>
        <c:lblAlgn val="ctr"/>
        <c:lblOffset val="100"/>
        <c:noMultiLvlLbl val="0"/>
      </c:catAx>
      <c:valAx>
        <c:axId val="6104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source!$B$89</c:f>
              <c:strCache>
                <c:ptCount val="1"/>
                <c:pt idx="0">
                  <c:v>DiVE-dSwap</c:v>
                </c:pt>
              </c:strCache>
            </c:strRef>
          </c:tx>
          <c:spPr>
            <a:pattFill prst="ltVert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source!$B$90:$B$92</c:f>
              <c:numCache>
                <c:formatCode>General</c:formatCode>
                <c:ptCount val="3"/>
                <c:pt idx="0">
                  <c:v>0.42</c:v>
                </c:pt>
                <c:pt idx="1">
                  <c:v>0.39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4FD-9933-0CE58C86414C}"/>
            </c:ext>
          </c:extLst>
        </c:ser>
        <c:ser>
          <c:idx val="1"/>
          <c:order val="1"/>
          <c:tx>
            <c:strRef>
              <c:f>source!$C$89</c:f>
              <c:strCache>
                <c:ptCount val="1"/>
                <c:pt idx="0">
                  <c:v>DiVE-dSwap-Rectify(0.80)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source!$C$90:$C$92</c:f>
              <c:numCache>
                <c:formatCode>General</c:formatCode>
                <c:ptCount val="3"/>
                <c:pt idx="0">
                  <c:v>0.38</c:v>
                </c:pt>
                <c:pt idx="1">
                  <c:v>0.35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1-44FD-9933-0CE58C86414C}"/>
            </c:ext>
          </c:extLst>
        </c:ser>
        <c:ser>
          <c:idx val="2"/>
          <c:order val="2"/>
          <c:tx>
            <c:strRef>
              <c:f>source!$D$89</c:f>
              <c:strCache>
                <c:ptCount val="1"/>
                <c:pt idx="0">
                  <c:v>Shared-DiVE-dSwap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source!$D$90:$D$92</c:f>
              <c:numCache>
                <c:formatCode>General</c:formatCode>
                <c:ptCount val="3"/>
                <c:pt idx="0">
                  <c:v>0.41899999999999998</c:v>
                </c:pt>
                <c:pt idx="1">
                  <c:v>0.38900000000000001</c:v>
                </c:pt>
                <c:pt idx="2">
                  <c:v>0.35599999999999998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1-44FD-9933-0CE58C86414C}"/>
            </c:ext>
          </c:extLst>
        </c:ser>
        <c:ser>
          <c:idx val="3"/>
          <c:order val="3"/>
          <c:tx>
            <c:strRef>
              <c:f>source!$E$89</c:f>
              <c:strCache>
                <c:ptCount val="1"/>
                <c:pt idx="0">
                  <c:v>Shared-DiVE-dSwap-Rectify(0.80)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source!$A$90:$A$92</c:f>
              <c:strCache>
                <c:ptCount val="3"/>
                <c:pt idx="0">
                  <c:v>Heart disease</c:v>
                </c:pt>
                <c:pt idx="1">
                  <c:v>Diabetes dataset</c:v>
                </c:pt>
                <c:pt idx="2">
                  <c:v>Flight dataset</c:v>
                </c:pt>
              </c:strCache>
            </c:strRef>
          </c:cat>
          <c:val>
            <c:numRef>
              <c:f>source!$E$90:$E$92</c:f>
              <c:numCache>
                <c:formatCode>General</c:formatCode>
                <c:ptCount val="3"/>
                <c:pt idx="0">
                  <c:v>0.42</c:v>
                </c:pt>
                <c:pt idx="1">
                  <c:v>0.39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C-4455-AB7A-50E99CC3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436216"/>
        <c:axId val="610438184"/>
      </c:barChart>
      <c:catAx>
        <c:axId val="61043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38184"/>
        <c:crosses val="autoZero"/>
        <c:auto val="1"/>
        <c:lblAlgn val="ctr"/>
        <c:lblOffset val="100"/>
        <c:noMultiLvlLbl val="0"/>
      </c:catAx>
      <c:valAx>
        <c:axId val="610438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3000" i="1" baseline="0">
                    <a:solidFill>
                      <a:sysClr val="windowText" lastClr="000000"/>
                    </a:solidFill>
                  </a:rPr>
                  <a:t>Overall 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baru'!$B$1</c:f>
              <c:strCache>
                <c:ptCount val="1"/>
                <c:pt idx="0">
                  <c:v>flight dataset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baru'!$B$2:$B$28</c:f>
              <c:numCache>
                <c:formatCode>General</c:formatCode>
                <c:ptCount val="27"/>
                <c:pt idx="0">
                  <c:v>7.6455299999999999</c:v>
                </c:pt>
                <c:pt idx="1">
                  <c:v>4.4655529999999999</c:v>
                </c:pt>
                <c:pt idx="2">
                  <c:v>3.6482030000000001</c:v>
                </c:pt>
                <c:pt idx="3">
                  <c:v>3.7655530000000002</c:v>
                </c:pt>
                <c:pt idx="4">
                  <c:v>3.8760780000000001</c:v>
                </c:pt>
                <c:pt idx="5">
                  <c:v>4.1566530000000004</c:v>
                </c:pt>
                <c:pt idx="6">
                  <c:v>4.1716759999999997</c:v>
                </c:pt>
                <c:pt idx="7">
                  <c:v>4.2896660000000004</c:v>
                </c:pt>
                <c:pt idx="8">
                  <c:v>4.3888510000000007</c:v>
                </c:pt>
                <c:pt idx="9">
                  <c:v>4.5799204000000007</c:v>
                </c:pt>
                <c:pt idx="10">
                  <c:v>4.6907180000000004</c:v>
                </c:pt>
                <c:pt idx="11">
                  <c:v>4.9801060000000001</c:v>
                </c:pt>
                <c:pt idx="12">
                  <c:v>5.379766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5-4E09-BD58-1FD1E46CB415}"/>
            </c:ext>
          </c:extLst>
        </c:ser>
        <c:ser>
          <c:idx val="1"/>
          <c:order val="1"/>
          <c:tx>
            <c:strRef>
              <c:f>'data baru'!$C$1</c:f>
              <c:strCache>
                <c:ptCount val="1"/>
                <c:pt idx="0">
                  <c:v>diabetes US hospital dataset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baru'!$C$2:$C$28</c:f>
              <c:numCache>
                <c:formatCode>General</c:formatCode>
                <c:ptCount val="27"/>
                <c:pt idx="0">
                  <c:v>7.5</c:v>
                </c:pt>
                <c:pt idx="1">
                  <c:v>6.5</c:v>
                </c:pt>
                <c:pt idx="2">
                  <c:v>5.3</c:v>
                </c:pt>
                <c:pt idx="3">
                  <c:v>5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3.9</c:v>
                </c:pt>
                <c:pt idx="9">
                  <c:v>3.7</c:v>
                </c:pt>
                <c:pt idx="10">
                  <c:v>3.5</c:v>
                </c:pt>
                <c:pt idx="11">
                  <c:v>3.4</c:v>
                </c:pt>
                <c:pt idx="12">
                  <c:v>3.5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3.6</c:v>
                </c:pt>
                <c:pt idx="18">
                  <c:v>3.6</c:v>
                </c:pt>
                <c:pt idx="19">
                  <c:v>3.7</c:v>
                </c:pt>
                <c:pt idx="20">
                  <c:v>3.9</c:v>
                </c:pt>
                <c:pt idx="21">
                  <c:v>3.9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5-4E09-BD58-1FD1E46C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90400"/>
        <c:axId val="520094992"/>
      </c:lineChart>
      <c:catAx>
        <c:axId val="5200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4992"/>
        <c:crosses val="autoZero"/>
        <c:auto val="1"/>
        <c:lblAlgn val="ctr"/>
        <c:lblOffset val="100"/>
        <c:noMultiLvlLbl val="0"/>
      </c:catAx>
      <c:valAx>
        <c:axId val="5200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baru'!$F$41</c:f>
              <c:strCache>
                <c:ptCount val="1"/>
                <c:pt idx="0">
                  <c:v>flight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baru'!$E$42:$E$46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'data baru'!$F$42:$F$46</c:f>
              <c:numCache>
                <c:formatCode>General</c:formatCode>
                <c:ptCount val="5"/>
                <c:pt idx="0">
                  <c:v>7.63</c:v>
                </c:pt>
                <c:pt idx="1">
                  <c:v>4.2482030000000002</c:v>
                </c:pt>
                <c:pt idx="2">
                  <c:v>3.3</c:v>
                </c:pt>
                <c:pt idx="3">
                  <c:v>4.5799204000000007</c:v>
                </c:pt>
                <c:pt idx="4">
                  <c:v>5.7652000000000001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9-4019-9551-3743BFE58828}"/>
            </c:ext>
          </c:extLst>
        </c:ser>
        <c:ser>
          <c:idx val="1"/>
          <c:order val="1"/>
          <c:tx>
            <c:strRef>
              <c:f>'data baru'!$G$41</c:f>
              <c:strCache>
                <c:ptCount val="1"/>
                <c:pt idx="0">
                  <c:v>diabetes US hospital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baru'!$E$42:$E$46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'data baru'!$G$42:$G$46</c:f>
              <c:numCache>
                <c:formatCode>General</c:formatCode>
                <c:ptCount val="5"/>
                <c:pt idx="0">
                  <c:v>7.5</c:v>
                </c:pt>
                <c:pt idx="1">
                  <c:v>4.7</c:v>
                </c:pt>
                <c:pt idx="2">
                  <c:v>3.5</c:v>
                </c:pt>
                <c:pt idx="3">
                  <c:v>3.7</c:v>
                </c:pt>
                <c:pt idx="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9-4019-9551-3743BFE5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19856"/>
        <c:axId val="528020840"/>
      </c:lineChart>
      <c:catAx>
        <c:axId val="5280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20840"/>
        <c:crosses val="autoZero"/>
        <c:auto val="1"/>
        <c:lblAlgn val="ctr"/>
        <c:lblOffset val="100"/>
        <c:noMultiLvlLbl val="0"/>
      </c:catAx>
      <c:valAx>
        <c:axId val="5280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15</xdr:row>
      <xdr:rowOff>114300</xdr:rowOff>
    </xdr:from>
    <xdr:to>
      <xdr:col>13</xdr:col>
      <xdr:colOff>590550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13</xdr:row>
      <xdr:rowOff>123825</xdr:rowOff>
    </xdr:from>
    <xdr:to>
      <xdr:col>22</xdr:col>
      <xdr:colOff>571500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31</xdr:row>
      <xdr:rowOff>66675</xdr:rowOff>
    </xdr:from>
    <xdr:to>
      <xdr:col>17</xdr:col>
      <xdr:colOff>552450</xdr:colOff>
      <xdr:row>45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72</xdr:row>
      <xdr:rowOff>114300</xdr:rowOff>
    </xdr:from>
    <xdr:to>
      <xdr:col>13</xdr:col>
      <xdr:colOff>352425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36</xdr:row>
      <xdr:rowOff>47625</xdr:rowOff>
    </xdr:from>
    <xdr:to>
      <xdr:col>15</xdr:col>
      <xdr:colOff>57150</xdr:colOff>
      <xdr:row>50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561975</xdr:colOff>
      <xdr:row>86</xdr:row>
      <xdr:rowOff>123825</xdr:rowOff>
    </xdr:from>
    <xdr:to>
      <xdr:col>18</xdr:col>
      <xdr:colOff>257175</xdr:colOff>
      <xdr:row>101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38100</xdr:rowOff>
    </xdr:from>
    <xdr:to>
      <xdr:col>13</xdr:col>
      <xdr:colOff>542925</xdr:colOff>
      <xdr:row>32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32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9525</xdr:rowOff>
    </xdr:from>
    <xdr:to>
      <xdr:col>21</xdr:col>
      <xdr:colOff>266700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27</xdr:row>
      <xdr:rowOff>152400</xdr:rowOff>
    </xdr:from>
    <xdr:to>
      <xdr:col>16</xdr:col>
      <xdr:colOff>390525</xdr:colOff>
      <xdr:row>42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552450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552450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85725</xdr:rowOff>
    </xdr:from>
    <xdr:to>
      <xdr:col>14</xdr:col>
      <xdr:colOff>533401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34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13</xdr:col>
      <xdr:colOff>590550</xdr:colOff>
      <xdr:row>32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200025</xdr:colOff>
      <xdr:row>30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qrmafru/Dropbox/paper_plot_source/TBD%20figure%20source/results/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
Importance</v>
          </cell>
          <cell r="C1" t="str">
            <v>Greedy
Diversity</v>
          </cell>
          <cell r="D1" t="str">
            <v>DiVE-Greedy</v>
          </cell>
          <cell r="E1" t="str">
            <v>DiVE-iSwap</v>
          </cell>
          <cell r="F1" t="str">
            <v>DiVE-dSwap</v>
          </cell>
          <cell r="G1" t="str">
            <v>DiVE-Greedy 
Adaptive</v>
          </cell>
          <cell r="H1" t="str">
            <v>DiVE-dSwap 
Adaptive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  <cell r="G2">
            <v>8.8572906970976995</v>
          </cell>
          <cell r="H2">
            <v>7.0257290697097652</v>
          </cell>
        </row>
        <row r="3">
          <cell r="A3" t="str">
            <v>Diversity Cost (CD)</v>
          </cell>
          <cell r="B3">
            <v>0</v>
          </cell>
          <cell r="C3">
            <v>0.33095531463623001</v>
          </cell>
          <cell r="D3">
            <v>0.38439526824974701</v>
          </cell>
          <cell r="E3">
            <v>1.147682426824975</v>
          </cell>
          <cell r="F3">
            <v>1.1594267994812242</v>
          </cell>
          <cell r="G3">
            <v>0.35439526824974699</v>
          </cell>
          <cell r="H3">
            <v>1.19942679948122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70" workbookViewId="0">
      <selection activeCell="D93" sqref="D93"/>
    </sheetView>
  </sheetViews>
  <sheetFormatPr defaultRowHeight="15" x14ac:dyDescent="0.25"/>
  <cols>
    <col min="1" max="1" width="16" bestFit="1" customWidth="1"/>
    <col min="2" max="2" width="24" bestFit="1" customWidth="1"/>
    <col min="3" max="3" width="29.28515625" bestFit="1" customWidth="1"/>
    <col min="4" max="4" width="18.85546875" bestFit="1" customWidth="1"/>
    <col min="5" max="5" width="30.28515625" bestFit="1" customWidth="1"/>
  </cols>
  <sheetData>
    <row r="1" spans="1:12" ht="30" x14ac:dyDescent="0.25">
      <c r="A1" s="1"/>
      <c r="B1" s="2" t="s">
        <v>11</v>
      </c>
      <c r="C1" s="2" t="s">
        <v>2</v>
      </c>
      <c r="D1" s="2" t="s">
        <v>12</v>
      </c>
      <c r="E1" s="2" t="s">
        <v>10</v>
      </c>
      <c r="F1" s="2"/>
      <c r="G1" s="2"/>
      <c r="H1" s="2"/>
    </row>
    <row r="2" spans="1:12" s="1" customFormat="1" x14ac:dyDescent="0.25">
      <c r="A2" s="1" t="s">
        <v>5</v>
      </c>
      <c r="B2" s="1">
        <v>13.65</v>
      </c>
      <c r="C2" s="1">
        <v>7.63</v>
      </c>
      <c r="D2" s="1">
        <v>5.7652000000000001</v>
      </c>
      <c r="E2" s="1">
        <v>3.4136500000000001</v>
      </c>
      <c r="F2" s="2"/>
      <c r="G2" s="2"/>
      <c r="H2" s="2"/>
      <c r="I2" s="1">
        <v>0.65</v>
      </c>
      <c r="J2" s="1">
        <v>0.52</v>
      </c>
      <c r="K2" s="1">
        <v>0.67652000000000001</v>
      </c>
      <c r="L2" s="1">
        <v>0.63920999999999994</v>
      </c>
    </row>
    <row r="3" spans="1:12" s="1" customFormat="1" x14ac:dyDescent="0.25">
      <c r="B3" s="2"/>
      <c r="C3" s="2"/>
      <c r="D3" s="2"/>
      <c r="E3" s="2"/>
      <c r="F3" s="2"/>
      <c r="G3" s="2"/>
      <c r="H3" s="2"/>
      <c r="I3" s="1">
        <v>0.5</v>
      </c>
      <c r="J3" s="1">
        <v>0.45</v>
      </c>
      <c r="K3" s="1">
        <v>0.47652</v>
      </c>
      <c r="L3" s="1">
        <v>0.43120000000000003</v>
      </c>
    </row>
    <row r="4" spans="1:12" s="1" customFormat="1" ht="15" customHeight="1" x14ac:dyDescent="0.25"/>
    <row r="5" spans="1:12" x14ac:dyDescent="0.25">
      <c r="B5" s="1" t="s">
        <v>8</v>
      </c>
      <c r="C5" s="1" t="s">
        <v>2</v>
      </c>
      <c r="D5" t="s">
        <v>9</v>
      </c>
      <c r="E5" s="1" t="s">
        <v>10</v>
      </c>
    </row>
    <row r="6" spans="1:12" x14ac:dyDescent="0.25">
      <c r="A6" t="s">
        <v>5</v>
      </c>
      <c r="B6" s="1">
        <v>13.65</v>
      </c>
      <c r="C6">
        <v>7.63</v>
      </c>
      <c r="D6">
        <v>5.7652000000000001</v>
      </c>
      <c r="E6">
        <v>3.4136500000000001</v>
      </c>
      <c r="I6">
        <f>B6/D6</f>
        <v>2.36765420106848</v>
      </c>
      <c r="J6">
        <f>B6/C6</f>
        <v>1.7889908256880735</v>
      </c>
      <c r="K6">
        <f>B6/E6</f>
        <v>3.9986524687651048</v>
      </c>
    </row>
    <row r="10" spans="1:12" x14ac:dyDescent="0.25">
      <c r="B10" s="1" t="s">
        <v>10</v>
      </c>
      <c r="C10" s="1" t="s">
        <v>9</v>
      </c>
      <c r="D10" s="1" t="s">
        <v>2</v>
      </c>
      <c r="E10" s="1" t="s">
        <v>8</v>
      </c>
    </row>
    <row r="11" spans="1:12" x14ac:dyDescent="0.25">
      <c r="A11" s="1" t="s">
        <v>5</v>
      </c>
      <c r="B11" s="1">
        <v>1.5136499999999999</v>
      </c>
      <c r="C11" s="1">
        <v>2.4651999999999998</v>
      </c>
      <c r="D11" s="1">
        <v>7.63</v>
      </c>
      <c r="E11" s="1">
        <v>13.65</v>
      </c>
    </row>
    <row r="14" spans="1:12" x14ac:dyDescent="0.25">
      <c r="G14">
        <v>7.8645529999999999</v>
      </c>
    </row>
    <row r="15" spans="1:12" x14ac:dyDescent="0.25">
      <c r="G15">
        <v>4.4655529999999999</v>
      </c>
    </row>
    <row r="16" spans="1:12" x14ac:dyDescent="0.25">
      <c r="A16" t="s">
        <v>6</v>
      </c>
      <c r="B16" t="s">
        <v>7</v>
      </c>
      <c r="C16" s="1" t="s">
        <v>6</v>
      </c>
      <c r="D16" t="s">
        <v>14</v>
      </c>
      <c r="E16" t="s">
        <v>15</v>
      </c>
      <c r="G16">
        <v>3.6482030000000001</v>
      </c>
    </row>
    <row r="17" spans="1:7" x14ac:dyDescent="0.25">
      <c r="A17">
        <v>2</v>
      </c>
      <c r="B17" s="1">
        <v>7.63</v>
      </c>
      <c r="C17" s="1">
        <v>2</v>
      </c>
      <c r="D17" s="1">
        <v>7.6455299999999999</v>
      </c>
      <c r="E17" s="3">
        <v>7.5</v>
      </c>
      <c r="G17">
        <v>3.7655530000000002</v>
      </c>
    </row>
    <row r="18" spans="1:7" x14ac:dyDescent="0.25">
      <c r="A18">
        <v>4</v>
      </c>
      <c r="B18" s="1">
        <v>4.2309999999999999</v>
      </c>
      <c r="C18" s="1">
        <v>4</v>
      </c>
      <c r="D18" s="1">
        <v>4.4655529999999999</v>
      </c>
      <c r="E18" s="3">
        <v>6.5</v>
      </c>
      <c r="G18">
        <v>3.8760780000000001</v>
      </c>
    </row>
    <row r="19" spans="1:7" x14ac:dyDescent="0.25">
      <c r="A19">
        <v>8</v>
      </c>
      <c r="B19" s="1">
        <v>1.5136499999999999</v>
      </c>
      <c r="C19" s="1">
        <v>8</v>
      </c>
      <c r="D19" s="1">
        <v>3.6482030000000001</v>
      </c>
      <c r="E19" s="3">
        <v>5.3</v>
      </c>
      <c r="G19">
        <v>4.1866529999999997</v>
      </c>
    </row>
    <row r="20" spans="1:7" x14ac:dyDescent="0.25">
      <c r="A20">
        <v>10</v>
      </c>
      <c r="B20" s="1">
        <v>1.79</v>
      </c>
      <c r="C20" s="1">
        <v>10</v>
      </c>
      <c r="D20" s="1">
        <v>3.7655530000000002</v>
      </c>
      <c r="E20">
        <v>5</v>
      </c>
      <c r="G20">
        <v>4.031676</v>
      </c>
    </row>
    <row r="21" spans="1:7" x14ac:dyDescent="0.25">
      <c r="A21">
        <v>12</v>
      </c>
      <c r="B21" s="1">
        <v>2.1560000000000001</v>
      </c>
      <c r="C21" s="1">
        <v>12</v>
      </c>
      <c r="D21" s="1">
        <v>3.8760780000000001</v>
      </c>
      <c r="E21">
        <v>4.8</v>
      </c>
      <c r="G21">
        <v>4.1896660000000008</v>
      </c>
    </row>
    <row r="22" spans="1:7" x14ac:dyDescent="0.25">
      <c r="A22">
        <v>14</v>
      </c>
      <c r="B22" s="1">
        <v>2.21</v>
      </c>
      <c r="C22" s="1">
        <v>14</v>
      </c>
      <c r="D22" s="1">
        <v>4.1566530000000004</v>
      </c>
      <c r="E22">
        <v>4.7</v>
      </c>
      <c r="G22">
        <v>4.3888510000000007</v>
      </c>
    </row>
    <row r="23" spans="1:7" x14ac:dyDescent="0.25">
      <c r="A23">
        <v>16</v>
      </c>
      <c r="B23" s="1">
        <v>2.35</v>
      </c>
      <c r="C23" s="1">
        <v>16</v>
      </c>
      <c r="D23" s="1">
        <v>4.1716759999999997</v>
      </c>
      <c r="E23">
        <v>4.5999999999999996</v>
      </c>
      <c r="G23">
        <v>4.5799204000000007</v>
      </c>
    </row>
    <row r="24" spans="1:7" x14ac:dyDescent="0.25">
      <c r="A24">
        <v>18</v>
      </c>
      <c r="B24" s="1">
        <v>2.4336000000000002</v>
      </c>
      <c r="C24" s="1">
        <v>18</v>
      </c>
      <c r="D24" s="1">
        <v>4.2896660000000004</v>
      </c>
      <c r="E24">
        <v>4.4000000000000004</v>
      </c>
      <c r="G24">
        <v>4.6907180000000004</v>
      </c>
    </row>
    <row r="25" spans="1:7" x14ac:dyDescent="0.25">
      <c r="A25">
        <v>20</v>
      </c>
      <c r="B25" s="1">
        <v>2.44232</v>
      </c>
      <c r="C25" s="1">
        <v>20</v>
      </c>
      <c r="D25" s="1">
        <v>4.3888510000000007</v>
      </c>
      <c r="E25">
        <v>3.9</v>
      </c>
      <c r="G25">
        <v>4.9801060000000001</v>
      </c>
    </row>
    <row r="26" spans="1:7" x14ac:dyDescent="0.25">
      <c r="A26">
        <v>22</v>
      </c>
      <c r="B26" s="1">
        <v>2.4365199999999998</v>
      </c>
      <c r="C26" s="1">
        <v>22</v>
      </c>
      <c r="D26" s="1">
        <v>4.5799204000000007</v>
      </c>
      <c r="E26">
        <v>3.7</v>
      </c>
      <c r="G26">
        <v>5.379766</v>
      </c>
    </row>
    <row r="27" spans="1:7" x14ac:dyDescent="0.25">
      <c r="A27">
        <v>24</v>
      </c>
      <c r="B27" s="1">
        <v>2.44123</v>
      </c>
      <c r="C27" s="1">
        <v>24</v>
      </c>
      <c r="D27" s="1">
        <v>4.6907180000000004</v>
      </c>
      <c r="E27">
        <v>3.5</v>
      </c>
    </row>
    <row r="28" spans="1:7" x14ac:dyDescent="0.25">
      <c r="A28">
        <v>26</v>
      </c>
      <c r="B28" s="1">
        <v>2.4236499999999999</v>
      </c>
      <c r="C28" s="1">
        <v>26</v>
      </c>
      <c r="D28" s="1">
        <v>4.9801060000000001</v>
      </c>
      <c r="E28">
        <v>3.4</v>
      </c>
    </row>
    <row r="29" spans="1:7" x14ac:dyDescent="0.25">
      <c r="A29">
        <v>28</v>
      </c>
      <c r="B29" s="1">
        <v>2.4232436499999999</v>
      </c>
      <c r="C29" s="1">
        <v>28</v>
      </c>
      <c r="D29" s="1">
        <v>5.379766</v>
      </c>
      <c r="E29">
        <v>3.5</v>
      </c>
    </row>
    <row r="30" spans="1:7" x14ac:dyDescent="0.25">
      <c r="A30">
        <v>30</v>
      </c>
      <c r="B30" s="1">
        <v>2.4334343650000001</v>
      </c>
      <c r="C30" s="1">
        <v>30</v>
      </c>
      <c r="D30" s="1"/>
      <c r="E30">
        <v>3.4</v>
      </c>
    </row>
    <row r="31" spans="1:7" x14ac:dyDescent="0.25">
      <c r="C31" s="1">
        <v>32</v>
      </c>
      <c r="E31">
        <v>3.4</v>
      </c>
    </row>
    <row r="32" spans="1:7" x14ac:dyDescent="0.25">
      <c r="C32" s="1">
        <v>34</v>
      </c>
      <c r="E32">
        <v>3.4</v>
      </c>
    </row>
    <row r="33" spans="2:5" x14ac:dyDescent="0.25">
      <c r="C33" s="1">
        <v>36</v>
      </c>
      <c r="E33">
        <v>3.4</v>
      </c>
    </row>
    <row r="34" spans="2:5" x14ac:dyDescent="0.25">
      <c r="B34" s="1" t="s">
        <v>7</v>
      </c>
      <c r="C34" s="1">
        <v>38</v>
      </c>
      <c r="E34">
        <v>3.6</v>
      </c>
    </row>
    <row r="35" spans="2:5" x14ac:dyDescent="0.25">
      <c r="B35" s="1">
        <v>7.63</v>
      </c>
      <c r="C35" s="1">
        <v>40</v>
      </c>
      <c r="E35">
        <v>3.6</v>
      </c>
    </row>
    <row r="36" spans="2:5" x14ac:dyDescent="0.25">
      <c r="B36" s="1">
        <v>4.2309999999999999</v>
      </c>
      <c r="C36" s="1">
        <v>42</v>
      </c>
      <c r="E36">
        <v>3.7</v>
      </c>
    </row>
    <row r="37" spans="2:5" x14ac:dyDescent="0.25">
      <c r="B37" s="1">
        <v>3.4136500000000001</v>
      </c>
      <c r="C37" s="1">
        <v>44</v>
      </c>
      <c r="E37" s="3">
        <v>3.9</v>
      </c>
    </row>
    <row r="38" spans="2:5" x14ac:dyDescent="0.25">
      <c r="B38" s="1">
        <v>3.5310000000000001</v>
      </c>
      <c r="C38" s="1">
        <v>46</v>
      </c>
      <c r="E38" s="3">
        <v>3.9</v>
      </c>
    </row>
    <row r="39" spans="2:5" x14ac:dyDescent="0.25">
      <c r="B39" s="1">
        <v>3.6415250000000001</v>
      </c>
      <c r="C39" s="1">
        <v>48</v>
      </c>
      <c r="E39" s="3">
        <v>4.0999999999999996</v>
      </c>
    </row>
    <row r="40" spans="2:5" x14ac:dyDescent="0.25">
      <c r="B40" s="1">
        <v>3.9521000000000002</v>
      </c>
      <c r="C40" s="1">
        <v>50</v>
      </c>
      <c r="E40" s="3">
        <v>4.2</v>
      </c>
    </row>
    <row r="41" spans="2:5" x14ac:dyDescent="0.25">
      <c r="B41" s="1">
        <v>4.2641099999999996</v>
      </c>
      <c r="C41" s="1">
        <v>52</v>
      </c>
      <c r="E41" s="3">
        <v>4.5999999999999996</v>
      </c>
    </row>
    <row r="42" spans="2:5" x14ac:dyDescent="0.25">
      <c r="B42" s="1">
        <v>4.4221000000000004</v>
      </c>
      <c r="C42" s="1">
        <v>54</v>
      </c>
      <c r="E42" s="3">
        <v>4.7</v>
      </c>
    </row>
    <row r="43" spans="2:5" x14ac:dyDescent="0.25">
      <c r="B43" s="1">
        <v>4.6212850000000003</v>
      </c>
      <c r="C43" s="1">
        <v>56</v>
      </c>
      <c r="E43" s="3">
        <v>4.9000000000000004</v>
      </c>
    </row>
    <row r="44" spans="2:5" x14ac:dyDescent="0.25">
      <c r="B44" s="1">
        <v>4.8123544000000003</v>
      </c>
      <c r="C44" s="1"/>
    </row>
    <row r="45" spans="2:5" x14ac:dyDescent="0.25">
      <c r="B45" s="1">
        <v>4.923152</v>
      </c>
    </row>
    <row r="46" spans="2:5" x14ac:dyDescent="0.25">
      <c r="B46" s="1">
        <v>5.2125399999999997</v>
      </c>
    </row>
    <row r="47" spans="2:5" x14ac:dyDescent="0.25">
      <c r="B47" s="1">
        <v>5.6121999999999996</v>
      </c>
    </row>
    <row r="81" spans="1:5" x14ac:dyDescent="0.25">
      <c r="A81" s="1"/>
      <c r="B81" s="1" t="s">
        <v>13</v>
      </c>
      <c r="C81" s="1" t="s">
        <v>21</v>
      </c>
      <c r="D81" s="1" t="s">
        <v>20</v>
      </c>
      <c r="E81" s="1" t="s">
        <v>22</v>
      </c>
    </row>
    <row r="82" spans="1:5" x14ac:dyDescent="0.25">
      <c r="A82" s="1"/>
      <c r="B82" s="1">
        <v>13.65</v>
      </c>
      <c r="C82" s="1">
        <v>7.63</v>
      </c>
      <c r="D82" s="1">
        <v>5.7652000000000001</v>
      </c>
      <c r="E82" s="1">
        <v>3.4136500000000001</v>
      </c>
    </row>
    <row r="89" spans="1:5" x14ac:dyDescent="0.25">
      <c r="B89" s="1" t="s">
        <v>13</v>
      </c>
      <c r="C89" s="1" t="s">
        <v>21</v>
      </c>
      <c r="D89" s="1" t="s">
        <v>20</v>
      </c>
      <c r="E89" s="1" t="s">
        <v>22</v>
      </c>
    </row>
    <row r="90" spans="1:5" x14ac:dyDescent="0.25">
      <c r="A90" t="s">
        <v>23</v>
      </c>
      <c r="B90" s="1">
        <v>0.42</v>
      </c>
      <c r="C90">
        <v>0.38</v>
      </c>
      <c r="D90" s="1">
        <v>0.41899999999999998</v>
      </c>
      <c r="E90">
        <v>0.42</v>
      </c>
    </row>
    <row r="91" spans="1:5" x14ac:dyDescent="0.25">
      <c r="A91" t="s">
        <v>24</v>
      </c>
      <c r="B91" s="1">
        <v>0.39</v>
      </c>
      <c r="C91">
        <v>0.35</v>
      </c>
      <c r="D91" s="1">
        <v>0.38900000000000001</v>
      </c>
      <c r="E91">
        <v>0.39</v>
      </c>
    </row>
    <row r="92" spans="1:5" x14ac:dyDescent="0.25">
      <c r="A92" t="s">
        <v>25</v>
      </c>
      <c r="B92" s="1">
        <v>0.36</v>
      </c>
      <c r="C92">
        <v>0.3</v>
      </c>
      <c r="D92" s="1">
        <v>0.35599999999999998</v>
      </c>
      <c r="E92">
        <v>0.36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20" sqref="P20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1" sqref="O31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5" workbookViewId="0">
      <selection activeCell="E43" sqref="E43"/>
    </sheetView>
  </sheetViews>
  <sheetFormatPr defaultRowHeight="15" x14ac:dyDescent="0.25"/>
  <cols>
    <col min="1" max="1" width="9.140625" style="1"/>
    <col min="5" max="5" width="11" bestFit="1" customWidth="1"/>
    <col min="12" max="13" width="9.140625" style="1"/>
    <col min="15" max="16" width="9.140625" style="1"/>
  </cols>
  <sheetData>
    <row r="1" spans="1:3" x14ac:dyDescent="0.25">
      <c r="A1" s="1" t="s">
        <v>16</v>
      </c>
      <c r="B1" s="1" t="s">
        <v>14</v>
      </c>
      <c r="C1" s="1" t="s">
        <v>15</v>
      </c>
    </row>
    <row r="2" spans="1:3" x14ac:dyDescent="0.25">
      <c r="A2" s="1">
        <v>2</v>
      </c>
      <c r="B2" s="1">
        <v>7.6455299999999999</v>
      </c>
      <c r="C2" s="3">
        <v>7.5</v>
      </c>
    </row>
    <row r="3" spans="1:3" x14ac:dyDescent="0.25">
      <c r="A3" s="1">
        <v>4</v>
      </c>
      <c r="B3" s="1">
        <v>4.4655529999999999</v>
      </c>
      <c r="C3" s="3">
        <v>6.5</v>
      </c>
    </row>
    <row r="4" spans="1:3" x14ac:dyDescent="0.25">
      <c r="A4" s="1">
        <v>8</v>
      </c>
      <c r="B4" s="1">
        <v>3.6482030000000001</v>
      </c>
      <c r="C4" s="3">
        <v>5.3</v>
      </c>
    </row>
    <row r="5" spans="1:3" x14ac:dyDescent="0.25">
      <c r="A5" s="1">
        <v>10</v>
      </c>
      <c r="B5" s="1">
        <v>3.7655530000000002</v>
      </c>
      <c r="C5" s="1">
        <v>5</v>
      </c>
    </row>
    <row r="6" spans="1:3" x14ac:dyDescent="0.25">
      <c r="A6" s="1">
        <v>12</v>
      </c>
      <c r="B6" s="1">
        <v>3.8760780000000001</v>
      </c>
      <c r="C6" s="1">
        <v>4.8</v>
      </c>
    </row>
    <row r="7" spans="1:3" x14ac:dyDescent="0.25">
      <c r="A7" s="1">
        <v>14</v>
      </c>
      <c r="B7" s="1">
        <v>4.1566530000000004</v>
      </c>
      <c r="C7" s="1">
        <v>4.7</v>
      </c>
    </row>
    <row r="8" spans="1:3" x14ac:dyDescent="0.25">
      <c r="A8" s="1">
        <v>16</v>
      </c>
      <c r="B8" s="1">
        <v>4.1716759999999997</v>
      </c>
      <c r="C8" s="1">
        <v>4.5999999999999996</v>
      </c>
    </row>
    <row r="9" spans="1:3" x14ac:dyDescent="0.25">
      <c r="A9" s="1">
        <v>18</v>
      </c>
      <c r="B9" s="1">
        <v>4.2896660000000004</v>
      </c>
      <c r="C9" s="1">
        <v>4.4000000000000004</v>
      </c>
    </row>
    <row r="10" spans="1:3" x14ac:dyDescent="0.25">
      <c r="A10" s="1">
        <v>20</v>
      </c>
      <c r="B10" s="1">
        <v>4.3888510000000007</v>
      </c>
      <c r="C10" s="1">
        <v>3.9</v>
      </c>
    </row>
    <row r="11" spans="1:3" x14ac:dyDescent="0.25">
      <c r="A11" s="1">
        <v>22</v>
      </c>
      <c r="B11" s="1">
        <v>4.5799204000000007</v>
      </c>
      <c r="C11" s="1">
        <v>3.7</v>
      </c>
    </row>
    <row r="12" spans="1:3" x14ac:dyDescent="0.25">
      <c r="A12" s="1">
        <v>24</v>
      </c>
      <c r="B12" s="1">
        <v>4.6907180000000004</v>
      </c>
      <c r="C12" s="1">
        <v>3.5</v>
      </c>
    </row>
    <row r="13" spans="1:3" x14ac:dyDescent="0.25">
      <c r="A13" s="1">
        <v>26</v>
      </c>
      <c r="B13" s="1">
        <v>4.9801060000000001</v>
      </c>
      <c r="C13" s="1">
        <v>3.4</v>
      </c>
    </row>
    <row r="14" spans="1:3" x14ac:dyDescent="0.25">
      <c r="A14" s="1">
        <v>28</v>
      </c>
      <c r="B14" s="1">
        <v>5.379766</v>
      </c>
      <c r="C14" s="1">
        <v>3.5</v>
      </c>
    </row>
    <row r="15" spans="1:3" x14ac:dyDescent="0.25">
      <c r="A15" s="1">
        <v>30</v>
      </c>
      <c r="B15" s="1"/>
      <c r="C15" s="1">
        <v>3.4</v>
      </c>
    </row>
    <row r="16" spans="1:3" x14ac:dyDescent="0.25">
      <c r="A16" s="1">
        <v>32</v>
      </c>
      <c r="B16" s="1"/>
      <c r="C16" s="1">
        <v>3.4</v>
      </c>
    </row>
    <row r="17" spans="1:20" x14ac:dyDescent="0.25">
      <c r="A17" s="1">
        <v>34</v>
      </c>
      <c r="B17" s="1"/>
      <c r="C17" s="1">
        <v>3.4</v>
      </c>
    </row>
    <row r="18" spans="1:20" x14ac:dyDescent="0.25">
      <c r="A18" s="1">
        <v>36</v>
      </c>
      <c r="B18" s="1"/>
      <c r="C18" s="1">
        <v>3.4</v>
      </c>
    </row>
    <row r="19" spans="1:20" x14ac:dyDescent="0.25">
      <c r="A19" s="1">
        <v>38</v>
      </c>
      <c r="B19" s="1"/>
      <c r="C19" s="1">
        <v>3.6</v>
      </c>
    </row>
    <row r="20" spans="1:20" x14ac:dyDescent="0.25">
      <c r="A20" s="1">
        <v>40</v>
      </c>
      <c r="B20" s="1"/>
      <c r="C20" s="1">
        <v>3.6</v>
      </c>
    </row>
    <row r="21" spans="1:20" x14ac:dyDescent="0.25">
      <c r="A21" s="1">
        <v>42</v>
      </c>
      <c r="B21" s="1"/>
      <c r="C21" s="1">
        <v>3.7</v>
      </c>
    </row>
    <row r="22" spans="1:20" x14ac:dyDescent="0.25">
      <c r="A22" s="1">
        <v>44</v>
      </c>
      <c r="B22" s="1"/>
      <c r="C22" s="3">
        <v>3.9</v>
      </c>
      <c r="J22" s="1" t="s">
        <v>16</v>
      </c>
      <c r="K22" s="1" t="s">
        <v>14</v>
      </c>
      <c r="Q22" s="1" t="s">
        <v>16</v>
      </c>
      <c r="R22" s="1" t="s">
        <v>15</v>
      </c>
    </row>
    <row r="23" spans="1:20" x14ac:dyDescent="0.25">
      <c r="A23" s="1">
        <v>46</v>
      </c>
      <c r="B23" s="1"/>
      <c r="C23" s="3">
        <v>3.9</v>
      </c>
      <c r="J23" s="1">
        <v>2</v>
      </c>
      <c r="K23" s="1">
        <v>7.6455299999999999</v>
      </c>
      <c r="M23" s="1">
        <v>0</v>
      </c>
      <c r="N23">
        <v>0</v>
      </c>
      <c r="Q23" s="1">
        <v>2</v>
      </c>
      <c r="R23" s="3">
        <v>7.5</v>
      </c>
      <c r="T23">
        <v>0</v>
      </c>
    </row>
    <row r="24" spans="1:20" x14ac:dyDescent="0.25">
      <c r="A24" s="1">
        <v>48</v>
      </c>
      <c r="B24" s="1"/>
      <c r="C24" s="3">
        <v>4.0999999999999996</v>
      </c>
      <c r="J24" s="1">
        <v>4</v>
      </c>
      <c r="K24" s="1">
        <v>4.4655529999999999</v>
      </c>
      <c r="M24" s="1">
        <v>2</v>
      </c>
      <c r="P24" s="1">
        <v>2</v>
      </c>
      <c r="Q24" s="1">
        <v>4</v>
      </c>
      <c r="R24" s="3">
        <v>6.5</v>
      </c>
    </row>
    <row r="25" spans="1:20" x14ac:dyDescent="0.25">
      <c r="A25" s="1">
        <v>50</v>
      </c>
      <c r="B25" s="1"/>
      <c r="C25" s="3">
        <v>4.2</v>
      </c>
      <c r="J25" s="1">
        <v>8</v>
      </c>
      <c r="K25" s="1">
        <v>3.6482030000000001</v>
      </c>
      <c r="M25" s="1">
        <v>3</v>
      </c>
      <c r="N25">
        <v>25</v>
      </c>
      <c r="P25" s="1">
        <v>3</v>
      </c>
      <c r="Q25" s="1">
        <v>8</v>
      </c>
      <c r="R25" s="3">
        <v>5.3</v>
      </c>
    </row>
    <row r="26" spans="1:20" x14ac:dyDescent="0.25">
      <c r="A26" s="1">
        <v>52</v>
      </c>
      <c r="B26" s="1"/>
      <c r="C26" s="3">
        <v>4.5999999999999996</v>
      </c>
      <c r="J26" s="1">
        <v>10</v>
      </c>
      <c r="K26" s="1">
        <v>3.7655530000000002</v>
      </c>
      <c r="M26" s="1">
        <v>4</v>
      </c>
      <c r="P26" s="1">
        <v>4</v>
      </c>
      <c r="Q26" s="1">
        <v>10</v>
      </c>
      <c r="R26" s="1">
        <v>5</v>
      </c>
    </row>
    <row r="27" spans="1:20" x14ac:dyDescent="0.25">
      <c r="A27" s="1">
        <v>54</v>
      </c>
      <c r="B27" s="1"/>
      <c r="C27" s="3">
        <v>4.7</v>
      </c>
      <c r="J27" s="1">
        <v>12</v>
      </c>
      <c r="K27" s="1">
        <v>3.8760780000000001</v>
      </c>
      <c r="M27" s="1">
        <v>5</v>
      </c>
      <c r="P27" s="1">
        <v>5</v>
      </c>
      <c r="Q27" s="1">
        <v>12</v>
      </c>
      <c r="R27" s="1">
        <v>4.8</v>
      </c>
    </row>
    <row r="28" spans="1:20" x14ac:dyDescent="0.25">
      <c r="A28" s="1">
        <v>56</v>
      </c>
      <c r="B28" s="1"/>
      <c r="C28" s="3">
        <v>4.9000000000000004</v>
      </c>
      <c r="J28" s="1">
        <v>14</v>
      </c>
      <c r="K28" s="1">
        <v>4.1566530000000004</v>
      </c>
      <c r="M28" s="1">
        <v>6</v>
      </c>
      <c r="N28">
        <v>50</v>
      </c>
      <c r="P28" s="1">
        <v>6</v>
      </c>
      <c r="Q28" s="1">
        <v>14</v>
      </c>
      <c r="R28" s="1">
        <v>4.7</v>
      </c>
      <c r="T28">
        <v>25</v>
      </c>
    </row>
    <row r="29" spans="1:20" x14ac:dyDescent="0.25">
      <c r="J29" s="1">
        <v>16</v>
      </c>
      <c r="K29" s="1">
        <v>4.1716759999999997</v>
      </c>
      <c r="M29" s="1">
        <v>7</v>
      </c>
      <c r="P29" s="1">
        <v>7</v>
      </c>
      <c r="Q29" s="1">
        <v>16</v>
      </c>
      <c r="R29" s="1">
        <v>4.5999999999999996</v>
      </c>
    </row>
    <row r="30" spans="1:20" x14ac:dyDescent="0.25">
      <c r="J30" s="1">
        <v>18</v>
      </c>
      <c r="K30" s="1">
        <v>4.2896660000000004</v>
      </c>
      <c r="M30" s="1">
        <v>8</v>
      </c>
      <c r="P30" s="1">
        <v>8</v>
      </c>
      <c r="Q30" s="1">
        <v>18</v>
      </c>
      <c r="R30" s="1">
        <v>4.4000000000000004</v>
      </c>
    </row>
    <row r="31" spans="1:20" x14ac:dyDescent="0.25">
      <c r="B31">
        <v>28</v>
      </c>
      <c r="C31">
        <v>56</v>
      </c>
      <c r="J31" s="1">
        <v>20</v>
      </c>
      <c r="K31" s="1">
        <v>4.3888510000000007</v>
      </c>
      <c r="M31" s="1">
        <v>9</v>
      </c>
      <c r="P31" s="1">
        <v>9</v>
      </c>
      <c r="Q31" s="1">
        <v>20</v>
      </c>
      <c r="R31" s="1">
        <v>3.9</v>
      </c>
    </row>
    <row r="32" spans="1:20" x14ac:dyDescent="0.25">
      <c r="B32">
        <v>14</v>
      </c>
      <c r="C32">
        <v>28</v>
      </c>
      <c r="J32" s="1">
        <v>22</v>
      </c>
      <c r="K32" s="1">
        <v>4.5799204000000007</v>
      </c>
      <c r="M32" s="1">
        <v>10</v>
      </c>
      <c r="N32">
        <v>75</v>
      </c>
      <c r="P32" s="1">
        <v>10</v>
      </c>
      <c r="Q32" s="1">
        <v>22</v>
      </c>
      <c r="R32" s="1">
        <v>3.7</v>
      </c>
    </row>
    <row r="33" spans="2:20" x14ac:dyDescent="0.25">
      <c r="J33" s="1">
        <v>24</v>
      </c>
      <c r="K33" s="1">
        <v>4.6907180000000004</v>
      </c>
      <c r="M33" s="1">
        <v>11</v>
      </c>
      <c r="P33" s="1">
        <v>11</v>
      </c>
      <c r="Q33" s="1">
        <v>24</v>
      </c>
      <c r="R33" s="1">
        <v>3.5</v>
      </c>
    </row>
    <row r="34" spans="2:20" x14ac:dyDescent="0.25">
      <c r="B34">
        <v>60.038273400000001</v>
      </c>
      <c r="C34">
        <v>115.60000000000002</v>
      </c>
      <c r="J34" s="1">
        <v>26</v>
      </c>
      <c r="K34" s="1">
        <v>4.9801060000000001</v>
      </c>
      <c r="M34" s="1">
        <v>12</v>
      </c>
      <c r="P34" s="1">
        <v>12</v>
      </c>
      <c r="Q34" s="1">
        <v>26</v>
      </c>
      <c r="R34" s="1">
        <v>3.4</v>
      </c>
    </row>
    <row r="35" spans="2:20" x14ac:dyDescent="0.25">
      <c r="J35" s="1">
        <v>28</v>
      </c>
      <c r="K35" s="1">
        <v>5.379766</v>
      </c>
      <c r="M35" s="1">
        <v>13</v>
      </c>
      <c r="N35">
        <v>100</v>
      </c>
      <c r="P35" s="1">
        <v>13</v>
      </c>
      <c r="Q35" s="1">
        <v>28</v>
      </c>
      <c r="R35" s="1">
        <v>3.5</v>
      </c>
      <c r="T35">
        <v>50</v>
      </c>
    </row>
    <row r="36" spans="2:20" x14ac:dyDescent="0.25">
      <c r="P36" s="1">
        <v>14</v>
      </c>
      <c r="Q36" s="1">
        <v>30</v>
      </c>
      <c r="R36" s="1">
        <v>3.4</v>
      </c>
    </row>
    <row r="37" spans="2:20" x14ac:dyDescent="0.25">
      <c r="P37" s="1">
        <v>15</v>
      </c>
      <c r="Q37" s="1">
        <v>32</v>
      </c>
      <c r="R37" s="1">
        <v>3.4</v>
      </c>
    </row>
    <row r="38" spans="2:20" x14ac:dyDescent="0.25">
      <c r="P38" s="1">
        <v>16</v>
      </c>
      <c r="Q38" s="1">
        <v>34</v>
      </c>
      <c r="R38" s="1">
        <v>3.4</v>
      </c>
    </row>
    <row r="39" spans="2:20" x14ac:dyDescent="0.25">
      <c r="P39" s="1">
        <v>17</v>
      </c>
      <c r="Q39" s="1">
        <v>36</v>
      </c>
      <c r="R39" s="1">
        <v>3.4</v>
      </c>
    </row>
    <row r="40" spans="2:20" x14ac:dyDescent="0.25">
      <c r="P40" s="1">
        <v>18</v>
      </c>
      <c r="Q40" s="1">
        <v>38</v>
      </c>
      <c r="R40" s="1">
        <v>3.6</v>
      </c>
    </row>
    <row r="41" spans="2:20" x14ac:dyDescent="0.25">
      <c r="E41" t="s">
        <v>17</v>
      </c>
      <c r="F41" t="s">
        <v>18</v>
      </c>
      <c r="G41" t="s">
        <v>19</v>
      </c>
      <c r="P41" s="1">
        <v>19</v>
      </c>
      <c r="Q41" s="1">
        <v>40</v>
      </c>
      <c r="R41" s="1">
        <v>3.6</v>
      </c>
    </row>
    <row r="42" spans="2:20" x14ac:dyDescent="0.25">
      <c r="E42">
        <v>0</v>
      </c>
      <c r="F42" s="1">
        <v>7.63</v>
      </c>
      <c r="G42" s="3">
        <v>7.5</v>
      </c>
      <c r="P42" s="1">
        <v>20</v>
      </c>
      <c r="Q42" s="1">
        <v>42</v>
      </c>
      <c r="R42" s="1">
        <v>3.7</v>
      </c>
      <c r="T42">
        <v>75</v>
      </c>
    </row>
    <row r="43" spans="2:20" x14ac:dyDescent="0.25">
      <c r="E43">
        <v>0.25</v>
      </c>
      <c r="F43" s="1">
        <v>4.2482030000000002</v>
      </c>
      <c r="G43" s="1">
        <v>4.7</v>
      </c>
      <c r="P43" s="1">
        <v>21</v>
      </c>
      <c r="Q43" s="1">
        <v>44</v>
      </c>
      <c r="R43" s="3">
        <v>3.9</v>
      </c>
    </row>
    <row r="44" spans="2:20" x14ac:dyDescent="0.25">
      <c r="E44">
        <v>0.5</v>
      </c>
      <c r="F44" s="1">
        <v>3.3</v>
      </c>
      <c r="G44" s="1">
        <v>3.5</v>
      </c>
      <c r="P44" s="1">
        <v>22</v>
      </c>
      <c r="Q44" s="1">
        <v>46</v>
      </c>
      <c r="R44" s="3">
        <v>3.9</v>
      </c>
    </row>
    <row r="45" spans="2:20" x14ac:dyDescent="0.25">
      <c r="E45">
        <v>0.75</v>
      </c>
      <c r="F45" s="1">
        <v>4.5799204000000007</v>
      </c>
      <c r="G45" s="1">
        <v>3.7</v>
      </c>
      <c r="P45" s="1">
        <v>23</v>
      </c>
      <c r="Q45" s="1">
        <v>48</v>
      </c>
      <c r="R45" s="3">
        <v>4.0999999999999996</v>
      </c>
    </row>
    <row r="46" spans="2:20" x14ac:dyDescent="0.25">
      <c r="E46">
        <v>1</v>
      </c>
      <c r="F46" s="1">
        <v>5.7652000000000001</v>
      </c>
      <c r="G46" s="3">
        <v>4.9000000000000004</v>
      </c>
      <c r="P46" s="1">
        <v>24</v>
      </c>
      <c r="Q46" s="1">
        <v>50</v>
      </c>
      <c r="R46" s="3">
        <v>4.2</v>
      </c>
    </row>
    <row r="47" spans="2:20" x14ac:dyDescent="0.25">
      <c r="P47" s="1">
        <v>25</v>
      </c>
      <c r="Q47" s="1">
        <v>52</v>
      </c>
      <c r="R47" s="3">
        <v>4.5999999999999996</v>
      </c>
    </row>
    <row r="48" spans="2:20" x14ac:dyDescent="0.25">
      <c r="P48" s="1">
        <v>26</v>
      </c>
      <c r="Q48" s="1">
        <v>54</v>
      </c>
      <c r="R48" s="3">
        <v>4.7</v>
      </c>
    </row>
    <row r="49" spans="5:20" x14ac:dyDescent="0.25">
      <c r="P49" s="1">
        <v>27</v>
      </c>
      <c r="Q49" s="1">
        <v>56</v>
      </c>
      <c r="R49" s="3">
        <v>4.9000000000000004</v>
      </c>
      <c r="T49">
        <v>100</v>
      </c>
    </row>
    <row r="51" spans="5:20" x14ac:dyDescent="0.25">
      <c r="E51" s="1"/>
    </row>
    <row r="52" spans="5:20" x14ac:dyDescent="0.25">
      <c r="E52" s="1"/>
    </row>
    <row r="53" spans="5:20" x14ac:dyDescent="0.25">
      <c r="E53" s="1"/>
    </row>
    <row r="54" spans="5:20" x14ac:dyDescent="0.25">
      <c r="E54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"/>
  <sheetViews>
    <sheetView zoomScaleNormal="100" workbookViewId="0">
      <selection activeCell="S21" sqref="S21"/>
    </sheetView>
  </sheetViews>
  <sheetFormatPr defaultRowHeight="15" x14ac:dyDescent="0.25"/>
  <cols>
    <col min="1" max="16384" width="9.140625" style="1"/>
  </cols>
  <sheetData>
    <row r="27" spans="2:2" x14ac:dyDescent="0.25">
      <c r="B27" s="4"/>
    </row>
  </sheetData>
  <pageMargins left="0.7" right="0.7" top="0.75" bottom="0.75" header="0.3" footer="0.3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T18" sqref="T18"/>
    </sheetView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workbookViewId="0">
      <selection activeCell="P8" sqref="P8"/>
    </sheetView>
  </sheetViews>
  <sheetFormatPr defaultRowHeight="15" x14ac:dyDescent="0.25"/>
  <cols>
    <col min="3" max="3" width="14.85546875" bestFit="1" customWidth="1"/>
    <col min="4" max="4" width="12.5703125" customWidth="1"/>
    <col min="5" max="5" width="23.85546875" bestFit="1" customWidth="1"/>
  </cols>
  <sheetData>
    <row r="2" spans="1:11" x14ac:dyDescent="0.25">
      <c r="B2" t="s">
        <v>0</v>
      </c>
      <c r="C2" t="s">
        <v>1</v>
      </c>
      <c r="D2" t="s">
        <v>2</v>
      </c>
      <c r="E2" t="s">
        <v>3</v>
      </c>
    </row>
    <row r="3" spans="1:11" x14ac:dyDescent="0.25">
      <c r="A3" t="s">
        <v>4</v>
      </c>
      <c r="B3">
        <v>201</v>
      </c>
      <c r="C3">
        <v>15.375</v>
      </c>
      <c r="D3">
        <v>68.599999999999994</v>
      </c>
      <c r="E3">
        <v>10.4</v>
      </c>
      <c r="I3">
        <f>B3/C3</f>
        <v>13.073170731707316</v>
      </c>
      <c r="J3">
        <f>B3/D3</f>
        <v>2.9300291545189507</v>
      </c>
      <c r="K3">
        <f>B3/E3</f>
        <v>19.326923076923077</v>
      </c>
    </row>
    <row r="4" spans="1:11" x14ac:dyDescent="0.25">
      <c r="A4" t="s">
        <v>5</v>
      </c>
      <c r="B4">
        <v>215</v>
      </c>
      <c r="C4">
        <v>31.57</v>
      </c>
      <c r="D4">
        <v>56.26</v>
      </c>
      <c r="E4">
        <v>20.645423999999998</v>
      </c>
      <c r="I4">
        <f>B4/C4</f>
        <v>6.8102629078238834</v>
      </c>
      <c r="J4">
        <f>B4/D4</f>
        <v>3.8215428368290083</v>
      </c>
      <c r="K4">
        <f>B4/E4</f>
        <v>10.413929982740971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5" sqref="W25"/>
    </sheetView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K40" sqref="K40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9" sqref="P19"/>
    </sheetView>
  </sheetViews>
  <sheetFormatPr defaultRowHeight="15" x14ac:dyDescent="0.25"/>
  <sheetData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effectiveness</vt:lpstr>
      <vt:lpstr>data baru</vt:lpstr>
      <vt:lpstr>magic number percentage</vt:lpstr>
      <vt:lpstr>magic number absolute</vt:lpstr>
      <vt:lpstr>Sheet1</vt:lpstr>
      <vt:lpstr>DiVE hybrid old</vt:lpstr>
      <vt:lpstr>DiVE old cost</vt:lpstr>
      <vt:lpstr>DiVE hybrid</vt:lpstr>
      <vt:lpstr>Sheet2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2022-12-12T07:27:24Z</cp:lastPrinted>
  <dcterms:created xsi:type="dcterms:W3CDTF">2019-01-11T02:14:05Z</dcterms:created>
  <dcterms:modified xsi:type="dcterms:W3CDTF">2023-01-04T06:32:34Z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2022-10-10T08:17:06Z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e8b28823-5265-4f8c-84b8-f5e312a49c39</vt:lpwstr>
  </property>
  <property fmtid="{D5CDD505-2E9C-101B-9397-08002B2CF9AE}" pid="8" name="MSIP_Label_0f488380-630a-4f55-a077-a19445e3f360_ContentBits">
    <vt:lpwstr>0</vt:lpwstr>
  </property>
</Properties>
</file>