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_ris\Desktop\"/>
    </mc:Choice>
  </mc:AlternateContent>
  <xr:revisionPtr revIDLastSave="0" documentId="13_ncr:1_{89CAA862-16B5-48D5-AFF4-F49B106E710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ogBook" sheetId="1" r:id="rId1"/>
  </sheets>
  <calcPr calcId="191029"/>
</workbook>
</file>

<file path=xl/calcChain.xml><?xml version="1.0" encoding="utf-8"?>
<calcChain xmlns="http://schemas.openxmlformats.org/spreadsheetml/2006/main">
  <c r="J4" i="1" l="1"/>
  <c r="K4" i="1" s="1"/>
  <c r="L4" i="1" s="1"/>
  <c r="M4" i="1" s="1"/>
  <c r="O4" i="1" s="1"/>
  <c r="J5" i="1"/>
  <c r="K5" i="1" s="1"/>
  <c r="L5" i="1" s="1"/>
  <c r="M5" i="1" s="1"/>
  <c r="O5" i="1" s="1"/>
  <c r="J7" i="1"/>
  <c r="K7" i="1" s="1"/>
  <c r="L7" i="1" s="1"/>
  <c r="M7" i="1" s="1"/>
  <c r="O7" i="1" s="1"/>
  <c r="J2" i="1"/>
  <c r="K2" i="1" s="1"/>
  <c r="L2" i="1" s="1"/>
  <c r="M2" i="1" s="1"/>
  <c r="N2" i="1" s="1"/>
  <c r="O2" i="1" s="1"/>
  <c r="I3" i="1"/>
  <c r="J3" i="1" s="1"/>
  <c r="K3" i="1" s="1"/>
  <c r="L3" i="1" s="1"/>
  <c r="M3" i="1" s="1"/>
  <c r="O3" i="1" s="1"/>
  <c r="I4" i="1"/>
  <c r="I5" i="1"/>
  <c r="I6" i="1"/>
  <c r="J6" i="1" s="1"/>
  <c r="K6" i="1" s="1"/>
  <c r="L6" i="1" s="1"/>
  <c r="M6" i="1" s="1"/>
  <c r="O6" i="1" s="1"/>
  <c r="I7" i="1"/>
  <c r="I8" i="1"/>
  <c r="J8" i="1" s="1"/>
  <c r="K8" i="1" s="1"/>
  <c r="L8" i="1" s="1"/>
  <c r="M8" i="1" s="1"/>
  <c r="O8" i="1" s="1"/>
  <c r="I9" i="1"/>
  <c r="J9" i="1" s="1"/>
  <c r="K9" i="1" s="1"/>
  <c r="L9" i="1" s="1"/>
  <c r="M9" i="1" s="1"/>
  <c r="O9" i="1" s="1"/>
  <c r="I10" i="1"/>
  <c r="J10" i="1" s="1"/>
  <c r="K10" i="1" s="1"/>
  <c r="L10" i="1" s="1"/>
  <c r="M10" i="1" s="1"/>
  <c r="O10" i="1" s="1"/>
  <c r="I11" i="1"/>
  <c r="J11" i="1" s="1"/>
  <c r="K11" i="1" s="1"/>
  <c r="L11" i="1" s="1"/>
  <c r="M11" i="1" s="1"/>
  <c r="O11" i="1" s="1"/>
  <c r="I2" i="1"/>
  <c r="H3" i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<sst xmlns="http://schemas.openxmlformats.org/spreadsheetml/2006/main" count="25" uniqueCount="25">
  <si>
    <t>Date</t>
  </si>
  <si>
    <t>Time</t>
  </si>
  <si>
    <t>Hospital Name</t>
  </si>
  <si>
    <t>Server ID</t>
  </si>
  <si>
    <t>Today's Tokens</t>
  </si>
  <si>
    <t>Today's Income</t>
  </si>
  <si>
    <t>Yesterday's Tokens</t>
  </si>
  <si>
    <t>Yesterday's Income</t>
  </si>
  <si>
    <t>Past 30 days Tokens</t>
  </si>
  <si>
    <t>Past 30 days Income</t>
  </si>
  <si>
    <t>MDF Size</t>
  </si>
  <si>
    <t>Attachments Size</t>
  </si>
  <si>
    <t>Disk Size</t>
  </si>
  <si>
    <t>Free Space</t>
  </si>
  <si>
    <t>Free Space Percentage</t>
  </si>
  <si>
    <t>client 1</t>
  </si>
  <si>
    <t>clinic 2</t>
  </si>
  <si>
    <t>client 2</t>
  </si>
  <si>
    <t>clinic 3</t>
  </si>
  <si>
    <t>client 3</t>
  </si>
  <si>
    <t>clinic 4</t>
  </si>
  <si>
    <t>client 4</t>
  </si>
  <si>
    <t>clinic 5</t>
  </si>
  <si>
    <t>client 5</t>
  </si>
  <si>
    <t>clinic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</si>
</sst>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1" fontId="1" fillId="0" borderId="0" xfId="0" applyNumberFormat="1" applyFont="1"/>
    <xf numFmtId="15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86C7FDDC-DB8E-4F5B-824A-875C336753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1"/>
  <sheetViews>
    <sheetView tabSelected="1" workbookViewId="0">
      <pane ySplit="1" topLeftCell="A2" activePane="bottomLeft" state="frozen"/>
      <selection pane="bottomLeft" activeCell="I26" sqref="I26"/>
    </sheetView>
  </sheetViews>
  <sheetFormatPr defaultColWidth="12.6640625" defaultRowHeight="15.75" customHeight="1" x14ac:dyDescent="0.25"/>
  <cols>
    <col min="1" max="1" width="11.44140625" bestFit="1" customWidth="1"/>
    <col min="2" max="2" width="8.109375" bestFit="1" customWidth="1"/>
    <col min="3" max="3" width="17.6640625" bestFit="1" customWidth="1"/>
    <col min="4" max="4" width="8.77734375" bestFit="1" customWidth="1"/>
    <col min="5" max="5" width="13.6640625" bestFit="1" customWidth="1"/>
    <col min="6" max="6" width="13.88671875" bestFit="1" customWidth="1"/>
    <col min="7" max="7" width="17.109375" bestFit="1" customWidth="1"/>
    <col min="8" max="8" width="17.21875" bestFit="1" customWidth="1"/>
    <col min="9" max="10" width="18.33203125" bestFit="1" customWidth="1"/>
    <col min="11" max="11" width="12.77734375" bestFit="1" customWidth="1"/>
    <col min="12" max="12" width="15.5546875" bestFit="1" customWidth="1"/>
    <col min="13" max="13" width="8.77734375" bestFit="1" customWidth="1"/>
    <col min="14" max="14" width="10.5546875" bestFit="1" customWidth="1"/>
    <col min="15" max="15" width="20.6640625" bestFit="1" customWidth="1"/>
  </cols>
  <sheetData>
    <row r="1" spans="1:1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25">
      <c r="A2" s="3">
        <v>45323</v>
      </c>
      <c r="B2" s="2">
        <v>0.49960648148148146</v>
      </c>
      <c r="C2" t="s">
        <v>15</v>
      </c>
      <c r="D2">
        <v>10001</v>
      </c>
      <c r="E2">
        <v>15</v>
      </c>
      <c r="F2">
        <f>E2*800</f>
        <v>12000</v>
      </c>
      <c r="G2">
        <v>20</v>
      </c>
      <c r="H2">
        <f>G2*800</f>
        <v>16000</v>
      </c>
      <c r="I2">
        <f>G2*30</f>
        <v>600</v>
      </c>
      <c r="J2">
        <f>I2*800</f>
        <v>480000</v>
      </c>
      <c r="K2" s="4">
        <f>ROUND(J2,0)/100</f>
        <v>4800</v>
      </c>
      <c r="L2" s="5">
        <f>K2/2*10</f>
        <v>24000</v>
      </c>
      <c r="M2" s="5">
        <f>L2*2</f>
        <v>48000</v>
      </c>
      <c r="N2" s="5">
        <f>M2-L2</f>
        <v>24000</v>
      </c>
      <c r="O2" s="6">
        <f>N2/M2</f>
        <v>0.5</v>
      </c>
    </row>
    <row r="3" spans="1:15" ht="15.75" customHeight="1" x14ac:dyDescent="0.25">
      <c r="A3" s="3">
        <v>45324</v>
      </c>
      <c r="B3" s="2">
        <v>0.49960648148148146</v>
      </c>
      <c r="C3" t="s">
        <v>16</v>
      </c>
      <c r="D3">
        <v>10002</v>
      </c>
      <c r="E3">
        <v>20</v>
      </c>
      <c r="F3">
        <f t="shared" ref="F3:F11" si="0">E3*800</f>
        <v>16000</v>
      </c>
      <c r="G3">
        <v>25</v>
      </c>
      <c r="H3">
        <f t="shared" ref="H3:H11" si="1">G3*800</f>
        <v>20000</v>
      </c>
      <c r="I3">
        <f t="shared" ref="I3:I11" si="2">G3*30</f>
        <v>750</v>
      </c>
      <c r="J3">
        <f t="shared" ref="J3:J11" si="3">I3*800</f>
        <v>600000</v>
      </c>
      <c r="K3" s="4">
        <f t="shared" ref="K3:K11" si="4">ROUND(J3,0)/100</f>
        <v>6000</v>
      </c>
      <c r="L3" s="5">
        <f t="shared" ref="L3:L11" si="5">K3/2*10</f>
        <v>30000</v>
      </c>
      <c r="M3" s="5">
        <f t="shared" ref="M3:M11" si="6">L3*2</f>
        <v>60000</v>
      </c>
      <c r="N3" s="5">
        <v>50000</v>
      </c>
      <c r="O3" s="6">
        <f t="shared" ref="O3:O11" si="7">N3/M3</f>
        <v>0.83333333333333337</v>
      </c>
    </row>
    <row r="4" spans="1:15" ht="15.75" customHeight="1" x14ac:dyDescent="0.25">
      <c r="A4" s="3">
        <v>45325</v>
      </c>
      <c r="B4" s="2">
        <v>0.49960648148148146</v>
      </c>
      <c r="C4" t="s">
        <v>17</v>
      </c>
      <c r="D4">
        <v>10003</v>
      </c>
      <c r="E4">
        <v>25</v>
      </c>
      <c r="F4">
        <f t="shared" si="0"/>
        <v>20000</v>
      </c>
      <c r="G4">
        <v>30</v>
      </c>
      <c r="H4">
        <f t="shared" si="1"/>
        <v>24000</v>
      </c>
      <c r="I4">
        <f t="shared" si="2"/>
        <v>900</v>
      </c>
      <c r="J4">
        <f t="shared" si="3"/>
        <v>720000</v>
      </c>
      <c r="K4" s="4">
        <f t="shared" si="4"/>
        <v>7200</v>
      </c>
      <c r="L4" s="5">
        <f t="shared" si="5"/>
        <v>36000</v>
      </c>
      <c r="M4" s="5">
        <f t="shared" si="6"/>
        <v>72000</v>
      </c>
      <c r="N4" s="5">
        <v>70000</v>
      </c>
      <c r="O4" s="6">
        <f t="shared" si="7"/>
        <v>0.97222222222222221</v>
      </c>
    </row>
    <row r="5" spans="1:15" ht="15.75" customHeight="1" x14ac:dyDescent="0.25">
      <c r="A5" s="3">
        <v>45326</v>
      </c>
      <c r="B5" s="2">
        <v>0.49960648148148146</v>
      </c>
      <c r="C5" t="s">
        <v>18</v>
      </c>
      <c r="D5">
        <v>10004</v>
      </c>
      <c r="E5">
        <v>30</v>
      </c>
      <c r="F5">
        <f t="shared" si="0"/>
        <v>24000</v>
      </c>
      <c r="G5">
        <v>35</v>
      </c>
      <c r="H5">
        <f t="shared" si="1"/>
        <v>28000</v>
      </c>
      <c r="I5">
        <f t="shared" si="2"/>
        <v>1050</v>
      </c>
      <c r="J5">
        <f t="shared" si="3"/>
        <v>840000</v>
      </c>
      <c r="K5" s="4">
        <f t="shared" si="4"/>
        <v>8400</v>
      </c>
      <c r="L5" s="5">
        <f t="shared" si="5"/>
        <v>42000</v>
      </c>
      <c r="M5" s="5">
        <f t="shared" si="6"/>
        <v>84000</v>
      </c>
      <c r="N5" s="5">
        <v>76000</v>
      </c>
      <c r="O5" s="6">
        <f t="shared" si="7"/>
        <v>0.90476190476190477</v>
      </c>
    </row>
    <row r="6" spans="1:15" ht="15.75" customHeight="1" x14ac:dyDescent="0.25">
      <c r="A6" s="3">
        <v>45327</v>
      </c>
      <c r="B6" s="2">
        <v>0.49960648148148146</v>
      </c>
      <c r="C6" t="s">
        <v>19</v>
      </c>
      <c r="D6">
        <v>10005</v>
      </c>
      <c r="E6">
        <v>5</v>
      </c>
      <c r="F6">
        <f t="shared" si="0"/>
        <v>4000</v>
      </c>
      <c r="G6">
        <v>10</v>
      </c>
      <c r="H6">
        <f t="shared" si="1"/>
        <v>8000</v>
      </c>
      <c r="I6">
        <f t="shared" si="2"/>
        <v>300</v>
      </c>
      <c r="J6">
        <f t="shared" si="3"/>
        <v>240000</v>
      </c>
      <c r="K6" s="4">
        <f t="shared" si="4"/>
        <v>2400</v>
      </c>
      <c r="L6" s="5">
        <f t="shared" si="5"/>
        <v>12000</v>
      </c>
      <c r="M6" s="5">
        <f t="shared" si="6"/>
        <v>24000</v>
      </c>
      <c r="N6" s="5">
        <v>10000</v>
      </c>
      <c r="O6" s="6">
        <f t="shared" si="7"/>
        <v>0.41666666666666669</v>
      </c>
    </row>
    <row r="7" spans="1:15" ht="15.75" customHeight="1" x14ac:dyDescent="0.25">
      <c r="A7" s="3">
        <v>45328</v>
      </c>
      <c r="B7" s="2">
        <v>0.49960648148148146</v>
      </c>
      <c r="C7" t="s">
        <v>20</v>
      </c>
      <c r="D7">
        <v>10006</v>
      </c>
      <c r="E7">
        <v>10</v>
      </c>
      <c r="F7">
        <f t="shared" si="0"/>
        <v>8000</v>
      </c>
      <c r="G7">
        <v>15</v>
      </c>
      <c r="H7">
        <f t="shared" si="1"/>
        <v>12000</v>
      </c>
      <c r="I7">
        <f t="shared" si="2"/>
        <v>450</v>
      </c>
      <c r="J7">
        <f t="shared" si="3"/>
        <v>360000</v>
      </c>
      <c r="K7" s="4">
        <f t="shared" si="4"/>
        <v>3600</v>
      </c>
      <c r="L7" s="5">
        <f t="shared" si="5"/>
        <v>18000</v>
      </c>
      <c r="M7" s="5">
        <f t="shared" si="6"/>
        <v>36000</v>
      </c>
      <c r="N7" s="5">
        <v>5000</v>
      </c>
      <c r="O7" s="6">
        <f t="shared" si="7"/>
        <v>0.1388888888888889</v>
      </c>
    </row>
    <row r="8" spans="1:15" ht="15.75" customHeight="1" x14ac:dyDescent="0.25">
      <c r="A8" s="3">
        <v>45329</v>
      </c>
      <c r="B8" s="2">
        <v>0.49960648148148146</v>
      </c>
      <c r="C8" t="s">
        <v>21</v>
      </c>
      <c r="D8">
        <v>10007</v>
      </c>
      <c r="E8">
        <v>15</v>
      </c>
      <c r="F8">
        <f t="shared" si="0"/>
        <v>12000</v>
      </c>
      <c r="G8">
        <v>20</v>
      </c>
      <c r="H8">
        <f t="shared" si="1"/>
        <v>16000</v>
      </c>
      <c r="I8">
        <f t="shared" si="2"/>
        <v>600</v>
      </c>
      <c r="J8">
        <f t="shared" si="3"/>
        <v>480000</v>
      </c>
      <c r="K8" s="4">
        <f t="shared" si="4"/>
        <v>4800</v>
      </c>
      <c r="L8" s="5">
        <f t="shared" si="5"/>
        <v>24000</v>
      </c>
      <c r="M8" s="5">
        <f t="shared" si="6"/>
        <v>48000</v>
      </c>
      <c r="N8" s="5">
        <v>24000</v>
      </c>
      <c r="O8" s="6">
        <f t="shared" si="7"/>
        <v>0.5</v>
      </c>
    </row>
    <row r="9" spans="1:15" ht="15.75" customHeight="1" x14ac:dyDescent="0.25">
      <c r="A9" s="3">
        <v>45330</v>
      </c>
      <c r="B9" s="2">
        <v>0.49960648148148146</v>
      </c>
      <c r="C9" t="s">
        <v>22</v>
      </c>
      <c r="D9">
        <v>10008</v>
      </c>
      <c r="E9">
        <v>20</v>
      </c>
      <c r="F9">
        <f t="shared" si="0"/>
        <v>16000</v>
      </c>
      <c r="G9">
        <v>25</v>
      </c>
      <c r="H9">
        <f t="shared" si="1"/>
        <v>20000</v>
      </c>
      <c r="I9">
        <f t="shared" si="2"/>
        <v>750</v>
      </c>
      <c r="J9">
        <f t="shared" si="3"/>
        <v>600000</v>
      </c>
      <c r="K9" s="4">
        <f t="shared" si="4"/>
        <v>6000</v>
      </c>
      <c r="L9" s="5">
        <f t="shared" si="5"/>
        <v>30000</v>
      </c>
      <c r="M9" s="5">
        <f t="shared" si="6"/>
        <v>60000</v>
      </c>
      <c r="N9" s="5">
        <v>59000</v>
      </c>
      <c r="O9" s="6">
        <f t="shared" si="7"/>
        <v>0.98333333333333328</v>
      </c>
    </row>
    <row r="10" spans="1:15" ht="15.75" customHeight="1" x14ac:dyDescent="0.25">
      <c r="A10" s="3">
        <v>45331</v>
      </c>
      <c r="B10" s="2">
        <v>0.49960648148148146</v>
      </c>
      <c r="C10" t="s">
        <v>23</v>
      </c>
      <c r="D10">
        <v>10009</v>
      </c>
      <c r="E10">
        <v>50</v>
      </c>
      <c r="F10">
        <f t="shared" si="0"/>
        <v>40000</v>
      </c>
      <c r="G10">
        <v>55</v>
      </c>
      <c r="H10">
        <f t="shared" si="1"/>
        <v>44000</v>
      </c>
      <c r="I10">
        <f t="shared" si="2"/>
        <v>1650</v>
      </c>
      <c r="J10">
        <f t="shared" si="3"/>
        <v>1320000</v>
      </c>
      <c r="K10" s="4">
        <f t="shared" si="4"/>
        <v>13200</v>
      </c>
      <c r="L10" s="5">
        <f t="shared" si="5"/>
        <v>66000</v>
      </c>
      <c r="M10" s="5">
        <f t="shared" si="6"/>
        <v>132000</v>
      </c>
      <c r="N10" s="5">
        <v>100000</v>
      </c>
      <c r="O10" s="6">
        <f t="shared" si="7"/>
        <v>0.75757575757575757</v>
      </c>
    </row>
    <row r="11" spans="1:15" ht="15.75" customHeight="1" x14ac:dyDescent="0.25">
      <c r="A11" s="3">
        <v>45332</v>
      </c>
      <c r="B11" s="2">
        <v>0.49960648148148146</v>
      </c>
      <c r="C11" t="s">
        <v>24</v>
      </c>
      <c r="D11">
        <v>10010</v>
      </c>
      <c r="E11">
        <v>100</v>
      </c>
      <c r="F11">
        <f t="shared" si="0"/>
        <v>80000</v>
      </c>
      <c r="G11">
        <v>95</v>
      </c>
      <c r="H11">
        <f t="shared" si="1"/>
        <v>76000</v>
      </c>
      <c r="I11">
        <f t="shared" si="2"/>
        <v>2850</v>
      </c>
      <c r="J11">
        <f t="shared" si="3"/>
        <v>2280000</v>
      </c>
      <c r="K11" s="4">
        <f t="shared" si="4"/>
        <v>22800</v>
      </c>
      <c r="L11" s="5">
        <f t="shared" si="5"/>
        <v>114000</v>
      </c>
      <c r="M11" s="5">
        <f t="shared" si="6"/>
        <v>228000</v>
      </c>
      <c r="N11" s="5">
        <v>200000</v>
      </c>
      <c r="O11" s="6">
        <f t="shared" si="7"/>
        <v>0.8771929824561403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Desai</cp:lastModifiedBy>
  <dcterms:modified xsi:type="dcterms:W3CDTF">2024-02-14T12:41:06Z</dcterms:modified>
</cp:coreProperties>
</file>