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us\Desktop\DSAI\Meghalya Healthcare\V2\Mother App\Mother Streamlit App\Datasets\"/>
    </mc:Choice>
  </mc:AlternateContent>
  <xr:revisionPtr revIDLastSave="0" documentId="13_ncr:1_{7D5C90C5-796A-40F7-91F6-7A35DFFEF8C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G3" i="1" l="1"/>
  <c r="G4" i="1"/>
  <c r="G7" i="1"/>
  <c r="H7" i="1"/>
  <c r="G11" i="1"/>
  <c r="H11" i="1"/>
  <c r="H13" i="1"/>
  <c r="F12" i="1"/>
  <c r="F11" i="1"/>
  <c r="F7" i="1"/>
  <c r="F6" i="1"/>
  <c r="F5" i="1"/>
  <c r="F2" i="1"/>
  <c r="E2" i="1"/>
  <c r="G2" i="1" s="1"/>
  <c r="E3" i="1"/>
  <c r="F3" i="1" s="1"/>
  <c r="E4" i="1"/>
  <c r="F4" i="1" s="1"/>
  <c r="E5" i="1"/>
  <c r="G5" i="1" s="1"/>
  <c r="E6" i="1"/>
  <c r="G6" i="1" s="1"/>
  <c r="E7" i="1"/>
  <c r="E8" i="1"/>
  <c r="G8" i="1" s="1"/>
  <c r="E9" i="1"/>
  <c r="G9" i="1" s="1"/>
  <c r="E10" i="1"/>
  <c r="G10" i="1" s="1"/>
  <c r="E11" i="1"/>
  <c r="E12" i="1"/>
  <c r="G12" i="1" s="1"/>
  <c r="E13" i="1"/>
  <c r="F13" i="1" s="1"/>
  <c r="C14" i="1"/>
  <c r="D14" i="1"/>
  <c r="B14" i="1"/>
  <c r="H14" i="1" l="1"/>
  <c r="F14" i="1"/>
  <c r="H12" i="1"/>
  <c r="H6" i="1"/>
  <c r="F8" i="1"/>
  <c r="G13" i="1"/>
  <c r="F9" i="1"/>
  <c r="H5" i="1"/>
  <c r="F10" i="1"/>
  <c r="H10" i="1"/>
  <c r="H4" i="1"/>
  <c r="E14" i="1"/>
  <c r="H9" i="1"/>
  <c r="H3" i="1"/>
  <c r="H8" i="1"/>
  <c r="H2" i="1"/>
  <c r="G14" i="1"/>
</calcChain>
</file>

<file path=xl/sharedStrings.xml><?xml version="1.0" encoding="utf-8"?>
<sst xmlns="http://schemas.openxmlformats.org/spreadsheetml/2006/main" count="21" uniqueCount="20">
  <si>
    <t>JSY &amp; JSSK</t>
  </si>
  <si>
    <t>Neither</t>
  </si>
  <si>
    <t>PMMVY</t>
  </si>
  <si>
    <t>2019-Q4</t>
  </si>
  <si>
    <t>2020-Q1</t>
  </si>
  <si>
    <t>2020-Q2</t>
  </si>
  <si>
    <t>2020-Q3</t>
  </si>
  <si>
    <t>2020-Q4</t>
  </si>
  <si>
    <t>2021-Q1</t>
  </si>
  <si>
    <t>2021-Q2</t>
  </si>
  <si>
    <t>2021-Q3</t>
  </si>
  <si>
    <t>2021-Q4</t>
  </si>
  <si>
    <t>2022-Q1</t>
  </si>
  <si>
    <t>2022-Q2</t>
  </si>
  <si>
    <t>2022-Q3</t>
  </si>
  <si>
    <t>Total</t>
  </si>
  <si>
    <t>Pct JSY &amp; JSSK</t>
  </si>
  <si>
    <t>Pct PMMVY</t>
  </si>
  <si>
    <t>Pct Neither</t>
  </si>
  <si>
    <t>Program Registration Qtr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</si>
</sst>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1" fillId="0" borderId="5" xfId="0" applyFont="1" applyBorder="1" applyAlignment="1">
      <alignment horizontal="center" vertical="top"/>
    </xf>
    <xf numFmtId="0" fontId="0" fillId="0" borderId="6" xfId="0" applyBorder="1"/>
    <xf numFmtId="0" fontId="1" fillId="0" borderId="7" xfId="0" applyFont="1" applyBorder="1" applyAlignment="1">
      <alignment horizontal="center" vertical="top"/>
    </xf>
    <xf numFmtId="0" fontId="0" fillId="0" borderId="8" xfId="0" applyBorder="1"/>
    <xf numFmtId="0" fontId="0" fillId="0" borderId="9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4"/>
  <sheetViews>
    <sheetView tabSelected="1" workbookViewId="0">
      <selection activeCell="A2" sqref="A2"/>
    </sheetView>
  </sheetViews>
  <sheetFormatPr defaultRowHeight="14.4" x14ac:dyDescent="0.3"/>
  <cols>
    <col min="1" max="1" width="75.5546875" bestFit="1" customWidth="1"/>
    <col min="2" max="2" width="16.109375" customWidth="1"/>
    <col min="3" max="3" width="14.6640625" customWidth="1"/>
    <col min="4" max="4" width="14" customWidth="1"/>
    <col min="6" max="6" width="16.109375" customWidth="1"/>
    <col min="7" max="7" width="16.21875" customWidth="1"/>
    <col min="8" max="8" width="14.6640625" customWidth="1"/>
  </cols>
  <sheetData>
    <row r="1" spans="1:8" x14ac:dyDescent="0.3">
      <c r="A1" s="2" t="s">
        <v>19</v>
      </c>
      <c r="B1" s="3" t="s">
        <v>0</v>
      </c>
      <c r="C1" s="3" t="s">
        <v>2</v>
      </c>
      <c r="D1" s="3" t="s">
        <v>1</v>
      </c>
      <c r="E1" s="4" t="s">
        <v>15</v>
      </c>
      <c r="F1" s="3" t="s">
        <v>16</v>
      </c>
      <c r="G1" s="3" t="s">
        <v>17</v>
      </c>
      <c r="H1" s="3" t="s">
        <v>18</v>
      </c>
    </row>
    <row r="2" spans="1:8" x14ac:dyDescent="0.3">
      <c r="A2" s="5" t="s">
        <v>3</v>
      </c>
      <c r="B2" s="1">
        <v>14</v>
      </c>
      <c r="C2" s="1"/>
      <c r="D2" s="1"/>
      <c r="E2" s="6">
        <f t="shared" ref="E2:E14" si="0">SUM(B2:D2)</f>
        <v>14</v>
      </c>
      <c r="F2">
        <f>(B2/$E$2)*100</f>
        <v>100</v>
      </c>
      <c r="G2">
        <f t="shared" ref="G2:H2" si="1">(C2/$E$2)*100</f>
        <v>0</v>
      </c>
      <c r="H2">
        <f t="shared" si="1"/>
        <v>0</v>
      </c>
    </row>
    <row r="3" spans="1:8" x14ac:dyDescent="0.3">
      <c r="A3" s="5" t="s">
        <v>4</v>
      </c>
      <c r="B3" s="1">
        <v>7</v>
      </c>
      <c r="C3" s="1"/>
      <c r="D3" s="1"/>
      <c r="E3" s="6">
        <f t="shared" si="0"/>
        <v>7</v>
      </c>
      <c r="F3">
        <f>(B3/$E$3)*100</f>
        <v>100</v>
      </c>
      <c r="G3">
        <f t="shared" ref="G3:H3" si="2">(C3/$E$3)*100</f>
        <v>0</v>
      </c>
      <c r="H3">
        <f t="shared" si="2"/>
        <v>0</v>
      </c>
    </row>
    <row r="4" spans="1:8" x14ac:dyDescent="0.3">
      <c r="A4" s="5" t="s">
        <v>5</v>
      </c>
      <c r="B4" s="1">
        <v>13</v>
      </c>
      <c r="C4" s="1">
        <v>1</v>
      </c>
      <c r="D4" s="1">
        <v>3</v>
      </c>
      <c r="E4" s="6">
        <f t="shared" si="0"/>
        <v>17</v>
      </c>
      <c r="F4">
        <f>(B4/$E$4)*100</f>
        <v>76.470588235294116</v>
      </c>
      <c r="G4">
        <f t="shared" ref="G4:H4" si="3">(C4/$E$4)*100</f>
        <v>5.8823529411764701</v>
      </c>
      <c r="H4">
        <f t="shared" si="3"/>
        <v>17.647058823529413</v>
      </c>
    </row>
    <row r="5" spans="1:8" x14ac:dyDescent="0.3">
      <c r="A5" s="5" t="s">
        <v>6</v>
      </c>
      <c r="B5" s="1">
        <v>8</v>
      </c>
      <c r="C5" s="1">
        <v>2</v>
      </c>
      <c r="D5" s="1"/>
      <c r="E5" s="6">
        <f t="shared" si="0"/>
        <v>10</v>
      </c>
      <c r="F5">
        <f>(B5/$E$5)*100</f>
        <v>80</v>
      </c>
      <c r="G5">
        <f t="shared" ref="G5:H5" si="4">(C5/$E$5)*100</f>
        <v>20</v>
      </c>
      <c r="H5">
        <f t="shared" si="4"/>
        <v>0</v>
      </c>
    </row>
    <row r="6" spans="1:8" x14ac:dyDescent="0.3">
      <c r="A6" s="5" t="s">
        <v>7</v>
      </c>
      <c r="B6" s="1">
        <v>8</v>
      </c>
      <c r="C6" s="1">
        <v>5</v>
      </c>
      <c r="D6" s="1"/>
      <c r="E6" s="6">
        <f t="shared" si="0"/>
        <v>13</v>
      </c>
      <c r="F6">
        <f>(B6/$E$6)*100</f>
        <v>61.53846153846154</v>
      </c>
      <c r="G6">
        <f t="shared" ref="G6:H6" si="5">(C6/$E$6)*100</f>
        <v>38.461538461538467</v>
      </c>
      <c r="H6">
        <f t="shared" si="5"/>
        <v>0</v>
      </c>
    </row>
    <row r="7" spans="1:8" x14ac:dyDescent="0.3">
      <c r="A7" s="5" t="s">
        <v>8</v>
      </c>
      <c r="B7" s="1">
        <v>5</v>
      </c>
      <c r="C7" s="1">
        <v>1</v>
      </c>
      <c r="D7" s="1">
        <v>3</v>
      </c>
      <c r="E7" s="6">
        <f t="shared" si="0"/>
        <v>9</v>
      </c>
      <c r="F7">
        <f>(B7/$E$7)*100</f>
        <v>55.555555555555557</v>
      </c>
      <c r="G7">
        <f t="shared" ref="G7:H7" si="6">(C7/$E$7)*100</f>
        <v>11.111111111111111</v>
      </c>
      <c r="H7">
        <f t="shared" si="6"/>
        <v>33.333333333333329</v>
      </c>
    </row>
    <row r="8" spans="1:8" x14ac:dyDescent="0.3">
      <c r="A8" s="5" t="s">
        <v>9</v>
      </c>
      <c r="B8" s="1">
        <v>28</v>
      </c>
      <c r="C8" s="1">
        <v>6</v>
      </c>
      <c r="D8" s="1">
        <v>3</v>
      </c>
      <c r="E8" s="6">
        <f t="shared" si="0"/>
        <v>37</v>
      </c>
      <c r="F8">
        <f>(B8/$E$8)*100</f>
        <v>75.675675675675677</v>
      </c>
      <c r="G8">
        <f t="shared" ref="G8:H8" si="7">(C8/$E$8)*100</f>
        <v>16.216216216216218</v>
      </c>
      <c r="H8">
        <f t="shared" si="7"/>
        <v>8.1081081081081088</v>
      </c>
    </row>
    <row r="9" spans="1:8" x14ac:dyDescent="0.3">
      <c r="A9" s="5" t="s">
        <v>10</v>
      </c>
      <c r="B9" s="1">
        <v>31</v>
      </c>
      <c r="C9" s="1">
        <v>4</v>
      </c>
      <c r="D9" s="1">
        <v>8</v>
      </c>
      <c r="E9" s="6">
        <f t="shared" si="0"/>
        <v>43</v>
      </c>
      <c r="F9">
        <f>(B9/$E$9)*100</f>
        <v>72.093023255813947</v>
      </c>
      <c r="G9">
        <f t="shared" ref="G9:H9" si="8">(C9/$E$9)*100</f>
        <v>9.3023255813953494</v>
      </c>
      <c r="H9">
        <f t="shared" si="8"/>
        <v>18.604651162790699</v>
      </c>
    </row>
    <row r="10" spans="1:8" x14ac:dyDescent="0.3">
      <c r="A10" s="5" t="s">
        <v>11</v>
      </c>
      <c r="B10" s="1">
        <v>249</v>
      </c>
      <c r="C10" s="1">
        <v>55</v>
      </c>
      <c r="D10" s="1">
        <v>28</v>
      </c>
      <c r="E10" s="6">
        <f t="shared" si="0"/>
        <v>332</v>
      </c>
      <c r="F10">
        <f>(B10/$E$10)*100</f>
        <v>75</v>
      </c>
      <c r="G10">
        <f t="shared" ref="G10:H10" si="9">(C10/$E$10)*100</f>
        <v>16.566265060240966</v>
      </c>
      <c r="H10">
        <f t="shared" si="9"/>
        <v>8.4337349397590362</v>
      </c>
    </row>
    <row r="11" spans="1:8" x14ac:dyDescent="0.3">
      <c r="A11" s="5" t="s">
        <v>12</v>
      </c>
      <c r="B11" s="1">
        <v>464</v>
      </c>
      <c r="C11" s="1">
        <v>132</v>
      </c>
      <c r="D11" s="1">
        <v>48</v>
      </c>
      <c r="E11" s="6">
        <f t="shared" si="0"/>
        <v>644</v>
      </c>
      <c r="F11">
        <f>(B11/$E$11)*100</f>
        <v>72.049689440993788</v>
      </c>
      <c r="G11">
        <f t="shared" ref="G11:H11" si="10">(C11/$E$11)*100</f>
        <v>20.496894409937887</v>
      </c>
      <c r="H11">
        <f t="shared" si="10"/>
        <v>7.4534161490683228</v>
      </c>
    </row>
    <row r="12" spans="1:8" x14ac:dyDescent="0.3">
      <c r="A12" s="5" t="s">
        <v>13</v>
      </c>
      <c r="B12" s="1">
        <v>861</v>
      </c>
      <c r="C12" s="1">
        <v>178</v>
      </c>
      <c r="D12" s="1">
        <v>81</v>
      </c>
      <c r="E12" s="6">
        <f t="shared" si="0"/>
        <v>1120</v>
      </c>
      <c r="F12">
        <f>(B12/$E$12)*100</f>
        <v>76.875</v>
      </c>
      <c r="G12">
        <f t="shared" ref="G12:H12" si="11">(C12/$E$12)*100</f>
        <v>15.892857142857142</v>
      </c>
      <c r="H12">
        <f t="shared" si="11"/>
        <v>7.2321428571428577</v>
      </c>
    </row>
    <row r="13" spans="1:8" x14ac:dyDescent="0.3">
      <c r="A13" s="5" t="s">
        <v>14</v>
      </c>
      <c r="B13" s="1">
        <v>268</v>
      </c>
      <c r="C13" s="1">
        <v>58</v>
      </c>
      <c r="D13" s="1">
        <v>25</v>
      </c>
      <c r="E13" s="6">
        <f t="shared" si="0"/>
        <v>351</v>
      </c>
      <c r="F13">
        <f>(B13/$E$13)*100</f>
        <v>76.353276353276357</v>
      </c>
      <c r="G13">
        <f t="shared" ref="G13:H13" si="12">(C13/$E$13)*100</f>
        <v>16.524216524216524</v>
      </c>
      <c r="H13">
        <f t="shared" si="12"/>
        <v>7.1225071225071224</v>
      </c>
    </row>
    <row r="14" spans="1:8" ht="15" thickBot="1" x14ac:dyDescent="0.35">
      <c r="A14" s="7" t="s">
        <v>15</v>
      </c>
      <c r="B14" s="8">
        <f>SUM(B2:B13)</f>
        <v>1956</v>
      </c>
      <c r="C14" s="8">
        <f>SUM(C2:C13)</f>
        <v>442</v>
      </c>
      <c r="D14" s="8">
        <f>SUM(D2:D13)</f>
        <v>199</v>
      </c>
      <c r="E14" s="9">
        <f t="shared" si="0"/>
        <v>2597</v>
      </c>
      <c r="F14">
        <f>(B14/$E$14)*100</f>
        <v>75.317674239507127</v>
      </c>
      <c r="G14">
        <f t="shared" ref="G14:H14" si="13">(C14/$E$14)*100</f>
        <v>17.019638043896805</v>
      </c>
      <c r="H14">
        <f t="shared" si="13"/>
        <v>7.6626877165960732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asus</cp:lastModifiedBy>
  <dcterms:created xsi:type="dcterms:W3CDTF">2023-01-19T05:30:41Z</dcterms:created>
  <dcterms:modified xsi:type="dcterms:W3CDTF">2023-01-21T20:58:54Z</dcterms:modified>
</cp:coreProperties>
</file>