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SAI\Meghalya Healthcare\V2\Mother App\Mother Streamlit App\Datasets\"/>
    </mc:Choice>
  </mc:AlternateContent>
  <xr:revisionPtr revIDLastSave="0" documentId="13_ncr:1_{F3865518-1A81-49F8-8258-D62241B989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F11" i="1"/>
  <c r="F10" i="1"/>
  <c r="F9" i="1"/>
  <c r="F8" i="1"/>
  <c r="F7" i="1"/>
  <c r="F6" i="1"/>
  <c r="F5" i="1"/>
  <c r="F4" i="1"/>
  <c r="F3" i="1"/>
  <c r="F2" i="1"/>
  <c r="E11" i="1"/>
  <c r="C11" i="1"/>
  <c r="D11" i="1"/>
  <c r="B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<sst xmlns="http://schemas.openxmlformats.org/spreadsheetml/2006/main" count="18" uniqueCount="17">
  <si>
    <t>1st Trimester</t>
  </si>
  <si>
    <t>2nd Trimester</t>
  </si>
  <si>
    <t>3rd Trimester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</si>
  <si>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</si>
  <si>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</si>
  <si>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</si>
  <si>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</si>
  <si>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</si>
  <si>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</si>
  <si>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</si>
  <si>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</si>
  <si>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</si>
  <si>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Registration FY QTR</t>
  </si>
  <si>
    <t>Total</t>
  </si>
  <si>
    <t>Pct 1st Trimester</t>
  </si>
  <si>
    <t>Pct 2nd Trimester</t>
  </si>
  <si>
    <t>Pct 3rd Trimester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</si>
</sst>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L15" sqref="L15"/>
    </sheetView>
  </sheetViews>
  <sheetFormatPr defaultRowHeight="14.4" x14ac:dyDescent="0.3"/>
  <cols>
    <col min="1" max="1" width="28.5546875" bestFit="1" customWidth="1"/>
    <col min="2" max="2" width="11.77734375" bestFit="1" customWidth="1"/>
    <col min="3" max="3" width="12.5546875" bestFit="1" customWidth="1"/>
    <col min="4" max="4" width="12.109375" bestFit="1" customWidth="1"/>
  </cols>
  <sheetData>
    <row r="1" spans="1:8" x14ac:dyDescent="0.3">
      <c r="A1" s="2" t="s">
        <v>12</v>
      </c>
      <c r="B1" s="3" t="s">
        <v>0</v>
      </c>
      <c r="C1" s="3" t="s">
        <v>1</v>
      </c>
      <c r="D1" s="3" t="s">
        <v>2</v>
      </c>
      <c r="E1" s="4" t="s">
        <v>13</v>
      </c>
      <c r="F1" s="3" t="s">
        <v>14</v>
      </c>
      <c r="G1" s="3" t="s">
        <v>15</v>
      </c>
      <c r="H1" s="3" t="s">
        <v>16</v>
      </c>
    </row>
    <row r="2" spans="1:8" x14ac:dyDescent="0.3">
      <c r="A2" s="5" t="s">
        <v>3</v>
      </c>
      <c r="B2" s="1">
        <v>18</v>
      </c>
      <c r="C2" s="1">
        <v>40</v>
      </c>
      <c r="D2" s="1">
        <v>7</v>
      </c>
      <c r="E2" s="9">
        <f>SUM(B2:D2)</f>
        <v>65</v>
      </c>
      <c r="F2">
        <f>(B2/$E$2)*100</f>
        <v>27.692307692307693</v>
      </c>
      <c r="G2">
        <f t="shared" ref="G2:H2" si="0">(C2/$E$2)*100</f>
        <v>61.53846153846154</v>
      </c>
      <c r="H2">
        <f t="shared" si="0"/>
        <v>10.76923076923077</v>
      </c>
    </row>
    <row r="3" spans="1:8" x14ac:dyDescent="0.3">
      <c r="A3" s="5" t="s">
        <v>4</v>
      </c>
      <c r="B3" s="1">
        <v>25</v>
      </c>
      <c r="C3" s="1">
        <v>60</v>
      </c>
      <c r="D3" s="1">
        <v>8</v>
      </c>
      <c r="E3" s="9">
        <f t="shared" ref="E3:E10" si="1">SUM(B3:D3)</f>
        <v>93</v>
      </c>
      <c r="F3">
        <f>(B3/$E$3)*100</f>
        <v>26.881720430107524</v>
      </c>
      <c r="G3">
        <f t="shared" ref="G3:H3" si="2">(C3/$E$3)*100</f>
        <v>64.516129032258064</v>
      </c>
      <c r="H3">
        <f t="shared" si="2"/>
        <v>8.6021505376344098</v>
      </c>
    </row>
    <row r="4" spans="1:8" x14ac:dyDescent="0.3">
      <c r="A4" s="5" t="s">
        <v>5</v>
      </c>
      <c r="B4" s="1">
        <v>22</v>
      </c>
      <c r="C4" s="1">
        <v>28</v>
      </c>
      <c r="D4" s="1">
        <v>5</v>
      </c>
      <c r="E4" s="9">
        <f t="shared" si="1"/>
        <v>55</v>
      </c>
      <c r="F4">
        <f>(B4/$E$4)*100</f>
        <v>40</v>
      </c>
      <c r="G4">
        <f t="shared" ref="G4:H4" si="3">(C4/$E$4)*100</f>
        <v>50.909090909090907</v>
      </c>
      <c r="H4">
        <f t="shared" si="3"/>
        <v>9.0909090909090917</v>
      </c>
    </row>
    <row r="5" spans="1:8" x14ac:dyDescent="0.3">
      <c r="A5" s="5" t="s">
        <v>6</v>
      </c>
      <c r="B5" s="1">
        <v>45</v>
      </c>
      <c r="C5" s="1">
        <v>75</v>
      </c>
      <c r="D5" s="1">
        <v>3</v>
      </c>
      <c r="E5" s="9">
        <f t="shared" si="1"/>
        <v>123</v>
      </c>
      <c r="F5">
        <f>(B5/$E$5)*100</f>
        <v>36.585365853658537</v>
      </c>
      <c r="G5">
        <f t="shared" ref="G5:H5" si="4">(C5/$E$5)*100</f>
        <v>60.975609756097562</v>
      </c>
      <c r="H5">
        <f t="shared" si="4"/>
        <v>2.4390243902439024</v>
      </c>
    </row>
    <row r="6" spans="1:8" x14ac:dyDescent="0.3">
      <c r="A6" s="5" t="s">
        <v>7</v>
      </c>
      <c r="B6" s="1">
        <v>47</v>
      </c>
      <c r="C6" s="1">
        <v>83</v>
      </c>
      <c r="D6" s="1">
        <v>14</v>
      </c>
      <c r="E6" s="9">
        <f t="shared" si="1"/>
        <v>144</v>
      </c>
      <c r="F6">
        <f>(B6/$E$6)*100</f>
        <v>32.638888888888893</v>
      </c>
      <c r="G6">
        <f t="shared" ref="G6:H6" si="5">(C6/$E$6)*100</f>
        <v>57.638888888888886</v>
      </c>
      <c r="H6">
        <f t="shared" si="5"/>
        <v>9.7222222222222232</v>
      </c>
    </row>
    <row r="7" spans="1:8" x14ac:dyDescent="0.3">
      <c r="A7" s="5" t="s">
        <v>8</v>
      </c>
      <c r="B7" s="1">
        <v>306</v>
      </c>
      <c r="C7" s="1">
        <v>621</v>
      </c>
      <c r="D7" s="1">
        <v>67</v>
      </c>
      <c r="E7" s="9">
        <f t="shared" si="1"/>
        <v>994</v>
      </c>
      <c r="F7">
        <f>(B7/$E$7)*100</f>
        <v>30.784708249496983</v>
      </c>
      <c r="G7">
        <f t="shared" ref="G7:H7" si="6">(C7/$E$7)*100</f>
        <v>62.474849094567411</v>
      </c>
      <c r="H7">
        <f t="shared" si="6"/>
        <v>6.7404426559356132</v>
      </c>
    </row>
    <row r="8" spans="1:8" x14ac:dyDescent="0.3">
      <c r="A8" s="5" t="s">
        <v>9</v>
      </c>
      <c r="B8" s="1">
        <v>318</v>
      </c>
      <c r="C8" s="1">
        <v>825</v>
      </c>
      <c r="D8" s="1">
        <v>156</v>
      </c>
      <c r="E8" s="9">
        <f t="shared" si="1"/>
        <v>1299</v>
      </c>
      <c r="F8">
        <f>(B8/$E$8)*100</f>
        <v>24.480369515011546</v>
      </c>
      <c r="G8">
        <f t="shared" ref="G8:H8" si="7">(C8/$E$8)*100</f>
        <v>63.510392609699771</v>
      </c>
      <c r="H8">
        <f t="shared" si="7"/>
        <v>12.009237875288683</v>
      </c>
    </row>
    <row r="9" spans="1:8" x14ac:dyDescent="0.3">
      <c r="A9" s="5" t="s">
        <v>10</v>
      </c>
      <c r="B9" s="1">
        <v>694</v>
      </c>
      <c r="C9" s="1">
        <v>1540</v>
      </c>
      <c r="D9" s="1">
        <v>249</v>
      </c>
      <c r="E9" s="9">
        <f t="shared" si="1"/>
        <v>2483</v>
      </c>
      <c r="F9">
        <f>(B9/$E$9)*100</f>
        <v>27.950060410793391</v>
      </c>
      <c r="G9">
        <f t="shared" ref="G9:H9" si="8">(C9/$E$9)*100</f>
        <v>62.021747885622233</v>
      </c>
      <c r="H9">
        <f t="shared" si="8"/>
        <v>10.028191703584374</v>
      </c>
    </row>
    <row r="10" spans="1:8" x14ac:dyDescent="0.3">
      <c r="A10" s="5" t="s">
        <v>11</v>
      </c>
      <c r="B10" s="1">
        <v>178</v>
      </c>
      <c r="C10" s="1">
        <v>420</v>
      </c>
      <c r="D10" s="1">
        <v>61</v>
      </c>
      <c r="E10" s="9">
        <f t="shared" si="1"/>
        <v>659</v>
      </c>
      <c r="F10">
        <f>(B10/$E$10)*100</f>
        <v>27.010622154779966</v>
      </c>
      <c r="G10">
        <f t="shared" ref="G10:H10" si="9">(C10/$E$10)*100</f>
        <v>63.732928679817903</v>
      </c>
      <c r="H10">
        <f t="shared" si="9"/>
        <v>9.2564491654021239</v>
      </c>
    </row>
    <row r="11" spans="1:8" ht="15" thickBot="1" x14ac:dyDescent="0.35">
      <c r="A11" s="6" t="s">
        <v>13</v>
      </c>
      <c r="B11" s="7">
        <f>SUM(B2:B10)</f>
        <v>1653</v>
      </c>
      <c r="C11" s="7">
        <f t="shared" ref="C11:D11" si="10">SUM(C2:C10)</f>
        <v>3692</v>
      </c>
      <c r="D11" s="7">
        <f t="shared" si="10"/>
        <v>570</v>
      </c>
      <c r="E11" s="8">
        <f>SUM(E2:E10)</f>
        <v>5915</v>
      </c>
      <c r="F11">
        <f>(B11/$E$11)*100</f>
        <v>27.945900253592558</v>
      </c>
      <c r="G11">
        <f t="shared" ref="G11:H11" si="11">(C11/$E$11)*100</f>
        <v>62.417582417582416</v>
      </c>
      <c r="H11">
        <f t="shared" si="11"/>
        <v>9.6365173288250219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2023-01-18T14:57:12Z</dcterms:created>
  <dcterms:modified xsi:type="dcterms:W3CDTF">2023-01-21T08:38:11Z</dcterms:modified>
</cp:coreProperties>
</file>