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ter 2020" sheetId="1" r:id="rId4"/>
    <sheet state="visible" name="Names" sheetId="2" r:id="rId5"/>
    <sheet state="visible" name="School Information for Teachers" sheetId="3" r:id="rId6"/>
    <sheet state="visible" name="Teacher Contact Info" sheetId="4" r:id="rId7"/>
    <sheet state="visible" name="Scratch Usernames and Passwords" sheetId="5" r:id="rId8"/>
    <sheet state="visible" name="Spring 2020" sheetId="6" r:id="rId9"/>
  </sheets>
  <definedNames/>
  <calcPr/>
  <extLst>
    <ext uri="GoogleSheetsCustomDataVersion1">
      <go:sheetsCustomData xmlns:go="http://customooxmlschemas.google.com/" r:id="rId10" roundtripDataSignature="AMtx7miWazVs+kvgYt8VJX6om72L1cUYBw=="/>
    </ext>
  </extLst>
</workbook>
</file>

<file path=xl/sharedStrings.xml><?xml version="1.0" encoding="utf-8"?>
<sst xmlns="http://schemas.openxmlformats.org/spreadsheetml/2006/main" count="2244" uniqueCount="833">
  <si>
    <t>School Name</t>
  </si>
  <si>
    <t>Homeroom Review 01/04</t>
  </si>
  <si>
    <t xml:space="preserve">Adrian Phillips </t>
  </si>
  <si>
    <t>School District</t>
  </si>
  <si>
    <t>Address</t>
  </si>
  <si>
    <t>School Main Phone Line</t>
  </si>
  <si>
    <t>Beauman Edwards</t>
  </si>
  <si>
    <t>Curtis Halpin</t>
  </si>
  <si>
    <t>Pallavi Dantkale</t>
  </si>
  <si>
    <t>Priyanka Rai</t>
  </si>
  <si>
    <t>Shweta Ruparel</t>
  </si>
  <si>
    <t>Supriya Iyengar</t>
  </si>
  <si>
    <t>Usha Rajagopalan</t>
  </si>
  <si>
    <t>Yoseph Schwab</t>
  </si>
  <si>
    <t>Augustine Ng</t>
  </si>
  <si>
    <t xml:space="preserve">Victor Mojica </t>
  </si>
  <si>
    <t>Mrudani Chitti</t>
  </si>
  <si>
    <t>Nathanael Shim</t>
  </si>
  <si>
    <t>William Miller</t>
  </si>
  <si>
    <t>Addison</t>
  </si>
  <si>
    <t>Angela Ghionea</t>
  </si>
  <si>
    <t>Michelle Chen</t>
  </si>
  <si>
    <t>Randel Chow</t>
  </si>
  <si>
    <t>Ying Huo</t>
  </si>
  <si>
    <t>Jamin Kim-Sanders</t>
  </si>
  <si>
    <t>Ryan McCormick</t>
  </si>
  <si>
    <t>Subject / Level / Location / Session</t>
  </si>
  <si>
    <t>Cheynne Woodward</t>
  </si>
  <si>
    <t>Palo Alto Unified</t>
  </si>
  <si>
    <t>Subject Area</t>
  </si>
  <si>
    <t>Adiagha Mbonisi</t>
  </si>
  <si>
    <t>Starts</t>
  </si>
  <si>
    <t>Ends</t>
  </si>
  <si>
    <t>Iheoma Umez-Eronini</t>
  </si>
  <si>
    <t>No Class</t>
  </si>
  <si>
    <t>Session</t>
  </si>
  <si>
    <t># Classes</t>
  </si>
  <si>
    <t>$ / Class</t>
  </si>
  <si>
    <t>Day of Week</t>
  </si>
  <si>
    <t>Start Time</t>
  </si>
  <si>
    <t>End Time</t>
  </si>
  <si>
    <t>Location</t>
  </si>
  <si>
    <t>Room #</t>
  </si>
  <si>
    <t>entered in 6crickets</t>
  </si>
  <si>
    <t>Grades</t>
  </si>
  <si>
    <t>(650) 322-5935</t>
  </si>
  <si>
    <t># students 1/29</t>
  </si>
  <si>
    <t># on waitlist (01/04)</t>
  </si>
  <si>
    <t># of laptops/tablets on-hand</t>
  </si>
  <si>
    <t>add'l laptops/tablets needed</t>
  </si>
  <si>
    <t>Teacher 1</t>
  </si>
  <si>
    <t>Teacher 2</t>
  </si>
  <si>
    <t>Teacher 3</t>
  </si>
  <si>
    <t>registration reminder</t>
  </si>
  <si>
    <t>Welcome Letter sent?</t>
  </si>
  <si>
    <t>Notes</t>
  </si>
  <si>
    <t>All Saints Catholic School Hayward</t>
  </si>
  <si>
    <t>Tejal Chougule*</t>
  </si>
  <si>
    <t>Hayward</t>
  </si>
  <si>
    <t>Monday</t>
  </si>
  <si>
    <t xml:space="preserve"> (510) 582-1910</t>
  </si>
  <si>
    <t>Almond</t>
  </si>
  <si>
    <t>Los Altos</t>
  </si>
  <si>
    <t>(650) 917-5400</t>
  </si>
  <si>
    <t>Baywood</t>
  </si>
  <si>
    <t>San Mateo-Foster City</t>
  </si>
  <si>
    <t>(650) 312-7511</t>
  </si>
  <si>
    <t>Brewer Island</t>
  </si>
  <si>
    <t>(650) 312-7532</t>
  </si>
  <si>
    <t>Chabot</t>
  </si>
  <si>
    <t>Oakland Unified</t>
  </si>
  <si>
    <t xml:space="preserve">    </t>
  </si>
  <si>
    <t>Teacher Name</t>
  </si>
  <si>
    <t>Preferred Name</t>
  </si>
  <si>
    <t>Teacher Email</t>
  </si>
  <si>
    <t>Teacher Phone Contact</t>
  </si>
  <si>
    <t>Capsule Bio</t>
  </si>
  <si>
    <t>(510) 654-4884</t>
  </si>
  <si>
    <t>Cumberland</t>
  </si>
  <si>
    <t>Sunnyvale</t>
  </si>
  <si>
    <t>824 Cumberland Dr, Sunnyvale, CA 94087</t>
  </si>
  <si>
    <t>408-522-8255</t>
  </si>
  <si>
    <t>Duveneck</t>
  </si>
  <si>
    <t>(650) 322-5946</t>
  </si>
  <si>
    <t>Encinal</t>
  </si>
  <si>
    <t>Menlo Park</t>
  </si>
  <si>
    <t>adrianmcp@gmail.com</t>
  </si>
  <si>
    <t>(650) 326-5164</t>
  </si>
  <si>
    <t>(619) 905-4848</t>
  </si>
  <si>
    <t>MFA game designer</t>
  </si>
  <si>
    <t>Escondido</t>
  </si>
  <si>
    <t>650–856-1337</t>
  </si>
  <si>
    <t>Gardner Bullis</t>
  </si>
  <si>
    <t xml:space="preserve">acghionea@gmai.com </t>
  </si>
  <si>
    <t>760-814-0178</t>
  </si>
  <si>
    <t>PhD European History, polymath</t>
  </si>
  <si>
    <t>650-559-3200</t>
  </si>
  <si>
    <t>augustinengusa@gmail.com</t>
  </si>
  <si>
    <t>(562) 607-7892</t>
  </si>
  <si>
    <t>UC Berkeley Mech Eng + Robotics enthusiast</t>
  </si>
  <si>
    <t>Aparna Sexana</t>
  </si>
  <si>
    <t>OK</t>
  </si>
  <si>
    <t>Starfire Coding-Scratch Level I &amp; II 1-2, Almond, Winter 2020</t>
  </si>
  <si>
    <t>aparna_saxena2002@yahoo.com</t>
  </si>
  <si>
    <t>Coding</t>
  </si>
  <si>
    <t>Bob Cerf (Owner, Manager)</t>
  </si>
  <si>
    <t>01/20, 02/17</t>
  </si>
  <si>
    <t>bob@starfireed.com</t>
  </si>
  <si>
    <t>Winter 2020</t>
  </si>
  <si>
    <t>(650)649-9575</t>
  </si>
  <si>
    <t>Founder</t>
  </si>
  <si>
    <t>Hillview</t>
  </si>
  <si>
    <t>chey.m.woodward@gmail.com</t>
  </si>
  <si>
    <t>(650) 326-4341</t>
  </si>
  <si>
    <t>La Entrada</t>
  </si>
  <si>
    <t>Las Lomitas Elementary District</t>
  </si>
  <si>
    <t>(650) 854-3962</t>
  </si>
  <si>
    <t>Las Lomitas</t>
  </si>
  <si>
    <t xml:space="preserve">Flex B </t>
  </si>
  <si>
    <t>(650) 704-8894</t>
  </si>
  <si>
    <t>Visual artist</t>
  </si>
  <si>
    <t>(650) 854-5900</t>
  </si>
  <si>
    <t>Laurel Lower Campus</t>
  </si>
  <si>
    <t>curtish@mail.sfsu.edu</t>
  </si>
  <si>
    <t>L:650-324-0186</t>
  </si>
  <si>
    <t>Laurel Upper Campus</t>
  </si>
  <si>
    <t>(831) 227-9039</t>
  </si>
  <si>
    <t>Biologist</t>
  </si>
  <si>
    <t>U:650-321-6010</t>
  </si>
  <si>
    <t>Loyola</t>
  </si>
  <si>
    <t>Fatma Hammam</t>
  </si>
  <si>
    <t>fatmamagdy.89@gmail.com</t>
  </si>
  <si>
    <t>650-254-2400</t>
  </si>
  <si>
    <t>650-283-4686</t>
  </si>
  <si>
    <t>Software Engineer</t>
  </si>
  <si>
    <t>Nixon</t>
  </si>
  <si>
    <t>iheoma@gmail.com</t>
  </si>
  <si>
    <t>202-390-3236</t>
  </si>
  <si>
    <t xml:space="preserve">Engineer </t>
  </si>
  <si>
    <t>(650) 856-1622</t>
  </si>
  <si>
    <t>Oak Knoll</t>
  </si>
  <si>
    <t>jaminkimsanders@gmail.com</t>
  </si>
  <si>
    <t>(650)854-4433</t>
  </si>
  <si>
    <t>(831) 277-3367</t>
  </si>
  <si>
    <t>Graphic designer, UC Berkeley</t>
  </si>
  <si>
    <t>Ohlone</t>
  </si>
  <si>
    <t>(650) 856-1726</t>
  </si>
  <si>
    <t>Roy Cloud</t>
  </si>
  <si>
    <t>Redwood City Elementary Disctrict</t>
  </si>
  <si>
    <t>3790 Red Oak Way, Redwood City, CA 94061</t>
  </si>
  <si>
    <t>(650) 482-2414</t>
  </si>
  <si>
    <t>Teachers</t>
  </si>
  <si>
    <t>Woodside</t>
  </si>
  <si>
    <t>Yes</t>
  </si>
  <si>
    <t>650.851.1571</t>
  </si>
  <si>
    <t>Jenifer Yiu</t>
  </si>
  <si>
    <t>jyiu335@gmail.com</t>
  </si>
  <si>
    <t>(650) 283-4113</t>
  </si>
  <si>
    <t>MS computer science NYU</t>
  </si>
  <si>
    <t>Starfire Coding-Scratch Level I &amp; II 3-6, Almond, Winter 2020</t>
  </si>
  <si>
    <t>Joseph Cho</t>
  </si>
  <si>
    <t>joe@starfireed.com</t>
  </si>
  <si>
    <t>(516) 885-7087</t>
  </si>
  <si>
    <t>Publisher</t>
  </si>
  <si>
    <t>Laura Draxler</t>
  </si>
  <si>
    <t>ldraxler@gmail.com</t>
  </si>
  <si>
    <t>(650) 703-0543</t>
  </si>
  <si>
    <t>MBA, computer scientist</t>
  </si>
  <si>
    <t>mbchen@stanford.edu</t>
  </si>
  <si>
    <t>408-643-2772</t>
  </si>
  <si>
    <t>PhD MIT Bioengineering</t>
  </si>
  <si>
    <t>Starfire Electrical Engineering 3-5, Chabot, Winter 2020</t>
  </si>
  <si>
    <t>Engineering</t>
  </si>
  <si>
    <t>mrudani.chitti@gmail.com</t>
  </si>
  <si>
    <t>979-255-3909</t>
  </si>
  <si>
    <t>MSc student computer engineering</t>
  </si>
  <si>
    <t>Nate</t>
  </si>
  <si>
    <t>nateshim@berkeley.edu</t>
  </si>
  <si>
    <t>(510) 710-2091</t>
  </si>
  <si>
    <t>D4</t>
  </si>
  <si>
    <t>UC Berkeley music, comp sci minor</t>
  </si>
  <si>
    <t>Winter 2020 Scratch Usernames and Passwords</t>
  </si>
  <si>
    <t>N/A</t>
  </si>
  <si>
    <t>pallavismile9@gmail.com</t>
  </si>
  <si>
    <t>Starfire Coding - Scratch Level I, Level II, Adv. 3-5, Cumberland, Winter 2020</t>
  </si>
  <si>
    <t>Parents provide the usernames and PWs for their children</t>
  </si>
  <si>
    <t>(408) 896-2472</t>
  </si>
  <si>
    <t>Future physio therapist</t>
  </si>
  <si>
    <t>School Name:</t>
  </si>
  <si>
    <t>rai.priyanka@outlook.com</t>
  </si>
  <si>
    <t>Almond (1-2) M</t>
  </si>
  <si>
    <t>(818) 938-7298</t>
  </si>
  <si>
    <t>Electrical engineer Tesla</t>
  </si>
  <si>
    <t>randelc08@gmail.com</t>
  </si>
  <si>
    <t>Primary Teacher:</t>
  </si>
  <si>
    <t>Supriya</t>
  </si>
  <si>
    <t>408-768-0637</t>
  </si>
  <si>
    <t>Student Name</t>
  </si>
  <si>
    <t>Software Engineer, tutor, writer</t>
  </si>
  <si>
    <t>ryanmccormick@berkeley.edu</t>
  </si>
  <si>
    <t>(949) 204-9980</t>
  </si>
  <si>
    <t>Username</t>
  </si>
  <si>
    <t>Password</t>
  </si>
  <si>
    <t>Parent Email</t>
  </si>
  <si>
    <t>Chloe Eunha Ryu</t>
  </si>
  <si>
    <t>UC Berkeley math + tutor</t>
  </si>
  <si>
    <t>shweta.ruparel@gmail.com</t>
  </si>
  <si>
    <t>eunha0926</t>
  </si>
  <si>
    <t>(609) 331-6825</t>
  </si>
  <si>
    <t>Robotics Coach, Software Engineer</t>
  </si>
  <si>
    <t>supriya.iyengar@gmail.com</t>
  </si>
  <si>
    <t>(713) 340-6901</t>
  </si>
  <si>
    <t>Marketing, content strategist</t>
  </si>
  <si>
    <t>chloeryu</t>
  </si>
  <si>
    <t>tejal.chougule@gmail.com</t>
  </si>
  <si>
    <t>(512) 815-8844</t>
  </si>
  <si>
    <t>Tom Stagnaro</t>
  </si>
  <si>
    <t>tomstagnaro1@gmail.com</t>
  </si>
  <si>
    <t>(770) 337-1057</t>
  </si>
  <si>
    <t>urhoutx@gmail.com</t>
  </si>
  <si>
    <t>joycecho.1107@gmail.com</t>
  </si>
  <si>
    <t>(281) 300-2485</t>
  </si>
  <si>
    <t>Lisa Loudoun</t>
  </si>
  <si>
    <t>RD Engineer &amp; school volunteer</t>
  </si>
  <si>
    <t>SLoudoun</t>
  </si>
  <si>
    <t>vvaa.mojica@gmail.com</t>
  </si>
  <si>
    <t>209-355-9551</t>
  </si>
  <si>
    <t>Benny003</t>
  </si>
  <si>
    <t>BS Mechanical Eng. student</t>
  </si>
  <si>
    <t>lisaloudoun@gmail.com</t>
  </si>
  <si>
    <t>Will</t>
  </si>
  <si>
    <t>willmiller155@gmail.com</t>
  </si>
  <si>
    <t>(916) 599-7819</t>
  </si>
  <si>
    <t>MS Aerospace Eng student</t>
  </si>
  <si>
    <t>yinghuoxie@gmail.com</t>
  </si>
  <si>
    <t>Maksim Ermolenko</t>
  </si>
  <si>
    <t>(213) 210-3240</t>
  </si>
  <si>
    <t>PhD Electrical Engineering</t>
  </si>
  <si>
    <t>MaxErmo</t>
  </si>
  <si>
    <t>Almond17!</t>
  </si>
  <si>
    <t>Jesse</t>
  </si>
  <si>
    <t>yosephschwab@gmail.com; jesseschwab1@gmail.com</t>
  </si>
  <si>
    <t>anastasia.korol@gmail.com</t>
  </si>
  <si>
    <t>(408) 310-7501</t>
  </si>
  <si>
    <t>Outdoorsy, bio major</t>
  </si>
  <si>
    <t>Rohan Kim</t>
  </si>
  <si>
    <t>aulan1k00@gmail.com</t>
  </si>
  <si>
    <t>Nathaniel Chiu</t>
  </si>
  <si>
    <t>pikachiu12</t>
  </si>
  <si>
    <t>scratchpassword</t>
  </si>
  <si>
    <t>echiu79@gmail.com</t>
  </si>
  <si>
    <t>Aashi Garg</t>
  </si>
  <si>
    <t>Starfire Coding-Scratch Jr &amp; Scratch Level I K-2, Cumberland, Winter 2020</t>
  </si>
  <si>
    <t>aashigarg</t>
  </si>
  <si>
    <t>aashi28</t>
  </si>
  <si>
    <t>shilps.vgarg@gmail.com</t>
  </si>
  <si>
    <t>Stephanie Hsieh</t>
  </si>
  <si>
    <t>ssjan2020</t>
  </si>
  <si>
    <t>K-2</t>
  </si>
  <si>
    <t>stephanie</t>
  </si>
  <si>
    <t>zhuyuping@hotmail.com</t>
  </si>
  <si>
    <t>14/8</t>
  </si>
  <si>
    <t>Starfire Coding-Python Level I &amp; II 6-8, Hillview, Winter 2020</t>
  </si>
  <si>
    <t>D9</t>
  </si>
  <si>
    <t>Almond (3) M</t>
  </si>
  <si>
    <t>Starfire Coding-Python Advanced 6-8, Hillview, Winter 2020</t>
  </si>
  <si>
    <t>Starfire Galaxy Math, 3-5, Laurel Upper, Winter 2020</t>
  </si>
  <si>
    <t>Yujung Tseng</t>
  </si>
  <si>
    <t>Math</t>
  </si>
  <si>
    <t>miau0616@gmail.com</t>
  </si>
  <si>
    <t>Jacqueline Huang</t>
  </si>
  <si>
    <t>pepper2code</t>
  </si>
  <si>
    <t>Almond4th</t>
  </si>
  <si>
    <t>Laurel Upper</t>
  </si>
  <si>
    <t>Library</t>
  </si>
  <si>
    <t>lindazhou96@gmail.com</t>
  </si>
  <si>
    <t xml:space="preserve">   </t>
  </si>
  <si>
    <t>Starfire Electrical Engineering 3-6, Loyola, Winter 2020</t>
  </si>
  <si>
    <t>Chabot (Tuesday)</t>
  </si>
  <si>
    <t>Adrian</t>
  </si>
  <si>
    <t>Alik Chan</t>
  </si>
  <si>
    <t>uberarbus</t>
  </si>
  <si>
    <t>4alik123</t>
  </si>
  <si>
    <t>akartavenko@gmail.com</t>
  </si>
  <si>
    <t>Anna Ramm Kollhoff</t>
  </si>
  <si>
    <t>annaramm</t>
  </si>
  <si>
    <t>spatula</t>
  </si>
  <si>
    <t>olgaramm@gmail.com</t>
  </si>
  <si>
    <t>Charles Morehouse</t>
  </si>
  <si>
    <t>CharlieK12</t>
  </si>
  <si>
    <t>Philo*</t>
  </si>
  <si>
    <t>TUESDAY</t>
  </si>
  <si>
    <t>morehoj@gmail.com</t>
  </si>
  <si>
    <t>Declan Treuhaft</t>
  </si>
  <si>
    <t>declan-treuhaft</t>
  </si>
  <si>
    <t>hotchocolate</t>
  </si>
  <si>
    <t>noah.treuhaft@gmail.com</t>
  </si>
  <si>
    <t>Dillon Hogan</t>
  </si>
  <si>
    <t>redparachute</t>
  </si>
  <si>
    <t>coffeemaker</t>
  </si>
  <si>
    <t>kerrie.lenhart@gmail.com</t>
  </si>
  <si>
    <t>Enzo Scheatzle</t>
  </si>
  <si>
    <t>BenzoEnzo</t>
  </si>
  <si>
    <t>S0C00l## (l is a lowercase L, 0 is the numeral, not the letter)</t>
  </si>
  <si>
    <t>cassiecolesdavis@gmail.com</t>
  </si>
  <si>
    <t>Henry Einenkel</t>
  </si>
  <si>
    <t>Hypersonic2209</t>
  </si>
  <si>
    <t>clara.e.petit@gmail.com</t>
  </si>
  <si>
    <t>Starfire Starbrite Math K-2, Almond, Winter 2020</t>
  </si>
  <si>
    <t>Lila Welti</t>
  </si>
  <si>
    <t>LilaGW</t>
  </si>
  <si>
    <t>Lila2011</t>
  </si>
  <si>
    <t>kate.welti@gmail.com</t>
  </si>
  <si>
    <t>1/21, 2/18</t>
  </si>
  <si>
    <t>Mason Antin</t>
  </si>
  <si>
    <t>masonthebuilder</t>
  </si>
  <si>
    <t>jesseantin12@gmail.com</t>
  </si>
  <si>
    <t>Tuesday</t>
  </si>
  <si>
    <t># students</t>
  </si>
  <si>
    <t>Sebastian Metcalf</t>
  </si>
  <si>
    <t>sgmetcalf</t>
  </si>
  <si>
    <t>chabotasp</t>
  </si>
  <si>
    <t>melissa.a.garcia@gmail.com</t>
  </si>
  <si>
    <t># on waitlist</t>
  </si>
  <si>
    <t>add'l laptops needed</t>
  </si>
  <si>
    <t>Thomas Kochak</t>
  </si>
  <si>
    <t>Registration Reminder</t>
  </si>
  <si>
    <t>thomaskochakjr</t>
  </si>
  <si>
    <t xml:space="preserve">Welcome Letter </t>
  </si>
  <si>
    <t>Ok</t>
  </si>
  <si>
    <t>Starfire Galaxy Math 3-6, Almond, Winter 2020</t>
  </si>
  <si>
    <t>thomas.kochak@gmail.com</t>
  </si>
  <si>
    <t>William Hood</t>
  </si>
  <si>
    <t>ewokvillage117</t>
  </si>
  <si>
    <t>roxieboxie2</t>
  </si>
  <si>
    <t>amyrayhood@hotmail.com</t>
  </si>
  <si>
    <t>Starfire Coding - Scratch Level I &amp; II, 1-5, Chabot 2020</t>
  </si>
  <si>
    <t>A1 - Johnson</t>
  </si>
  <si>
    <t>Chabot (Friday)</t>
  </si>
  <si>
    <t>Starfire Starbrite Math, K-2, Duveneck, Winter 2020</t>
  </si>
  <si>
    <t>Ryan Chinn</t>
  </si>
  <si>
    <t>fridayfun123</t>
  </si>
  <si>
    <t>scratch415</t>
  </si>
  <si>
    <t>jules415@gmail.com</t>
  </si>
  <si>
    <t>Charlotte Halkias Blanton</t>
  </si>
  <si>
    <t>Starfire Electrical Engineering 3-5, Chabot, Spring 2020</t>
  </si>
  <si>
    <t>StallionGirl</t>
  </si>
  <si>
    <t>none</t>
  </si>
  <si>
    <t>Spring</t>
  </si>
  <si>
    <t>Bike#4</t>
  </si>
  <si>
    <t>Starfire Galaxy Math, 3-5, Duveneck, Winter 2020</t>
  </si>
  <si>
    <t>joannahalkias@gmail.com</t>
  </si>
  <si>
    <t>Haven Kuhne Reed</t>
  </si>
  <si>
    <t>mamacrunch</t>
  </si>
  <si>
    <t>CodeKing2012</t>
  </si>
  <si>
    <t>hilaryforhair@gmail.com</t>
  </si>
  <si>
    <t>Starfire Coding-Scratch Jr &amp; Scratch Level I, II K-2, Cumberland, Spring 2020</t>
  </si>
  <si>
    <t>Mina Lanzisera</t>
  </si>
  <si>
    <t>KittenGirl_ML</t>
  </si>
  <si>
    <t>stroopwafel79@gmail.com</t>
  </si>
  <si>
    <t>Anthony Blaylock</t>
  </si>
  <si>
    <t>Coder5815</t>
  </si>
  <si>
    <t>Anthony10!</t>
  </si>
  <si>
    <t>cynthiachao@gmail.com</t>
  </si>
  <si>
    <t>Starfire Starbrite Math, K-2, Escondido, Winter 2020</t>
  </si>
  <si>
    <t xml:space="preserve">Shweta </t>
  </si>
  <si>
    <t>2/18/2020, 4/7</t>
  </si>
  <si>
    <t>Lucian Hoofnagle</t>
  </si>
  <si>
    <t>LHTHEPRO99YT</t>
  </si>
  <si>
    <t>Starfire Coding - Scratch Level I, Level II, Advanced 3-5, Cumberland, Spring 2020</t>
  </si>
  <si>
    <t>homeroom@choofnagle.33mail.com</t>
  </si>
  <si>
    <t>Izzy Hauck</t>
  </si>
  <si>
    <t>Izzy94618</t>
  </si>
  <si>
    <t>brianhauck@yahoo.com</t>
  </si>
  <si>
    <t>Robby Kato</t>
  </si>
  <si>
    <t>Starfire Electrical Engineering 3-6, Loyola, Spring 2020</t>
  </si>
  <si>
    <t>debkong@gmail.com</t>
  </si>
  <si>
    <t>Starfire Galaxy Math, 3-5, Escondido, Winter 2020</t>
  </si>
  <si>
    <t>Cumberland Scratch Jr &amp; Scratch Level 1 (M)</t>
  </si>
  <si>
    <t>Structural and Mechanical Engineering 2-5, Oak Knoll, Spring 2020</t>
  </si>
  <si>
    <t>Shweta</t>
  </si>
  <si>
    <t>Starfire Art &amp; Design, 4-8, La Entrada, Winter 2020</t>
  </si>
  <si>
    <t>Art &amp; Design</t>
  </si>
  <si>
    <t>02/18, 3/10, 3/17, 3/24, 3/31</t>
  </si>
  <si>
    <t>Spring 2020</t>
  </si>
  <si>
    <t>Ori Fighel</t>
  </si>
  <si>
    <t>ori_fig</t>
  </si>
  <si>
    <t>fighel2</t>
  </si>
  <si>
    <t>avital.fighel@gmail.com</t>
  </si>
  <si>
    <t>Starfire Electrical Engineering, 6-8, Hillview, Winter 2020</t>
  </si>
  <si>
    <t>Yotam Yaacovi</t>
  </si>
  <si>
    <t>gil_gonen@yahoo.com</t>
  </si>
  <si>
    <t>Daphne Kalman</t>
  </si>
  <si>
    <t>codewithdaphne</t>
  </si>
  <si>
    <t>C7</t>
  </si>
  <si>
    <t>scratch</t>
  </si>
  <si>
    <t>anya.kalman@gmail.com</t>
  </si>
  <si>
    <t>Hean Cai</t>
  </si>
  <si>
    <t>annacaihean</t>
  </si>
  <si>
    <t>000000</t>
  </si>
  <si>
    <t>wendyun2008@gmail.com</t>
  </si>
  <si>
    <t>Starfire Coding-Python, Level  I&amp; II, 5-8, La Entrada, Winter 2020</t>
  </si>
  <si>
    <t>Jonathan Fuks</t>
  </si>
  <si>
    <t>jonathanfuks</t>
  </si>
  <si>
    <t>yoniscratch</t>
  </si>
  <si>
    <t>itskevit@yahoo.com</t>
  </si>
  <si>
    <t xml:space="preserve">                      </t>
  </si>
  <si>
    <t>Emilia Constandache</t>
  </si>
  <si>
    <t>emilia1c</t>
  </si>
  <si>
    <t>emiscratch1</t>
  </si>
  <si>
    <t>gabitza.dob@gmail.com</t>
  </si>
  <si>
    <t>Dan Shmilovici</t>
  </si>
  <si>
    <t>michal.avs@gmail.com</t>
  </si>
  <si>
    <t>Daer Li</t>
  </si>
  <si>
    <t>bryanlidaer</t>
  </si>
  <si>
    <t>dorishx0518@gmail.com</t>
  </si>
  <si>
    <t>Starfire Coding-Scratch Level I &amp; II 1-5, Chabot, Spring 2020</t>
  </si>
  <si>
    <t>Nikhil Ilavajhala</t>
  </si>
  <si>
    <t>inikhil</t>
  </si>
  <si>
    <t>C0deUp</t>
  </si>
  <si>
    <t>e.demiyanova@gmail.com</t>
  </si>
  <si>
    <t>Tanish Sodhi</t>
  </si>
  <si>
    <t>TanishCumberland</t>
  </si>
  <si>
    <t>CumberlandScratch</t>
  </si>
  <si>
    <t>namrata@umich.edu</t>
  </si>
  <si>
    <t>A-1</t>
  </si>
  <si>
    <t>Tom Azriel</t>
  </si>
  <si>
    <t>tomazriel</t>
  </si>
  <si>
    <t>tomtom</t>
  </si>
  <si>
    <t>azrieli@gmail.com</t>
  </si>
  <si>
    <t>Starfire Starbrite Math, K-2, Las Lomitas, Winter 2020</t>
  </si>
  <si>
    <t>Chloe Thai</t>
  </si>
  <si>
    <t>codewithchloe1</t>
  </si>
  <si>
    <t>us@thai-family.me</t>
  </si>
  <si>
    <t>Cameron Thai</t>
  </si>
  <si>
    <t>codewithcameront</t>
  </si>
  <si>
    <t>Elyssa Zambrano</t>
  </si>
  <si>
    <t>brissa00@hotmail.com</t>
  </si>
  <si>
    <t>Starfire Galaxy Math, 3, Las Lomitas, Winter 2020</t>
  </si>
  <si>
    <t>Nathan Le</t>
  </si>
  <si>
    <t>jackyvi@gmail.com</t>
  </si>
  <si>
    <t>Jonathan Hilmes</t>
  </si>
  <si>
    <t>rolloutbob</t>
  </si>
  <si>
    <t>jonathan</t>
  </si>
  <si>
    <t>danielle.hilmes@gmail.com</t>
  </si>
  <si>
    <t>Veenasri Dinakaran</t>
  </si>
  <si>
    <t>VeenasriD12</t>
  </si>
  <si>
    <t>WinterGreen$0712</t>
  </si>
  <si>
    <t>dinakaran.kandasamy@gmail.com</t>
  </si>
  <si>
    <t xml:space="preserve">Age Ranges? </t>
  </si>
  <si>
    <t>Ela Hammer</t>
  </si>
  <si>
    <t>Starfire Design Thinking, 4-5, Oak Knoll, Winter 2020</t>
  </si>
  <si>
    <t>orithammer@gmail.com</t>
  </si>
  <si>
    <t>Design Thinking</t>
  </si>
  <si>
    <t>Wyatt Cheng</t>
  </si>
  <si>
    <t>wyatt@willmichelle.com</t>
  </si>
  <si>
    <t>Abby Wong</t>
  </si>
  <si>
    <t>abigaildaisywong</t>
  </si>
  <si>
    <t>netflix</t>
  </si>
  <si>
    <t>albertcwong@gmail.com</t>
  </si>
  <si>
    <t>4- 5</t>
  </si>
  <si>
    <t>canceled</t>
  </si>
  <si>
    <t>Elizabeth Wong</t>
  </si>
  <si>
    <t>ellierwong</t>
  </si>
  <si>
    <t>engineer2</t>
  </si>
  <si>
    <t>Cumberland Scratch Level 1, 2 and Advanced (M)</t>
  </si>
  <si>
    <t>Anders Jacobsson</t>
  </si>
  <si>
    <t>shana.boehm@gmail.com</t>
  </si>
  <si>
    <t>Gautam Kamath</t>
  </si>
  <si>
    <t>Gscratchcoder</t>
  </si>
  <si>
    <t>arati_chavan@hotmail.com</t>
  </si>
  <si>
    <t>Aalya Jain</t>
  </si>
  <si>
    <t>shrutijain85@gmail.com</t>
  </si>
  <si>
    <t>Roshan Dileep</t>
  </si>
  <si>
    <t>dileepg@gmail.com</t>
  </si>
  <si>
    <t>Ethan Ton</t>
  </si>
  <si>
    <t>ethan0078</t>
  </si>
  <si>
    <t>ethanTon</t>
  </si>
  <si>
    <t>mbnguyen@hotmail.com</t>
  </si>
  <si>
    <t>Griffin Partington</t>
  </si>
  <si>
    <t>coderking2011</t>
  </si>
  <si>
    <t>Griffin</t>
  </si>
  <si>
    <t>dishtastic7@gmail.com</t>
  </si>
  <si>
    <t xml:space="preserve">Starfire Electrical Engineering, Woodside Fall Session 2019 </t>
  </si>
  <si>
    <t>Nikhil Mattappallil</t>
  </si>
  <si>
    <t>shubhakumbadakone@gmail.com</t>
  </si>
  <si>
    <t>Jiwoo Park</t>
  </si>
  <si>
    <t>scratcherboy77777</t>
  </si>
  <si>
    <t>1008solo</t>
  </si>
  <si>
    <t>virya02@naver.com</t>
  </si>
  <si>
    <t>10/8, 11/26</t>
  </si>
  <si>
    <t>Fall</t>
  </si>
  <si>
    <t>WEDNESDAY</t>
  </si>
  <si>
    <t>Encinal (F)</t>
  </si>
  <si>
    <t>Victor</t>
  </si>
  <si>
    <t>Alexander Reece</t>
  </si>
  <si>
    <t>ZanReece</t>
  </si>
  <si>
    <t>Potter2012</t>
  </si>
  <si>
    <t>giattina.cvmed@gmail.com</t>
  </si>
  <si>
    <t>Aakash Chavan</t>
  </si>
  <si>
    <t>aachavan</t>
  </si>
  <si>
    <t>Prongs</t>
  </si>
  <si>
    <t>srmotipara@yahoo.com</t>
  </si>
  <si>
    <t>Cameron Forouhar</t>
  </si>
  <si>
    <t>Camf11</t>
  </si>
  <si>
    <t>fun2code</t>
  </si>
  <si>
    <t>parv1217@gmail.com</t>
  </si>
  <si>
    <t>Teddy Kindler</t>
  </si>
  <si>
    <t>DrQuack5</t>
  </si>
  <si>
    <t>DrQuack123</t>
  </si>
  <si>
    <t>mikey.kindler@gmail.com</t>
  </si>
  <si>
    <t>Joaquin Vilanova</t>
  </si>
  <si>
    <t>joacovilanova</t>
  </si>
  <si>
    <t>BocaJuniors</t>
  </si>
  <si>
    <t>barrosximena@gmail.com</t>
  </si>
  <si>
    <t>Raphaël Ferrand</t>
  </si>
  <si>
    <t>Robotics</t>
  </si>
  <si>
    <t>RaphaelFerrand2010</t>
  </si>
  <si>
    <t>Ferrand123</t>
  </si>
  <si>
    <t>deboraferrand@gmail.com</t>
  </si>
  <si>
    <t>Julianne Hanson</t>
  </si>
  <si>
    <t>jkanga</t>
  </si>
  <si>
    <t>mycatiskanga</t>
  </si>
  <si>
    <t>joseph.grass@gmail.com</t>
  </si>
  <si>
    <t>n/a</t>
  </si>
  <si>
    <t>Alex Kindler</t>
  </si>
  <si>
    <t>WhackyPainter29</t>
  </si>
  <si>
    <t>Whacky123</t>
  </si>
  <si>
    <t>Session 1</t>
  </si>
  <si>
    <t>Wednesday</t>
  </si>
  <si>
    <t xml:space="preserve">check Tues 9/4 </t>
  </si>
  <si>
    <t>Las Lomitas Level II (W)</t>
  </si>
  <si>
    <t>Starfire Starbrite Math K-2, Cumberland, Spring 2020</t>
  </si>
  <si>
    <t>Ronav Bhattacharjee</t>
  </si>
  <si>
    <t>robhat</t>
  </si>
  <si>
    <t>rori12</t>
  </si>
  <si>
    <t>jishnu.bhattacharjee@gmail.com</t>
  </si>
  <si>
    <t>James Anderson</t>
  </si>
  <si>
    <t>klanderson8.15@gmail.com</t>
  </si>
  <si>
    <t>Pallavi</t>
  </si>
  <si>
    <t>Florian Mayssat Basu</t>
  </si>
  <si>
    <t>fmayssat</t>
  </si>
  <si>
    <t>monkey123</t>
  </si>
  <si>
    <t>Starfire Starbrite Math K-2, Encinal, Spring 2020</t>
  </si>
  <si>
    <t>atashi_basu@yahoo.com</t>
  </si>
  <si>
    <t>Starfire Starbrite Math K-2, Cumberland, Winter 2020</t>
  </si>
  <si>
    <t>Owen Burch</t>
  </si>
  <si>
    <t>OB1214</t>
  </si>
  <si>
    <t>kim.burch@gmail.com</t>
  </si>
  <si>
    <t>Casey Anderson</t>
  </si>
  <si>
    <t>Starfire Galaxy Math 3-5, Encinal, Spring 2020</t>
  </si>
  <si>
    <t>Lincoln Veltman</t>
  </si>
  <si>
    <t>charizardLV</t>
  </si>
  <si>
    <t>wildwood</t>
  </si>
  <si>
    <t>Starbrite Math K-2, Encinal, Winter 2020</t>
  </si>
  <si>
    <t>julie.beckmann@gmail.com</t>
  </si>
  <si>
    <t>Jeremy Lo</t>
  </si>
  <si>
    <t>jeremyking123</t>
  </si>
  <si>
    <t>mydadisgreat</t>
  </si>
  <si>
    <t>nicole.wang@gic.com.hk</t>
  </si>
  <si>
    <t>Evan Hayes</t>
  </si>
  <si>
    <t>EvanHayes0417</t>
  </si>
  <si>
    <t>0Scratch!</t>
  </si>
  <si>
    <t>troyahayes@yahoo.com</t>
  </si>
  <si>
    <t>Starfire Galaxy Math 3-5, Encinal, Winter 2020</t>
  </si>
  <si>
    <t>Ojas Anand</t>
  </si>
  <si>
    <t>roary567</t>
  </si>
  <si>
    <t>sh@rk1</t>
  </si>
  <si>
    <t>Starfire Starbrite Math K-2, Laurel Lower, Spring 2020</t>
  </si>
  <si>
    <t>anand.ramanathan@gmail.com</t>
  </si>
  <si>
    <t>Nickan Arshi</t>
  </si>
  <si>
    <t>nickanar</t>
  </si>
  <si>
    <t>aaarshi@gmail.com</t>
  </si>
  <si>
    <t>Laurel Lower</t>
  </si>
  <si>
    <t>D Pod</t>
  </si>
  <si>
    <t>Oceanne Mayssat Basu</t>
  </si>
  <si>
    <t>husky123</t>
  </si>
  <si>
    <t xml:space="preserve">Starfire Galaxy Math 3-5, Laurel Upper, Spring 2020
</t>
  </si>
  <si>
    <t>Asahi Hoda</t>
  </si>
  <si>
    <t>babuasatan</t>
  </si>
  <si>
    <t>070221</t>
  </si>
  <si>
    <t>takaaki.hoda@gmail.com</t>
  </si>
  <si>
    <t>Thomas Appenzeller</t>
  </si>
  <si>
    <t>thomasama</t>
  </si>
  <si>
    <t>upstairs collaborative space</t>
  </si>
  <si>
    <t>polijk</t>
  </si>
  <si>
    <t>isabelle@appenzeller.net</t>
  </si>
  <si>
    <t>Starfire Coding -ScratchJr K-1, Oak Knoll, Spring 2020</t>
  </si>
  <si>
    <t>Lower Laurel (Th)</t>
  </si>
  <si>
    <t>K-1</t>
  </si>
  <si>
    <t>Confirm 2 levels?</t>
  </si>
  <si>
    <t>Starfire Coding-Scratch Level I 1-5, Oak Knoll, Spring 2020</t>
  </si>
  <si>
    <t>Starfire Coding - Scratch Level II, 2-3, Las Lomitas, Winter 2020</t>
  </si>
  <si>
    <t>Henry Raden</t>
  </si>
  <si>
    <t>15Mahomes</t>
  </si>
  <si>
    <t>henryr</t>
  </si>
  <si>
    <t>amanda.raden@gmail.com</t>
  </si>
  <si>
    <t>Luca Klein</t>
  </si>
  <si>
    <t>mich.klein@gmail.com</t>
  </si>
  <si>
    <t>02/19, 3/11, 3/18, 3/25, 4/1</t>
  </si>
  <si>
    <t>Starfire Coding-Scratch Level II &amp; Advanced 3-5, Oak Knoll, Spring 2020</t>
  </si>
  <si>
    <t>Patria Altman</t>
  </si>
  <si>
    <t>Buddyisadog</t>
  </si>
  <si>
    <t>Lolaisacat</t>
  </si>
  <si>
    <t>michelle.heeseman@gmail.com</t>
  </si>
  <si>
    <t>Parker Sendil</t>
  </si>
  <si>
    <t>hawaiilava</t>
  </si>
  <si>
    <t>cricot</t>
  </si>
  <si>
    <t>amy.sendil@gmail.com</t>
  </si>
  <si>
    <t xml:space="preserve">Starfire Coding-Python Level I &amp; II 4-5, Oak Knoll, Spring 2020
</t>
  </si>
  <si>
    <t>Abner Revueltas</t>
  </si>
  <si>
    <t>dadinivid@yahoo.com</t>
  </si>
  <si>
    <t>Starfire Coding - Scratch Level I, 1-2, Las Lomitas, Winter 2020</t>
  </si>
  <si>
    <t>Atticus Lin</t>
  </si>
  <si>
    <t>DeybayBlanky</t>
  </si>
  <si>
    <t>StinkRayLin2011</t>
  </si>
  <si>
    <t>cwychan@yahoo.com</t>
  </si>
  <si>
    <t>Niko Modarres</t>
  </si>
  <si>
    <t>nikmod</t>
  </si>
  <si>
    <t>BigBoo</t>
  </si>
  <si>
    <t>pmodarres@gmail.com</t>
  </si>
  <si>
    <t>02/19, 3/11, 04/01</t>
  </si>
  <si>
    <t>Oak Knoll (W)</t>
  </si>
  <si>
    <t>THURSDAY</t>
  </si>
  <si>
    <t>Iheoma</t>
  </si>
  <si>
    <t>Arthur Mack Lurie</t>
  </si>
  <si>
    <t>MackLurie</t>
  </si>
  <si>
    <t>Garvey</t>
  </si>
  <si>
    <t>kristin.vogelsong@gmail.com</t>
  </si>
  <si>
    <t>Lexi Chan</t>
  </si>
  <si>
    <t>chanlexi</t>
  </si>
  <si>
    <t>unicorn</t>
  </si>
  <si>
    <t>conniejasper@gmail.com</t>
  </si>
  <si>
    <t>Starfire Starbrite Math, K-2, Laurel Lower, Winter 2020</t>
  </si>
  <si>
    <t>Gur Metzl Raz</t>
  </si>
  <si>
    <t xml:space="preserve"> 5tttrew`</t>
  </si>
  <si>
    <t>amitmetzlraz@gmail.com</t>
  </si>
  <si>
    <t>Hunter Dempsey</t>
  </si>
  <si>
    <t>DoubleNarwhal</t>
  </si>
  <si>
    <t>ask student</t>
  </si>
  <si>
    <t>annleydempsey@gmail.com</t>
  </si>
  <si>
    <t>Evan Dempsey</t>
  </si>
  <si>
    <t>wazy-e</t>
  </si>
  <si>
    <t>YES</t>
  </si>
  <si>
    <t>Vincent Van Ruymbeke</t>
  </si>
  <si>
    <t>Starfire Coding - Python Level I, 4-8, Oak Knoll, WInter 2020</t>
  </si>
  <si>
    <t>mp@skubach.com</t>
  </si>
  <si>
    <t>Starfire Starbrite Math K-2, Chabot, Spring 2020</t>
  </si>
  <si>
    <t>Zubin Razavi</t>
  </si>
  <si>
    <t>zcr1</t>
  </si>
  <si>
    <t>zubin123</t>
  </si>
  <si>
    <t>nedarazavi1@gmail.com</t>
  </si>
  <si>
    <t>Thursday</t>
  </si>
  <si>
    <t>Starfire Galaxy Math 3-5, Chabot, Spring 2020</t>
  </si>
  <si>
    <t>Starfire Coding - ScratchJr K-1, Oak Knoll, WInter 2020</t>
  </si>
  <si>
    <t>Roy Cloud (Th)</t>
  </si>
  <si>
    <t>Starfire Electrical Engineering 3-6, Gardner Bullis, Spring 2020</t>
  </si>
  <si>
    <t>Victor &amp; Nate</t>
  </si>
  <si>
    <t>STEM</t>
  </si>
  <si>
    <t>Peyton Atkins</t>
  </si>
  <si>
    <t>Peyparsley</t>
  </si>
  <si>
    <t>Peyton08</t>
  </si>
  <si>
    <t>atkinsfamily101@gmail.com</t>
  </si>
  <si>
    <t>Declan Steward</t>
  </si>
  <si>
    <t>Starfire Coding-ScratchJr K-1, Laurel Lower, Spring 2020</t>
  </si>
  <si>
    <t>itsmariotimeboy</t>
  </si>
  <si>
    <t>theweapon@comcast.net</t>
  </si>
  <si>
    <t>Colton Steward</t>
  </si>
  <si>
    <t>frightbulb78</t>
  </si>
  <si>
    <t>Starfire Coding-Scratch Level I, 1-5, Oak Knoll, Winter 2020</t>
  </si>
  <si>
    <t>Huxley Chapman</t>
  </si>
  <si>
    <t>huxleychapman</t>
  </si>
  <si>
    <t>codingisfun</t>
  </si>
  <si>
    <t>emilyanncohen@gmail.com</t>
  </si>
  <si>
    <t>Starfire Coding-Scratch Level I &amp; II 1-2, Laurel Lower, Spring 2020</t>
  </si>
  <si>
    <t>Aanya Banerjee</t>
  </si>
  <si>
    <t>Annieb2011</t>
  </si>
  <si>
    <t>toasty</t>
  </si>
  <si>
    <t>tushar.barrak@gmail.com</t>
  </si>
  <si>
    <t>Starfire Coding-Scratch Level II, 2-5, Oak Knoll, Winter 2020</t>
  </si>
  <si>
    <t xml:space="preserve">Starfire Starbrite Math K-2, Oak Knoll, Spring 2020
</t>
  </si>
  <si>
    <t>Callen Fong</t>
  </si>
  <si>
    <t>81Hockey</t>
  </si>
  <si>
    <t>roycloud1</t>
  </si>
  <si>
    <t>kmfong20@gmail.com</t>
  </si>
  <si>
    <t>Markus Nixdorf</t>
  </si>
  <si>
    <t>ninjago825</t>
  </si>
  <si>
    <t>markus123</t>
  </si>
  <si>
    <t>stefaniehoneker@yahoo.com</t>
  </si>
  <si>
    <t>Gavin Mcmills</t>
  </si>
  <si>
    <t>Starfire Galaxy Math 3-5, Oak Knoll, Spring 2020</t>
  </si>
  <si>
    <t>gjay32</t>
  </si>
  <si>
    <t>Starfire Coding-Scratch Level Advanced 3-5, Oak Knoll, Winter 2020</t>
  </si>
  <si>
    <t>Gavin32</t>
  </si>
  <si>
    <t>manjamcmills@gmail.com</t>
  </si>
  <si>
    <t>Brennan Mcmills</t>
  </si>
  <si>
    <t>stein32</t>
  </si>
  <si>
    <t>Brennan32</t>
  </si>
  <si>
    <t>Isabella Chang</t>
  </si>
  <si>
    <t>Bellabaran</t>
  </si>
  <si>
    <t>H@rley</t>
  </si>
  <si>
    <t>sandrannchang@yahoo.com</t>
  </si>
  <si>
    <t>Taggart Flanagan</t>
  </si>
  <si>
    <t>student has own login</t>
  </si>
  <si>
    <t>sara.eberhardt@gmail.com</t>
  </si>
  <si>
    <t>Starfire Galaxy Math 3-5, Woodside, Winter 2020</t>
  </si>
  <si>
    <t>Grady Flanagan</t>
  </si>
  <si>
    <t>gflan284</t>
  </si>
  <si>
    <t>cow284</t>
  </si>
  <si>
    <t>2/19, 4/8</t>
  </si>
  <si>
    <t>Usha</t>
  </si>
  <si>
    <t>Grace Ciccolella</t>
  </si>
  <si>
    <t>Gracec4511</t>
  </si>
  <si>
    <t>Y45West!</t>
  </si>
  <si>
    <t>emk_kme@yahoo.com</t>
  </si>
  <si>
    <t>Evan Sabino</t>
  </si>
  <si>
    <t>lisamsabino@gmail.com</t>
  </si>
  <si>
    <t>Luca Zappacosta</t>
  </si>
  <si>
    <t>lucazapp</t>
  </si>
  <si>
    <t>Code2012</t>
  </si>
  <si>
    <t>alizapp@gmail.com</t>
  </si>
  <si>
    <t>Symone Dunlap Powell</t>
  </si>
  <si>
    <t>Starfire Starbrite Math K-2, Woodside, Winter 2020</t>
  </si>
  <si>
    <t>Ws25symonedu</t>
  </si>
  <si>
    <t>Mfaipu</t>
  </si>
  <si>
    <t>FRIDAY</t>
  </si>
  <si>
    <t>latoyad03@gmail.com</t>
  </si>
  <si>
    <t>Nalia Tolson</t>
  </si>
  <si>
    <t>teliawells@yahoo.com</t>
  </si>
  <si>
    <t>Vinay Yarlagadda</t>
  </si>
  <si>
    <t>vyarla</t>
  </si>
  <si>
    <t>kitkat</t>
  </si>
  <si>
    <t>carmela.yarlagadda@gmail.com</t>
  </si>
  <si>
    <t>Friday</t>
  </si>
  <si>
    <t>Starfire Coding -ScratchJr K-1, Encinal, Spring 2020</t>
  </si>
  <si>
    <t>Starfire Starbrite Math K-2, Chabot, Winter 2020</t>
  </si>
  <si>
    <t>Starfire Coding-Scratch Level I 3-5, Encinal, Spring 2020</t>
  </si>
  <si>
    <t>Starfire Coding-Scratch Level I &amp; II 1-2, Encinal, Spring 2020</t>
  </si>
  <si>
    <t>Starfire Galaxy Math 3-5, Chabot, Winter 2020</t>
  </si>
  <si>
    <t>Starfire Coding-Scratch Level II &amp; Advanced 3-5, Encinal, Spring 2020</t>
  </si>
  <si>
    <t>Starfire Electrical Engineering 3-5, Duveneck, Winter 2020</t>
  </si>
  <si>
    <t>Structural and Mechanical Engineering 3-6, Loyola, Spring 2020</t>
  </si>
  <si>
    <t>Starfire Electrical Engineering 3-6, Gardner Bullis, Winter 2020</t>
  </si>
  <si>
    <t>Room 26</t>
  </si>
  <si>
    <t>2/20, 3/5</t>
  </si>
  <si>
    <t>ok</t>
  </si>
  <si>
    <t>Starfire Electrical Engineering 4-8, La Entrada, Winter 2020</t>
  </si>
  <si>
    <t>02/20, 3/12, 3/19, 3/26, 4/2</t>
  </si>
  <si>
    <t>Starfire Coding - ScratchJr, K-1, Laurel Lower, Winter 2020</t>
  </si>
  <si>
    <t>Starfire Coding-Scratch, Level I &amp; II, 1-2, Laurel Lower, Winter 2020</t>
  </si>
  <si>
    <t>Important Information:</t>
  </si>
  <si>
    <t>Equipment</t>
  </si>
  <si>
    <t>Start Dates by Week:</t>
  </si>
  <si>
    <t>Edgar</t>
  </si>
  <si>
    <t>Marisol</t>
  </si>
  <si>
    <t>Priyanka</t>
  </si>
  <si>
    <t>On Order</t>
  </si>
  <si>
    <t>in office</t>
  </si>
  <si>
    <t>Need</t>
  </si>
  <si>
    <t>Total</t>
  </si>
  <si>
    <t>Week of 3/16/2020 - Cumberland</t>
  </si>
  <si>
    <t>Pick up Chromebooks</t>
  </si>
  <si>
    <t>Starfire Coding-Python, Level I &amp; II, 4-5, Laurel Upper, Winter 2020</t>
  </si>
  <si>
    <t>Week of 3/23/2020 - Gardner Bullis, Loyola</t>
  </si>
  <si>
    <t>Chromebooks</t>
  </si>
  <si>
    <t>Week of 3/30/2020</t>
  </si>
  <si>
    <t>Laurel UPPER</t>
  </si>
  <si>
    <t>Kindles</t>
  </si>
  <si>
    <t>Week of 4/6/2020 - Chabot, Encinal, Oak Knoll</t>
  </si>
  <si>
    <t>Cart</t>
  </si>
  <si>
    <t xml:space="preserve">Scratch Book </t>
  </si>
  <si>
    <t>Starbrite Math K-2, Oak Knoll, Winter 2020</t>
  </si>
  <si>
    <t>Wifi Login Details</t>
  </si>
  <si>
    <t xml:space="preserve">Scratch Jr Book </t>
  </si>
  <si>
    <t>Needs</t>
  </si>
  <si>
    <t>Network: Guest</t>
  </si>
  <si>
    <t>CB</t>
  </si>
  <si>
    <t>Starfire Galaxy Math, 3-5, Oak Knoll, Winter 2020</t>
  </si>
  <si>
    <t>Password: LASD935ciscoguest</t>
  </si>
  <si>
    <t>`</t>
  </si>
  <si>
    <t xml:space="preserve">All Saints </t>
  </si>
  <si>
    <t>Network: Churchwireless Pass: Saints1234</t>
  </si>
  <si>
    <t xml:space="preserve">Baywood </t>
  </si>
  <si>
    <t xml:space="preserve">Newton Site Director </t>
  </si>
  <si>
    <t>Starfire Starbrite Math K-2, Ohlone, Winter 2020</t>
  </si>
  <si>
    <t>Network: SMFCSD</t>
  </si>
  <si>
    <t>Anny 650-226-6239</t>
  </si>
  <si>
    <t>Password: student10</t>
  </si>
  <si>
    <t>Starfire Galaxy Math, 3-5, Ohlone, Winter 2020</t>
  </si>
  <si>
    <t>Network user name: student10</t>
  </si>
  <si>
    <t>Starfire Starbrite Math K-2, Nixon, Winter 2020</t>
  </si>
  <si>
    <t>Network: Instruct 2</t>
  </si>
  <si>
    <t>Theater Annex</t>
  </si>
  <si>
    <t>Password: donottell1</t>
  </si>
  <si>
    <t>Encinal, Hillview, Laurel, and Oak Knoll</t>
  </si>
  <si>
    <t>Starfire Galaxy Math, 3-5, Nixon, Winter 2020</t>
  </si>
  <si>
    <t>Password: WelcomeToMPCSD</t>
  </si>
  <si>
    <t>Las Lomitas &amp; La Entrada</t>
  </si>
  <si>
    <t xml:space="preserve">Network: LLESD-students </t>
  </si>
  <si>
    <t>Password: leopards</t>
  </si>
  <si>
    <t xml:space="preserve">Roy Cloud </t>
  </si>
  <si>
    <t>The school is providing Chromebooks</t>
  </si>
  <si>
    <t>IT lead: Bryan Flaig bflaig@rcsdk8.net,  Roy Cloud Contact: Kyle Brumbaugh kbrumbaugh@rcsdk8.net</t>
  </si>
  <si>
    <t>Starfire Coding-Scratch Level I &amp; II 1-5, Roy Cloud, Winter 2020</t>
  </si>
  <si>
    <t xml:space="preserve">Woodside  </t>
  </si>
  <si>
    <t xml:space="preserve">2/6/2020 Cancelled </t>
  </si>
  <si>
    <t>Wifi network: Bobcat</t>
  </si>
  <si>
    <t xml:space="preserve">Password: wswireless </t>
  </si>
  <si>
    <t>not on HR</t>
  </si>
  <si>
    <t>Starfire Coding-Scratch Jr, K-1 Baywood, Winter 2020</t>
  </si>
  <si>
    <t>Starfire Coding-Scratch Level I &amp; II 1-5, Baywood Winter 2020</t>
  </si>
  <si>
    <t>Mechanical Engineering, 2-5, Baywood Winter 2020</t>
  </si>
  <si>
    <t xml:space="preserve">Starfire Coding - ScratchJr, K-1, Encinal, Winter 2020
</t>
  </si>
  <si>
    <t>Starfire Coding-Scratch Level I, 1-2, Encinal, Winter 2020</t>
  </si>
  <si>
    <t>Starfire Coding-Scratch Level I, 3-5, Encinal, Winter 2020</t>
  </si>
  <si>
    <t>Starfire Coding-Scratch Level II 3-5, Encinal, Winter 2020</t>
  </si>
  <si>
    <t>Starfire Electrical Engineering 3-5, Nixon, Winter 2020</t>
  </si>
  <si>
    <t>02/14, 03/06</t>
  </si>
  <si>
    <t>LRC II</t>
  </si>
  <si>
    <t>Starfire Coding-Scratch Level I &amp; II 1-5, Woodside, Winter 2020</t>
  </si>
  <si>
    <t>2/14, 2/21, 3/13. 3/20, 3/27, 4/3, 4/10</t>
  </si>
  <si>
    <t xml:space="preserve">Priyanka </t>
  </si>
  <si>
    <t>Damaged</t>
  </si>
  <si>
    <t>January 6 - Chabot, Cumberland, Laurel (L &amp; U)</t>
  </si>
  <si>
    <t>January 13 - Almond, Duveneck, Encinal, Escondido, Laurel, Loyola, Oak Knoll, Woodside</t>
  </si>
  <si>
    <t xml:space="preserve">January 20 - </t>
  </si>
  <si>
    <t>Chromebooks Needed</t>
  </si>
  <si>
    <t>January 27 - Roy Cloud, Baywood</t>
  </si>
  <si>
    <t>February 3 - La Entrada, Las Lomitas</t>
  </si>
  <si>
    <t>Kindles Needed</t>
  </si>
  <si>
    <t>Almond, Loyola, Gardner Bullis</t>
  </si>
  <si>
    <t>Wifi -SSD guest Password- 48pfY3cw  or ssd dataguard5000</t>
  </si>
  <si>
    <t>IT lead: Bryan Flaig bflaig@rcsdk8.net, Roy Cloud Contact: Kyle Brumbaugh kbrumbaugh@rcsdk8.net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</si>
</sst>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&quot;$&quot;#,##0.00"/>
    <numFmt numFmtId="166" formatCode="m\-d"/>
    <numFmt numFmtId="167" formatCode="m/d"/>
    <numFmt numFmtId="168" formatCode="&quot;$&quot;#,##0"/>
    <numFmt numFmtId="169" formatCode="mmmmd"/>
    <numFmt numFmtId="170" formatCode="d&quot;-&quot;mmm"/>
  </numFmts>
  <fonts count="89">
    <font>
      <sz val="10.0"/>
      <color rgb="FF000000"/>
      <name val="Arial"/>
    </font>
    <font>
      <b/>
      <u/>
      <sz val="10.0"/>
      <color rgb="FF000000"/>
      <name val="Calibri"/>
    </font>
    <font>
      <color theme="1"/>
      <name val="Calibri"/>
    </font>
    <font>
      <sz val="10.0"/>
      <color theme="1"/>
      <name val="Arial"/>
    </font>
    <font>
      <b/>
      <sz val="12.0"/>
      <color rgb="FFFFFFFF"/>
      <name val="Calibri"/>
    </font>
    <font>
      <b/>
      <sz val="10.0"/>
      <color rgb="FF000000"/>
      <name val="Calibri"/>
    </font>
    <font>
      <b/>
      <sz val="9.0"/>
      <color rgb="FFFFFFFF"/>
      <name val="Calibri"/>
    </font>
    <font>
      <sz val="10.0"/>
      <color rgb="FF000000"/>
      <name val="Calibri"/>
    </font>
    <font>
      <b/>
      <sz val="11.0"/>
      <color rgb="FFFFFFFF"/>
      <name val="Calibri"/>
    </font>
    <font>
      <u/>
      <sz val="10.0"/>
      <color rgb="FF000000"/>
      <name val="Calibri"/>
    </font>
    <font>
      <b/>
      <sz val="10.0"/>
      <color theme="1"/>
      <name val="Arial"/>
    </font>
    <font>
      <u/>
      <sz val="10.0"/>
      <color rgb="FF000000"/>
      <name val="Calibri"/>
    </font>
    <font>
      <u/>
      <sz val="10.0"/>
      <color rgb="FF000000"/>
      <name val="Calibri"/>
    </font>
    <font>
      <b/>
      <sz val="10.0"/>
      <color rgb="FF000000"/>
      <name val="Arial"/>
    </font>
    <font>
      <sz val="11.0"/>
      <color theme="1"/>
      <name val="Arial"/>
    </font>
    <font>
      <u/>
      <sz val="10.0"/>
      <color rgb="FF000000"/>
      <name val="Calibri"/>
    </font>
    <font>
      <sz val="14.0"/>
      <color theme="1"/>
      <name val="Arial"/>
    </font>
    <font>
      <u/>
      <sz val="10.0"/>
      <color rgb="FF222222"/>
      <name val="Arial"/>
    </font>
    <font>
      <sz val="10.0"/>
      <color rgb="FF222222"/>
      <name val="Calibri"/>
    </font>
    <font>
      <sz val="10.0"/>
      <color rgb="FF222222"/>
      <name val="Arial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222222"/>
      <name val="Calibri"/>
    </font>
    <font>
      <sz val="10.0"/>
      <color rgb="FF000000"/>
      <name val="Muli"/>
    </font>
    <font>
      <u/>
      <sz val="9.0"/>
      <color rgb="FF1155CC"/>
      <name val="Calibri"/>
    </font>
    <font>
      <sz val="10.0"/>
      <color theme="1"/>
      <name val="Calibri"/>
    </font>
    <font>
      <b/>
      <sz val="9.0"/>
      <color rgb="FF000000"/>
      <name val="Roboto"/>
    </font>
    <font>
      <u/>
      <sz val="9.0"/>
      <color rgb="FF000000"/>
      <name val="Roboto"/>
    </font>
    <font>
      <sz val="9.0"/>
      <color rgb="FF000000"/>
      <name val="Roboto"/>
    </font>
    <font/>
    <font>
      <strike/>
      <sz val="10.0"/>
      <color theme="1"/>
      <name val="Arial"/>
    </font>
    <font>
      <b/>
      <sz val="11.0"/>
      <color rgb="FF000000"/>
      <name val="Arial"/>
    </font>
    <font>
      <sz val="10.0"/>
      <color theme="1"/>
      <name val="Muli"/>
    </font>
    <font>
      <u/>
      <sz val="9.0"/>
      <color rgb="FF1155CC"/>
      <name val="Roboto"/>
    </font>
    <font>
      <u/>
      <sz val="10.0"/>
      <color rgb="FF0000FF"/>
      <name val="Itim"/>
    </font>
    <font>
      <sz val="9.0"/>
      <color rgb="FF333333"/>
      <name val="Roboto"/>
    </font>
    <font>
      <b/>
      <strike/>
      <sz val="10.0"/>
      <color theme="1"/>
      <name val="Arial"/>
    </font>
    <font>
      <sz val="12.0"/>
      <color rgb="FF000000"/>
      <name val="Calibri"/>
    </font>
    <font>
      <u/>
      <sz val="11.0"/>
      <color rgb="FF1155CC"/>
      <name val="Varela Round"/>
    </font>
    <font>
      <b/>
      <sz val="10.0"/>
      <color rgb="FF000000"/>
      <name val="Muli"/>
    </font>
    <font>
      <sz val="10.0"/>
      <color rgb="FF656868"/>
      <name val="Muli"/>
    </font>
    <font>
      <sz val="10.0"/>
      <color rgb="FF96999B"/>
      <name val="Muli"/>
    </font>
    <font>
      <sz val="10.0"/>
      <color theme="1"/>
      <name val="Itim"/>
    </font>
    <font>
      <b/>
      <strike/>
      <sz val="10.0"/>
      <color rgb="FF000000"/>
      <name val="Arial"/>
    </font>
    <font>
      <u/>
      <sz val="11.0"/>
      <color rgb="FF0000FF"/>
      <name val="Arial"/>
    </font>
    <font>
      <b/>
      <sz val="10.0"/>
      <color rgb="FF000000"/>
      <name val="Droid sans"/>
    </font>
    <font>
      <sz val="11.0"/>
      <color rgb="FF000000"/>
      <name val="Arial"/>
    </font>
    <font>
      <u/>
      <sz val="10.0"/>
      <color rgb="FF000000"/>
      <name val="Arial"/>
    </font>
    <font>
      <strike/>
      <sz val="10.0"/>
      <color rgb="FF000000"/>
      <name val="Arial"/>
    </font>
    <font>
      <u/>
      <sz val="10.0"/>
      <color rgb="FF000000"/>
      <name val="Arial"/>
    </font>
    <font>
      <b/>
      <strike/>
      <sz val="10.0"/>
      <color rgb="FF000000"/>
      <name val="Droid sans"/>
    </font>
    <font>
      <b/>
      <strike/>
      <u/>
      <sz val="10.0"/>
      <color rgb="FF000000"/>
      <name val="Arial"/>
    </font>
    <font>
      <strike/>
      <u/>
      <sz val="10.0"/>
      <color theme="1"/>
      <name val="Arial"/>
    </font>
    <font>
      <b/>
      <strike/>
      <u/>
      <sz val="10.0"/>
      <color rgb="FF000000"/>
      <name val="Arial"/>
    </font>
    <font>
      <strike/>
      <u/>
      <sz val="10.0"/>
      <color theme="1"/>
      <name val="Arial"/>
    </font>
    <font>
      <strike/>
      <u/>
      <sz val="10.0"/>
      <color theme="1"/>
      <name val="Arial"/>
    </font>
    <font>
      <strike/>
      <u/>
      <sz val="10.0"/>
      <color theme="1"/>
      <name val="Arial"/>
    </font>
    <font>
      <strike/>
      <u/>
      <sz val="10.0"/>
      <color theme="1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b/>
      <strike/>
      <u/>
      <sz val="10.0"/>
      <color theme="1"/>
      <name val="Arial"/>
    </font>
    <font>
      <b/>
      <strike/>
      <u/>
      <sz val="10.0"/>
      <color theme="1"/>
      <name val="Arial"/>
    </font>
    <font>
      <strike/>
      <u/>
      <sz val="10.0"/>
      <color theme="1"/>
      <name val="Arial"/>
    </font>
    <font>
      <strike/>
      <u/>
      <sz val="10.0"/>
      <color theme="1"/>
      <name val="Arial"/>
    </font>
    <font>
      <b/>
      <strike/>
      <u/>
      <sz val="10.0"/>
      <color rgb="FF000000"/>
      <name val="Droid sans"/>
    </font>
    <font>
      <b/>
      <strike/>
      <u/>
      <sz val="10.0"/>
      <color rgb="FF000000"/>
      <name val="Droid sans"/>
    </font>
    <font>
      <strike/>
      <u/>
      <sz val="10.0"/>
      <color theme="1"/>
      <name val="Arial"/>
    </font>
    <font>
      <strike/>
      <u/>
      <sz val="10.0"/>
      <color theme="1"/>
      <name val="Arial"/>
    </font>
    <font>
      <b/>
      <i/>
      <sz val="10.0"/>
      <color rgb="FF000000"/>
      <name val="Arial"/>
    </font>
    <font>
      <sz val="11.0"/>
      <color rgb="FF555555"/>
      <name val="Roboto"/>
    </font>
    <font>
      <b/>
      <strike/>
      <sz val="10.0"/>
      <color rgb="FF000000"/>
      <name val="Muli"/>
    </font>
    <font>
      <sz val="10.0"/>
      <color rgb="FF222222"/>
      <name val="Verdana"/>
    </font>
    <font>
      <u/>
      <sz val="10.0"/>
      <color rgb="FF0000FF"/>
      <name val="Arial"/>
    </font>
    <font>
      <sz val="11.0"/>
      <color rgb="FF222222"/>
      <name val="Roboto"/>
    </font>
    <font>
      <b/>
      <sz val="17.0"/>
      <color rgb="FF222222"/>
      <name val="Arial"/>
    </font>
    <font>
      <sz val="10.0"/>
      <color rgb="FF000000"/>
      <name val="Roboto"/>
    </font>
    <font>
      <sz val="17.0"/>
      <color rgb="FF222222"/>
      <name val="Arial"/>
    </font>
    <font>
      <u/>
      <sz val="10.0"/>
      <color rgb="FF0000FF"/>
      <name val="Itim"/>
    </font>
    <font>
      <b/>
      <sz val="9.0"/>
      <color rgb="FF000000"/>
      <name val="Arial"/>
    </font>
    <font>
      <b/>
      <sz val="10.0"/>
      <color theme="1"/>
      <name val="Muli"/>
    </font>
    <font>
      <i/>
      <sz val="10.0"/>
      <color theme="1"/>
      <name val="Arial"/>
    </font>
    <font>
      <b/>
      <sz val="14.0"/>
      <color theme="1"/>
      <name val="Arial"/>
    </font>
    <font>
      <b/>
      <u/>
      <sz val="10.0"/>
      <color theme="1"/>
      <name val="Arial"/>
    </font>
    <font>
      <b/>
      <u/>
      <sz val="11.0"/>
      <color theme="1"/>
      <name val="Arial"/>
    </font>
    <font>
      <b/>
      <strike/>
      <sz val="10.0"/>
      <color theme="1"/>
      <name val="Muli"/>
    </font>
    <font>
      <b/>
      <u/>
      <sz val="10.0"/>
      <color rgb="FF222222"/>
      <name val="Arial"/>
    </font>
    <font>
      <sz val="10.0"/>
      <color rgb="FF1155CC"/>
      <name val="Arial"/>
    </font>
    <font>
      <b/>
      <u/>
      <sz val="10.0"/>
      <color theme="1"/>
      <name val="Arial"/>
    </font>
    <font>
      <b/>
      <u/>
      <sz val="10.0"/>
      <color rgb="FF222222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9FAFB"/>
        <bgColor rgb="FFF9FAF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15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222426"/>
      </top>
      <bottom style="thin">
        <color rgb="FF000000"/>
      </bottom>
    </border>
  </borders>
  <cellStyleXfs count="1">
    <xf borderId="0" fillId="0" fontId="0" numFmtId="0" applyAlignment="1" applyFont="1"/>
  </cellStyleXfs>
  <cellXfs count="3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shrinkToFit="0" wrapText="1"/>
    </xf>
    <xf borderId="3" fillId="3" fontId="5" numFmtId="0" xfId="0" applyBorder="1" applyFill="1" applyFont="1"/>
    <xf borderId="4" fillId="2" fontId="4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center" shrinkToFit="0" wrapText="1"/>
    </xf>
    <xf borderId="5" fillId="3" fontId="7" numFmtId="0" xfId="0" applyBorder="1" applyFont="1"/>
    <xf borderId="4" fillId="2" fontId="8" numFmtId="0" xfId="0" applyAlignment="1" applyBorder="1" applyFont="1">
      <alignment horizontal="center" shrinkToFit="0" wrapText="1"/>
    </xf>
    <xf borderId="5" fillId="3" fontId="9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3" fillId="4" fontId="5" numFmtId="0" xfId="0" applyBorder="1" applyFill="1" applyFont="1"/>
    <xf borderId="6" fillId="0" fontId="7" numFmtId="0" xfId="0" applyBorder="1" applyFont="1"/>
    <xf borderId="2" fillId="5" fontId="10" numFmtId="0" xfId="0" applyAlignment="1" applyBorder="1" applyFill="1" applyFont="1">
      <alignment horizontal="center" shrinkToFit="0" wrapText="1"/>
    </xf>
    <xf borderId="5" fillId="4" fontId="11" numFmtId="0" xfId="0" applyBorder="1" applyFont="1"/>
    <xf borderId="4" fillId="5" fontId="10" numFmtId="0" xfId="0" applyAlignment="1" applyBorder="1" applyFont="1">
      <alignment horizontal="center" shrinkToFit="0" wrapText="1"/>
    </xf>
    <xf borderId="4" fillId="4" fontId="5" numFmtId="0" xfId="0" applyBorder="1" applyFont="1"/>
    <xf borderId="4" fillId="0" fontId="7" numFmtId="0" xfId="0" applyBorder="1" applyFont="1"/>
    <xf borderId="4" fillId="4" fontId="12" numFmtId="0" xfId="0" applyBorder="1" applyFont="1"/>
    <xf borderId="4" fillId="5" fontId="3" numFmtId="0" xfId="0" applyAlignment="1" applyBorder="1" applyFont="1">
      <alignment shrinkToFit="0" wrapText="1"/>
    </xf>
    <xf borderId="4" fillId="5" fontId="3" numFmtId="164" xfId="0" applyAlignment="1" applyBorder="1" applyFont="1" applyNumberFormat="1">
      <alignment shrinkToFit="0" wrapText="1"/>
    </xf>
    <xf borderId="0" fillId="0" fontId="3" numFmtId="0" xfId="0" applyFont="1"/>
    <xf borderId="4" fillId="5" fontId="3" numFmtId="0" xfId="0" applyAlignment="1" applyBorder="1" applyFont="1">
      <alignment horizontal="center" shrinkToFit="0" wrapText="1"/>
    </xf>
    <xf borderId="0" fillId="0" fontId="13" numFmtId="0" xfId="0" applyFont="1"/>
    <xf borderId="4" fillId="5" fontId="14" numFmtId="0" xfId="0" applyAlignment="1" applyBorder="1" applyFont="1">
      <alignment horizontal="center" shrinkToFit="0" wrapText="1"/>
    </xf>
    <xf borderId="0" fillId="0" fontId="13" numFmtId="0" xfId="0" applyAlignment="1" applyFont="1">
      <alignment shrinkToFit="0" wrapText="1"/>
    </xf>
    <xf borderId="4" fillId="5" fontId="14" numFmtId="0" xfId="0" applyAlignment="1" applyBorder="1" applyFont="1">
      <alignment shrinkToFit="0" wrapText="1"/>
    </xf>
    <xf borderId="4" fillId="0" fontId="15" numFmtId="0" xfId="0" applyBorder="1" applyFont="1"/>
    <xf borderId="1" fillId="0" fontId="13" numFmtId="0" xfId="0" applyBorder="1" applyFont="1"/>
    <xf borderId="4" fillId="4" fontId="7" numFmtId="0" xfId="0" applyBorder="1" applyFont="1"/>
    <xf borderId="1" fillId="0" fontId="13" numFmtId="0" xfId="0" applyAlignment="1" applyBorder="1" applyFont="1">
      <alignment shrinkToFit="0" wrapText="1"/>
    </xf>
    <xf borderId="4" fillId="0" fontId="7" numFmtId="0" xfId="0" applyAlignment="1" applyBorder="1" applyFont="1">
      <alignment horizontal="left"/>
    </xf>
    <xf borderId="4" fillId="0" fontId="5" numFmtId="0" xfId="0" applyBorder="1" applyFont="1"/>
    <xf borderId="7" fillId="0" fontId="3" numFmtId="0" xfId="0" applyBorder="1" applyFont="1"/>
    <xf borderId="7" fillId="0" fontId="7" numFmtId="0" xfId="0" applyBorder="1" applyFont="1"/>
    <xf borderId="4" fillId="5" fontId="3" numFmtId="20" xfId="0" applyAlignment="1" applyBorder="1" applyFont="1" applyNumberFormat="1">
      <alignment horizontal="center" shrinkToFit="0" wrapText="1"/>
    </xf>
    <xf borderId="7" fillId="0" fontId="7" numFmtId="0" xfId="0" applyAlignment="1" applyBorder="1" applyFont="1">
      <alignment shrinkToFit="0" wrapText="1"/>
    </xf>
    <xf borderId="4" fillId="5" fontId="10" numFmtId="0" xfId="0" applyAlignment="1" applyBorder="1" applyFont="1">
      <alignment horizontal="center" shrinkToFit="0" vertical="center" wrapText="1"/>
    </xf>
    <xf borderId="2" fillId="4" fontId="3" numFmtId="0" xfId="0" applyBorder="1" applyFont="1"/>
    <xf borderId="4" fillId="5" fontId="10" numFmtId="0" xfId="0" applyAlignment="1" applyBorder="1" applyFont="1">
      <alignment shrinkToFit="0" wrapText="1"/>
    </xf>
    <xf borderId="8" fillId="0" fontId="5" numFmtId="0" xfId="0" applyBorder="1" applyFont="1"/>
    <xf borderId="4" fillId="5" fontId="1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shrinkToFit="0" wrapText="1"/>
    </xf>
    <xf borderId="4" fillId="4" fontId="17" numFmtId="0" xfId="0" applyBorder="1" applyFont="1"/>
    <xf borderId="2" fillId="6" fontId="3" numFmtId="0" xfId="0" applyBorder="1" applyFill="1" applyFont="1"/>
    <xf borderId="4" fillId="5" fontId="3" numFmtId="0" xfId="0" applyAlignment="1" applyBorder="1" applyFont="1">
      <alignment horizontal="center" shrinkToFit="0" vertical="center" wrapText="1"/>
    </xf>
    <xf borderId="2" fillId="5" fontId="3" numFmtId="0" xfId="0" applyAlignment="1" applyBorder="1" applyFont="1">
      <alignment shrinkToFit="0" wrapText="1"/>
    </xf>
    <xf borderId="3" fillId="6" fontId="5" numFmtId="0" xfId="0" applyBorder="1" applyFont="1"/>
    <xf borderId="5" fillId="6" fontId="3" numFmtId="0" xfId="0" applyBorder="1" applyFont="1"/>
    <xf borderId="4" fillId="0" fontId="13" numFmtId="0" xfId="0" applyBorder="1" applyFont="1"/>
    <xf borderId="5" fillId="6" fontId="18" numFmtId="0" xfId="0" applyBorder="1" applyFont="1"/>
    <xf borderId="4" fillId="4" fontId="3" numFmtId="0" xfId="0" applyAlignment="1" applyBorder="1" applyFont="1">
      <alignment shrinkToFit="0" wrapText="1"/>
    </xf>
    <xf borderId="4" fillId="7" fontId="3" numFmtId="14" xfId="0" applyAlignment="1" applyBorder="1" applyFill="1" applyFont="1" applyNumberFormat="1">
      <alignment horizontal="left" shrinkToFit="0" wrapText="1"/>
    </xf>
    <xf borderId="0" fillId="0" fontId="0" numFmtId="0" xfId="0" applyFont="1"/>
    <xf borderId="4" fillId="4" fontId="3" numFmtId="14" xfId="0" applyAlignment="1" applyBorder="1" applyFont="1" applyNumberFormat="1">
      <alignment horizontal="left" shrinkToFit="0" wrapText="1"/>
    </xf>
    <xf borderId="9" fillId="4" fontId="5" numFmtId="0" xfId="0" applyBorder="1" applyFont="1"/>
    <xf borderId="4" fillId="4" fontId="3" numFmtId="0" xfId="0" applyAlignment="1" applyBorder="1" applyFont="1">
      <alignment horizontal="left" shrinkToFit="0" wrapText="1"/>
    </xf>
    <xf borderId="5" fillId="4" fontId="7" numFmtId="0" xfId="0" applyBorder="1" applyFont="1"/>
    <xf borderId="4" fillId="4" fontId="19" numFmtId="0" xfId="0" applyAlignment="1" applyBorder="1" applyFont="1">
      <alignment horizontal="left"/>
    </xf>
    <xf borderId="4" fillId="4" fontId="3" numFmtId="165" xfId="0" applyAlignment="1" applyBorder="1" applyFont="1" applyNumberFormat="1">
      <alignment horizontal="left" shrinkToFit="0" wrapText="1"/>
    </xf>
    <xf borderId="4" fillId="4" fontId="3" numFmtId="20" xfId="0" applyAlignment="1" applyBorder="1" applyFont="1" applyNumberFormat="1">
      <alignment horizontal="left" shrinkToFit="0" wrapText="1"/>
    </xf>
    <xf borderId="6" fillId="0" fontId="20" numFmtId="0" xfId="0" applyBorder="1" applyFont="1"/>
    <xf borderId="4" fillId="4" fontId="10" numFmtId="0" xfId="0" applyAlignment="1" applyBorder="1" applyFont="1">
      <alignment horizontal="left" shrinkToFit="0" vertical="center" wrapText="1"/>
    </xf>
    <xf borderId="4" fillId="4" fontId="10" numFmtId="0" xfId="0" applyAlignment="1" applyBorder="1" applyFont="1">
      <alignment horizontal="left" shrinkToFit="0" wrapText="1"/>
    </xf>
    <xf borderId="4" fillId="4" fontId="3" numFmtId="166" xfId="0" applyAlignment="1" applyBorder="1" applyFont="1" applyNumberFormat="1">
      <alignment horizontal="left" shrinkToFit="0" wrapText="1"/>
    </xf>
    <xf borderId="5" fillId="6" fontId="21" numFmtId="0" xfId="0" applyBorder="1" applyFont="1"/>
    <xf borderId="4" fillId="0" fontId="10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0" fillId="4" fontId="22" numFmtId="0" xfId="0" applyBorder="1" applyFont="1"/>
    <xf borderId="6" fillId="0" fontId="23" numFmtId="0" xfId="0" applyBorder="1" applyFont="1"/>
    <xf borderId="4" fillId="4" fontId="18" numFmtId="0" xfId="0" applyAlignment="1" applyBorder="1" applyFont="1">
      <alignment horizontal="left"/>
    </xf>
    <xf borderId="4" fillId="0" fontId="13" numFmtId="0" xfId="0" applyAlignment="1" applyBorder="1" applyFont="1">
      <alignment readingOrder="0" shrinkToFit="0" wrapText="1"/>
    </xf>
    <xf borderId="4" fillId="4" fontId="10" numFmtId="0" xfId="0" applyAlignment="1" applyBorder="1" applyFont="1">
      <alignment readingOrder="0" shrinkToFit="0" wrapText="1"/>
    </xf>
    <xf borderId="5" fillId="6" fontId="7" numFmtId="0" xfId="0" applyAlignment="1" applyBorder="1" applyFont="1">
      <alignment shrinkToFit="0" wrapText="1"/>
    </xf>
    <xf borderId="4" fillId="4" fontId="3" numFmtId="0" xfId="0" applyAlignment="1" applyBorder="1" applyFont="1">
      <alignment horizontal="left" shrinkToFit="0" vertical="center" wrapText="1"/>
    </xf>
    <xf borderId="5" fillId="6" fontId="7" numFmtId="0" xfId="0" applyBorder="1" applyFont="1"/>
    <xf borderId="4" fillId="4" fontId="13" numFmtId="0" xfId="0" applyAlignment="1" applyBorder="1" applyFont="1">
      <alignment readingOrder="0" shrinkToFit="0" wrapText="1"/>
    </xf>
    <xf borderId="5" fillId="3" fontId="3" numFmtId="0" xfId="0" applyBorder="1" applyFont="1"/>
    <xf borderId="4" fillId="4" fontId="10" numFmtId="0" xfId="0" applyAlignment="1" applyBorder="1" applyFont="1">
      <alignment shrinkToFit="0" wrapText="1"/>
    </xf>
    <xf borderId="5" fillId="3" fontId="7" numFmtId="0" xfId="0" applyAlignment="1" applyBorder="1" applyFont="1">
      <alignment shrinkToFit="0" wrapText="1"/>
    </xf>
    <xf borderId="4" fillId="8" fontId="3" numFmtId="14" xfId="0" applyAlignment="1" applyBorder="1" applyFill="1" applyFont="1" applyNumberFormat="1">
      <alignment horizontal="left" shrinkToFit="0" wrapText="1"/>
    </xf>
    <xf borderId="6" fillId="0" fontId="5" numFmtId="0" xfId="0" applyBorder="1" applyFont="1"/>
    <xf borderId="6" fillId="0" fontId="24" numFmtId="0" xfId="0" applyBorder="1" applyFont="1"/>
    <xf borderId="6" fillId="0" fontId="25" numFmtId="0" xfId="0" applyBorder="1" applyFont="1"/>
    <xf borderId="8" fillId="0" fontId="26" numFmtId="0" xfId="0" applyBorder="1" applyFont="1"/>
    <xf borderId="0" fillId="0" fontId="10" numFmtId="0" xfId="0" applyFont="1"/>
    <xf borderId="6" fillId="0" fontId="27" numFmtId="0" xfId="0" applyBorder="1" applyFont="1"/>
    <xf borderId="5" fillId="4" fontId="28" numFmtId="0" xfId="0" applyBorder="1" applyFont="1"/>
    <xf borderId="4" fillId="0" fontId="10" numFmtId="0" xfId="0" applyBorder="1" applyFont="1"/>
    <xf borderId="11" fillId="0" fontId="10" numFmtId="0" xfId="0" applyBorder="1" applyFont="1"/>
    <xf borderId="12" fillId="0" fontId="29" numFmtId="0" xfId="0" applyBorder="1" applyFont="1"/>
    <xf borderId="7" fillId="0" fontId="29" numFmtId="0" xfId="0" applyBorder="1" applyFont="1"/>
    <xf borderId="2" fillId="4" fontId="30" numFmtId="0" xfId="0" applyAlignment="1" applyBorder="1" applyFont="1">
      <alignment shrinkToFit="0" wrapText="1"/>
    </xf>
    <xf borderId="6" fillId="0" fontId="28" numFmtId="0" xfId="0" applyBorder="1" applyFont="1"/>
    <xf borderId="13" fillId="4" fontId="18" numFmtId="0" xfId="0" applyBorder="1" applyFont="1"/>
    <xf borderId="4" fillId="4" fontId="30" numFmtId="0" xfId="0" applyAlignment="1" applyBorder="1" applyFont="1">
      <alignment shrinkToFit="0" wrapText="1"/>
    </xf>
    <xf borderId="4" fillId="0" fontId="31" numFmtId="0" xfId="0" applyBorder="1" applyFont="1"/>
    <xf borderId="5" fillId="4" fontId="18" numFmtId="0" xfId="0" applyBorder="1" applyFont="1"/>
    <xf borderId="4" fillId="0" fontId="32" numFmtId="0" xfId="0" applyBorder="1" applyFont="1"/>
    <xf borderId="4" fillId="4" fontId="3" numFmtId="0" xfId="0" applyBorder="1" applyFont="1"/>
    <xf borderId="4" fillId="0" fontId="3" numFmtId="0" xfId="0" applyBorder="1" applyFont="1"/>
    <xf borderId="4" fillId="4" fontId="30" numFmtId="14" xfId="0" applyAlignment="1" applyBorder="1" applyFont="1" applyNumberFormat="1">
      <alignment horizontal="left" shrinkToFit="0" wrapText="1"/>
    </xf>
    <xf borderId="4" fillId="4" fontId="30" numFmtId="167" xfId="0" applyAlignment="1" applyBorder="1" applyFont="1" applyNumberFormat="1">
      <alignment horizontal="left" shrinkToFit="0" wrapText="1"/>
    </xf>
    <xf borderId="10" fillId="4" fontId="19" numFmtId="0" xfId="0" applyBorder="1" applyFont="1"/>
    <xf borderId="4" fillId="4" fontId="30" numFmtId="0" xfId="0" applyAlignment="1" applyBorder="1" applyFont="1">
      <alignment horizontal="left" shrinkToFit="0" wrapText="1"/>
    </xf>
    <xf borderId="6" fillId="0" fontId="33" numFmtId="0" xfId="0" applyBorder="1" applyFont="1"/>
    <xf borderId="4" fillId="0" fontId="34" numFmtId="0" xfId="0" applyBorder="1" applyFont="1"/>
    <xf borderId="5" fillId="4" fontId="35" numFmtId="0" xfId="0" applyBorder="1" applyFont="1"/>
    <xf borderId="4" fillId="4" fontId="19" numFmtId="0" xfId="0" applyBorder="1" applyFont="1"/>
    <xf borderId="4" fillId="4" fontId="30" numFmtId="20" xfId="0" applyAlignment="1" applyBorder="1" applyFont="1" applyNumberFormat="1">
      <alignment horizontal="left" shrinkToFit="0" wrapText="1"/>
    </xf>
    <xf borderId="4" fillId="4" fontId="36" numFmtId="0" xfId="0" applyAlignment="1" applyBorder="1" applyFont="1">
      <alignment horizontal="left" shrinkToFit="0" vertical="center" wrapText="1"/>
    </xf>
    <xf borderId="4" fillId="4" fontId="36" numFmtId="0" xfId="0" applyAlignment="1" applyBorder="1" applyFont="1">
      <alignment horizontal="left" shrinkToFit="0" wrapText="1"/>
    </xf>
    <xf borderId="4" fillId="4" fontId="30" numFmtId="0" xfId="0" applyAlignment="1" applyBorder="1" applyFont="1">
      <alignment horizontal="left" shrinkToFit="0" vertical="center" wrapText="1"/>
    </xf>
    <xf borderId="4" fillId="4" fontId="0" numFmtId="0" xfId="0" applyBorder="1" applyFont="1"/>
    <xf borderId="4" fillId="4" fontId="3" numFmtId="14" xfId="0" applyAlignment="1" applyBorder="1" applyFont="1" applyNumberFormat="1">
      <alignment shrinkToFit="0" wrapText="1"/>
    </xf>
    <xf borderId="0" fillId="0" fontId="30" numFmtId="0" xfId="0" applyAlignment="1" applyFont="1">
      <alignment shrinkToFit="0" wrapText="1"/>
    </xf>
    <xf borderId="4" fillId="4" fontId="37" numFmtId="0" xfId="0" applyBorder="1" applyFont="1"/>
    <xf borderId="4" fillId="0" fontId="10" numFmtId="0" xfId="0" applyAlignment="1" applyBorder="1" applyFont="1">
      <alignment shrinkToFit="0" wrapText="1"/>
    </xf>
    <xf borderId="4" fillId="0" fontId="37" numFmtId="0" xfId="0" applyBorder="1" applyFont="1"/>
    <xf borderId="4" fillId="0" fontId="0" numFmtId="0" xfId="0" applyBorder="1" applyFont="1"/>
    <xf borderId="4" fillId="0" fontId="38" numFmtId="0" xfId="0" applyBorder="1" applyFont="1"/>
    <xf borderId="2" fillId="9" fontId="39" numFmtId="0" xfId="0" applyBorder="1" applyFill="1" applyFont="1"/>
    <xf borderId="2" fillId="9" fontId="40" numFmtId="0" xfId="0" applyBorder="1" applyFont="1"/>
    <xf borderId="0" fillId="0" fontId="41" numFmtId="0" xfId="0" applyFont="1"/>
    <xf borderId="0" fillId="0" fontId="32" numFmtId="168" xfId="0" applyFont="1" applyNumberFormat="1"/>
    <xf borderId="0" fillId="0" fontId="32" numFmtId="0" xfId="0" applyFont="1"/>
    <xf borderId="0" fillId="0" fontId="42" numFmtId="0" xfId="0" applyFont="1"/>
    <xf borderId="2" fillId="4" fontId="13" numFmtId="0" xfId="0" applyAlignment="1" applyBorder="1" applyFont="1">
      <alignment shrinkToFit="0" wrapText="1"/>
    </xf>
    <xf borderId="4" fillId="4" fontId="43" numFmtId="0" xfId="0" applyBorder="1" applyFont="1"/>
    <xf borderId="4" fillId="7" fontId="30" numFmtId="14" xfId="0" applyAlignment="1" applyBorder="1" applyFont="1" applyNumberFormat="1">
      <alignment horizontal="left" shrinkToFit="0" wrapText="1"/>
    </xf>
    <xf borderId="4" fillId="4" fontId="30" numFmtId="165" xfId="0" applyAlignment="1" applyBorder="1" applyFont="1" applyNumberFormat="1">
      <alignment horizontal="left" shrinkToFit="0" wrapText="1"/>
    </xf>
    <xf borderId="10" fillId="4" fontId="19" numFmtId="169" xfId="0" applyBorder="1" applyFont="1" applyNumberFormat="1"/>
    <xf borderId="4" fillId="4" fontId="30" numFmtId="166" xfId="0" applyAlignment="1" applyBorder="1" applyFont="1" applyNumberFormat="1">
      <alignment horizontal="left" shrinkToFit="0" wrapText="1"/>
    </xf>
    <xf borderId="4" fillId="0" fontId="36" numFmtId="0" xfId="0" applyAlignment="1" applyBorder="1" applyFont="1">
      <alignment horizontal="left" shrinkToFit="0" vertical="center" wrapText="1"/>
    </xf>
    <xf borderId="4" fillId="0" fontId="42" numFmtId="0" xfId="0" applyBorder="1" applyFont="1"/>
    <xf borderId="11" fillId="0" fontId="13" numFmtId="0" xfId="0" applyBorder="1" applyFont="1"/>
    <xf borderId="2" fillId="4" fontId="10" numFmtId="0" xfId="0" applyAlignment="1" applyBorder="1" applyFont="1">
      <alignment shrinkToFit="0" wrapText="1"/>
    </xf>
    <xf borderId="4" fillId="4" fontId="0" numFmtId="14" xfId="0" applyAlignment="1" applyBorder="1" applyFont="1" applyNumberFormat="1">
      <alignment horizontal="left"/>
    </xf>
    <xf borderId="4" fillId="0" fontId="0" numFmtId="0" xfId="0" applyAlignment="1" applyBorder="1" applyFont="1">
      <alignment horizontal="left"/>
    </xf>
    <xf borderId="4" fillId="4" fontId="0" numFmtId="20" xfId="0" applyAlignment="1" applyBorder="1" applyFont="1" applyNumberFormat="1">
      <alignment horizontal="left"/>
    </xf>
    <xf borderId="4" fillId="0" fontId="44" numFmtId="0" xfId="0" applyAlignment="1" applyBorder="1" applyFont="1">
      <alignment horizontal="left"/>
    </xf>
    <xf borderId="4" fillId="4" fontId="45" numFmtId="0" xfId="0" applyAlignment="1" applyBorder="1" applyFont="1">
      <alignment shrinkToFit="0" wrapText="1"/>
    </xf>
    <xf borderId="4" fillId="4" fontId="0" numFmtId="0" xfId="0" applyAlignment="1" applyBorder="1" applyFont="1">
      <alignment horizontal="left"/>
    </xf>
    <xf borderId="4" fillId="5" fontId="3" numFmtId="14" xfId="0" applyBorder="1" applyFont="1" applyNumberFormat="1"/>
    <xf borderId="4" fillId="5" fontId="3" numFmtId="14" xfId="0" applyAlignment="1" applyBorder="1" applyFont="1" applyNumberFormat="1">
      <alignment horizontal="left" shrinkToFit="0" wrapText="1"/>
    </xf>
    <xf borderId="4" fillId="5" fontId="3" numFmtId="0" xfId="0" applyAlignment="1" applyBorder="1" applyFont="1">
      <alignment horizontal="left" shrinkToFit="0" wrapText="1"/>
    </xf>
    <xf borderId="4" fillId="5" fontId="3" numFmtId="20" xfId="0" applyAlignment="1" applyBorder="1" applyFont="1" applyNumberFormat="1">
      <alignment horizontal="left" shrinkToFit="0" wrapText="1"/>
    </xf>
    <xf borderId="4" fillId="5" fontId="10" numFmtId="0" xfId="0" applyAlignment="1" applyBorder="1" applyFont="1">
      <alignment horizontal="left" shrinkToFit="0" vertical="center" wrapText="1"/>
    </xf>
    <xf borderId="4" fillId="5" fontId="10" numFmtId="0" xfId="0" applyAlignment="1" applyBorder="1" applyFont="1">
      <alignment horizontal="left" shrinkToFit="0" wrapText="1"/>
    </xf>
    <xf borderId="4" fillId="5" fontId="3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wrapText="1"/>
    </xf>
    <xf borderId="2" fillId="2" fontId="6" numFmtId="0" xfId="0" applyAlignment="1" applyBorder="1" applyFont="1">
      <alignment horizontal="center" shrinkToFit="0" wrapText="1"/>
    </xf>
    <xf borderId="4" fillId="4" fontId="0" numFmtId="0" xfId="0" applyAlignment="1" applyBorder="1" applyFont="1">
      <alignment horizontal="left" shrinkToFit="0" wrapText="1"/>
    </xf>
    <xf borderId="2" fillId="2" fontId="8" numFmtId="0" xfId="0" applyAlignment="1" applyBorder="1" applyFont="1">
      <alignment horizontal="center" shrinkToFit="0" wrapText="1"/>
    </xf>
    <xf borderId="2" fillId="2" fontId="4" numFmtId="0" xfId="0" applyAlignment="1" applyBorder="1" applyFont="1">
      <alignment horizontal="center" shrinkToFit="0" vertical="center" wrapText="1"/>
    </xf>
    <xf borderId="4" fillId="4" fontId="0" numFmtId="169" xfId="0" applyAlignment="1" applyBorder="1" applyFont="1" applyNumberFormat="1">
      <alignment horizontal="left"/>
    </xf>
    <xf borderId="2" fillId="5" fontId="3" numFmtId="164" xfId="0" applyAlignment="1" applyBorder="1" applyFont="1" applyNumberFormat="1">
      <alignment shrinkToFit="0" wrapText="1"/>
    </xf>
    <xf borderId="4" fillId="0" fontId="46" numFmtId="0" xfId="0" applyBorder="1" applyFont="1"/>
    <xf borderId="2" fillId="5" fontId="3" numFmtId="0" xfId="0" applyAlignment="1" applyBorder="1" applyFont="1">
      <alignment horizontal="center" shrinkToFit="0" wrapText="1"/>
    </xf>
    <xf borderId="2" fillId="5" fontId="14" numFmtId="0" xfId="0" applyAlignment="1" applyBorder="1" applyFont="1">
      <alignment horizontal="center" shrinkToFit="0" wrapText="1"/>
    </xf>
    <xf borderId="2" fillId="5" fontId="14" numFmtId="0" xfId="0" applyAlignment="1" applyBorder="1" applyFont="1">
      <alignment shrinkToFit="0" wrapText="1"/>
    </xf>
    <xf borderId="2" fillId="5" fontId="3" numFmtId="20" xfId="0" applyAlignment="1" applyBorder="1" applyFont="1" applyNumberFormat="1">
      <alignment horizontal="center" shrinkToFit="0" wrapText="1"/>
    </xf>
    <xf borderId="0" fillId="0" fontId="46" numFmtId="0" xfId="0" applyFont="1"/>
    <xf borderId="2" fillId="5" fontId="10" numFmtId="0" xfId="0" applyAlignment="1" applyBorder="1" applyFont="1">
      <alignment horizontal="center" shrinkToFit="0" vertical="center" wrapText="1"/>
    </xf>
    <xf borderId="2" fillId="5" fontId="16" numFmtId="0" xfId="0" applyAlignment="1" applyBorder="1" applyFont="1">
      <alignment horizontal="center" shrinkToFit="0" vertical="center" wrapText="1"/>
    </xf>
    <xf borderId="2" fillId="5" fontId="10" numFmtId="0" xfId="0" applyAlignment="1" applyBorder="1" applyFont="1">
      <alignment shrinkToFit="0" wrapText="1"/>
    </xf>
    <xf borderId="11" fillId="0" fontId="31" numFmtId="0" xfId="0" applyBorder="1" applyFont="1"/>
    <xf borderId="4" fillId="4" fontId="13" numFmtId="0" xfId="0" applyBorder="1" applyFont="1"/>
    <xf borderId="2" fillId="5" fontId="3" numFmtId="0" xfId="0" applyAlignment="1" applyBorder="1" applyFont="1">
      <alignment horizontal="center" shrinkToFit="0" vertical="center" wrapText="1"/>
    </xf>
    <xf borderId="4" fillId="4" fontId="0" numFmtId="14" xfId="0" applyAlignment="1" applyBorder="1" applyFont="1" applyNumberFormat="1">
      <alignment horizontal="left" shrinkToFit="0" wrapText="1"/>
    </xf>
    <xf borderId="4" fillId="0" fontId="3" numFmtId="20" xfId="0" applyAlignment="1" applyBorder="1" applyFont="1" applyNumberFormat="1">
      <alignment horizontal="left"/>
    </xf>
    <xf borderId="4" fillId="4" fontId="13" numFmtId="0" xfId="0" applyAlignment="1" applyBorder="1" applyFont="1">
      <alignment shrinkToFit="0" wrapText="1"/>
    </xf>
    <xf borderId="2" fillId="4" fontId="19" numFmtId="0" xfId="0" applyBorder="1" applyFont="1"/>
    <xf borderId="4" fillId="7" fontId="0" numFmtId="14" xfId="0" applyAlignment="1" applyBorder="1" applyFont="1" applyNumberFormat="1">
      <alignment horizontal="left"/>
    </xf>
    <xf borderId="4" fillId="0" fontId="3" numFmtId="0" xfId="0" applyAlignment="1" applyBorder="1" applyFont="1">
      <alignment horizontal="left"/>
    </xf>
    <xf borderId="4" fillId="4" fontId="3" numFmtId="170" xfId="0" applyAlignment="1" applyBorder="1" applyFont="1" applyNumberFormat="1">
      <alignment horizontal="left" shrinkToFit="0" wrapText="1"/>
    </xf>
    <xf borderId="4" fillId="4" fontId="46" numFmtId="0" xfId="0" applyAlignment="1" applyBorder="1" applyFont="1">
      <alignment horizontal="left"/>
    </xf>
    <xf borderId="4" fillId="4" fontId="3" numFmtId="168" xfId="0" applyAlignment="1" applyBorder="1" applyFont="1" applyNumberFormat="1">
      <alignment horizontal="left" shrinkToFit="0" wrapText="1"/>
    </xf>
    <xf borderId="8" fillId="0" fontId="10" numFmtId="0" xfId="0" applyBorder="1" applyFont="1"/>
    <xf borderId="1" fillId="0" fontId="10" numFmtId="0" xfId="0" applyBorder="1" applyFont="1"/>
    <xf borderId="1" fillId="0" fontId="29" numFmtId="0" xfId="0" applyBorder="1" applyFont="1"/>
    <xf borderId="6" fillId="0" fontId="29" numFmtId="0" xfId="0" applyBorder="1" applyFont="1"/>
    <xf borderId="4" fillId="10" fontId="0" numFmtId="14" xfId="0" applyAlignment="1" applyBorder="1" applyFill="1" applyFont="1" applyNumberFormat="1">
      <alignment horizontal="left"/>
    </xf>
    <xf borderId="6" fillId="0" fontId="10" numFmtId="0" xfId="0" applyBorder="1" applyFont="1"/>
    <xf borderId="4" fillId="0" fontId="47" numFmtId="0" xfId="0" applyBorder="1" applyFont="1"/>
    <xf borderId="4" fillId="4" fontId="0" numFmtId="167" xfId="0" applyAlignment="1" applyBorder="1" applyFont="1" applyNumberFormat="1">
      <alignment horizontal="left" shrinkToFit="0" wrapText="1"/>
    </xf>
    <xf borderId="4" fillId="4" fontId="0" numFmtId="49" xfId="0" applyAlignment="1" applyBorder="1" applyFont="1" applyNumberFormat="1">
      <alignment horizontal="left"/>
    </xf>
    <xf borderId="4" fillId="5" fontId="3" numFmtId="170" xfId="0" applyAlignment="1" applyBorder="1" applyFont="1" applyNumberFormat="1">
      <alignment horizontal="left" shrinkToFit="0" wrapText="1"/>
    </xf>
    <xf borderId="4" fillId="4" fontId="0" numFmtId="170" xfId="0" applyAlignment="1" applyBorder="1" applyFont="1" applyNumberFormat="1">
      <alignment horizontal="left"/>
    </xf>
    <xf borderId="4" fillId="4" fontId="36" numFmtId="0" xfId="0" applyAlignment="1" applyBorder="1" applyFont="1">
      <alignment horizontal="left"/>
    </xf>
    <xf borderId="4" fillId="0" fontId="3" numFmtId="14" xfId="0" applyBorder="1" applyFont="1" applyNumberFormat="1"/>
    <xf borderId="4" fillId="11" fontId="3" numFmtId="0" xfId="0" applyAlignment="1" applyBorder="1" applyFill="1" applyFont="1">
      <alignment shrinkToFit="0" wrapText="1"/>
    </xf>
    <xf borderId="4" fillId="4" fontId="13" numFmtId="0" xfId="0" applyAlignment="1" applyBorder="1" applyFont="1">
      <alignment horizontal="left"/>
    </xf>
    <xf borderId="4" fillId="4" fontId="30" numFmtId="170" xfId="0" applyAlignment="1" applyBorder="1" applyFont="1" applyNumberFormat="1">
      <alignment horizontal="left" shrinkToFit="0" wrapText="1"/>
    </xf>
    <xf borderId="2" fillId="4" fontId="43" numFmtId="0" xfId="0" applyAlignment="1" applyBorder="1" applyFont="1">
      <alignment shrinkToFit="0" wrapText="1"/>
    </xf>
    <xf borderId="4" fillId="7" fontId="48" numFmtId="14" xfId="0" applyAlignment="1" applyBorder="1" applyFont="1" applyNumberFormat="1">
      <alignment horizontal="left"/>
    </xf>
    <xf borderId="4" fillId="0" fontId="49" numFmtId="0" xfId="0" applyAlignment="1" applyBorder="1" applyFont="1">
      <alignment horizontal="left"/>
    </xf>
    <xf borderId="4" fillId="4" fontId="48" numFmtId="167" xfId="0" applyAlignment="1" applyBorder="1" applyFont="1" applyNumberFormat="1">
      <alignment horizontal="left" shrinkToFit="0" wrapText="1"/>
    </xf>
    <xf borderId="4" fillId="0" fontId="43" numFmtId="0" xfId="0" applyBorder="1" applyFont="1"/>
    <xf borderId="4" fillId="0" fontId="30" numFmtId="0" xfId="0" applyAlignment="1" applyBorder="1" applyFont="1">
      <alignment shrinkToFit="0" wrapText="1"/>
    </xf>
    <xf borderId="4" fillId="0" fontId="36" numFmtId="0" xfId="0" applyAlignment="1" applyBorder="1" applyFont="1">
      <alignment shrinkToFit="0" wrapText="1"/>
    </xf>
    <xf borderId="4" fillId="0" fontId="48" numFmtId="14" xfId="0" applyAlignment="1" applyBorder="1" applyFont="1" applyNumberFormat="1">
      <alignment horizontal="left"/>
    </xf>
    <xf borderId="4" fillId="4" fontId="36" numFmtId="0" xfId="0" applyAlignment="1" applyBorder="1" applyFont="1">
      <alignment shrinkToFit="0" wrapText="1"/>
    </xf>
    <xf borderId="4" fillId="0" fontId="30" numFmtId="14" xfId="0" applyAlignment="1" applyBorder="1" applyFont="1" applyNumberFormat="1">
      <alignment horizontal="left" shrinkToFit="0" wrapText="1"/>
    </xf>
    <xf borderId="4" fillId="0" fontId="30" numFmtId="170" xfId="0" applyAlignment="1" applyBorder="1" applyFont="1" applyNumberFormat="1">
      <alignment horizontal="left" shrinkToFit="0" wrapText="1"/>
    </xf>
    <xf borderId="1" fillId="0" fontId="32" numFmtId="0" xfId="0" applyBorder="1" applyFont="1"/>
    <xf borderId="4" fillId="0" fontId="30" numFmtId="0" xfId="0" applyAlignment="1" applyBorder="1" applyFont="1">
      <alignment horizontal="left" shrinkToFit="0" wrapText="1"/>
    </xf>
    <xf borderId="14" fillId="0" fontId="32" numFmtId="0" xfId="0" applyBorder="1" applyFont="1"/>
    <xf borderId="4" fillId="0" fontId="30" numFmtId="20" xfId="0" applyAlignment="1" applyBorder="1" applyFont="1" applyNumberFormat="1">
      <alignment horizontal="left" shrinkToFit="0" wrapText="1"/>
    </xf>
    <xf borderId="4" fillId="4" fontId="3" numFmtId="167" xfId="0" applyAlignment="1" applyBorder="1" applyFont="1" applyNumberFormat="1">
      <alignment horizontal="left" shrinkToFit="0" wrapText="1"/>
    </xf>
    <xf borderId="4" fillId="4" fontId="13" numFmtId="0" xfId="0" applyAlignment="1" applyBorder="1" applyFont="1">
      <alignment horizontal="left" shrinkToFit="0" wrapText="1"/>
    </xf>
    <xf borderId="4" fillId="0" fontId="30" numFmtId="166" xfId="0" applyAlignment="1" applyBorder="1" applyFont="1" applyNumberFormat="1">
      <alignment horizontal="left" shrinkToFit="0" wrapText="1"/>
    </xf>
    <xf borderId="0" fillId="0" fontId="43" numFmtId="0" xfId="0" applyAlignment="1" applyFont="1">
      <alignment shrinkToFit="0" wrapText="1"/>
    </xf>
    <xf borderId="4" fillId="0" fontId="50" numFmtId="0" xfId="0" applyAlignment="1" applyBorder="1" applyFont="1">
      <alignment shrinkToFit="0" wrapText="1"/>
    </xf>
    <xf borderId="4" fillId="12" fontId="30" numFmtId="0" xfId="0" applyAlignment="1" applyBorder="1" applyFill="1" applyFont="1">
      <alignment shrinkToFit="0" wrapText="1"/>
    </xf>
    <xf borderId="4" fillId="0" fontId="36" numFmtId="0" xfId="0" applyAlignment="1" applyBorder="1" applyFont="1">
      <alignment horizontal="left" shrinkToFit="0" wrapText="1"/>
    </xf>
    <xf borderId="4" fillId="13" fontId="48" numFmtId="14" xfId="0" applyAlignment="1" applyBorder="1" applyFill="1" applyFont="1" applyNumberFormat="1">
      <alignment horizontal="left"/>
    </xf>
    <xf borderId="4" fillId="0" fontId="30" numFmtId="0" xfId="0" applyAlignment="1" applyBorder="1" applyFont="1">
      <alignment horizontal="left" shrinkToFit="0" vertical="center" wrapText="1"/>
    </xf>
    <xf borderId="4" fillId="14" fontId="10" numFmtId="0" xfId="0" applyAlignment="1" applyBorder="1" applyFill="1" applyFont="1">
      <alignment horizontal="center" shrinkToFit="0" wrapText="1"/>
    </xf>
    <xf borderId="4" fillId="15" fontId="36" numFmtId="0" xfId="0" applyAlignment="1" applyBorder="1" applyFill="1" applyFont="1">
      <alignment horizontal="left" shrinkToFit="0" vertical="center" wrapText="1"/>
    </xf>
    <xf borderId="0" fillId="0" fontId="37" numFmtId="0" xfId="0" applyFont="1"/>
    <xf borderId="4" fillId="14" fontId="3" numFmtId="14" xfId="0" applyBorder="1" applyFont="1" applyNumberFormat="1"/>
    <xf borderId="4" fillId="13" fontId="50" numFmtId="0" xfId="0" applyAlignment="1" applyBorder="1" applyFont="1">
      <alignment shrinkToFit="0" wrapText="1"/>
    </xf>
    <xf borderId="4" fillId="14" fontId="3" numFmtId="14" xfId="0" applyAlignment="1" applyBorder="1" applyFont="1" applyNumberFormat="1">
      <alignment horizontal="left" shrinkToFit="0" wrapText="1"/>
    </xf>
    <xf borderId="4" fillId="14" fontId="3" numFmtId="170" xfId="0" applyAlignment="1" applyBorder="1" applyFont="1" applyNumberFormat="1">
      <alignment horizontal="left" shrinkToFit="0" wrapText="1"/>
    </xf>
    <xf borderId="2" fillId="14" fontId="10" numFmtId="0" xfId="0" applyAlignment="1" applyBorder="1" applyFont="1">
      <alignment horizontal="center" shrinkToFit="0" wrapText="1"/>
    </xf>
    <xf borderId="4" fillId="14" fontId="3" numFmtId="0" xfId="0" applyAlignment="1" applyBorder="1" applyFont="1">
      <alignment horizontal="left" shrinkToFit="0" wrapText="1"/>
    </xf>
    <xf borderId="4" fillId="14" fontId="3" numFmtId="167" xfId="0" applyAlignment="1" applyBorder="1" applyFont="1" applyNumberFormat="1">
      <alignment horizontal="left" shrinkToFit="0" wrapText="1"/>
    </xf>
    <xf borderId="4" fillId="14" fontId="3" numFmtId="20" xfId="0" applyAlignment="1" applyBorder="1" applyFont="1" applyNumberFormat="1">
      <alignment horizontal="left" shrinkToFit="0" wrapText="1"/>
    </xf>
    <xf borderId="4" fillId="14" fontId="10" numFmtId="0" xfId="0" applyAlignment="1" applyBorder="1" applyFont="1">
      <alignment horizontal="left" shrinkToFit="0" vertical="center" wrapText="1"/>
    </xf>
    <xf borderId="4" fillId="14" fontId="3" numFmtId="0" xfId="0" applyAlignment="1" applyBorder="1" applyFont="1">
      <alignment horizontal="left" shrinkToFit="0" vertical="center" wrapText="1"/>
    </xf>
    <xf borderId="4" fillId="14" fontId="10" numFmtId="0" xfId="0" applyAlignment="1" applyBorder="1" applyFont="1">
      <alignment horizontal="left" shrinkToFit="0" wrapText="1"/>
    </xf>
    <xf borderId="4" fillId="0" fontId="51" numFmtId="0" xfId="0" applyBorder="1" applyFont="1"/>
    <xf borderId="4" fillId="0" fontId="52" numFmtId="0" xfId="0" applyAlignment="1" applyBorder="1" applyFont="1">
      <alignment shrinkToFit="0" wrapText="1"/>
    </xf>
    <xf borderId="0" fillId="0" fontId="53" numFmtId="0" xfId="0" applyAlignment="1" applyFont="1">
      <alignment shrinkToFit="0" wrapText="1"/>
    </xf>
    <xf borderId="4" fillId="0" fontId="54" numFmtId="14" xfId="0" applyAlignment="1" applyBorder="1" applyFont="1" applyNumberFormat="1">
      <alignment horizontal="left" shrinkToFit="0" wrapText="1"/>
    </xf>
    <xf borderId="4" fillId="0" fontId="32" numFmtId="168" xfId="0" applyBorder="1" applyFont="1" applyNumberFormat="1"/>
    <xf borderId="4" fillId="0" fontId="55" numFmtId="170" xfId="0" applyAlignment="1" applyBorder="1" applyFont="1" applyNumberFormat="1">
      <alignment horizontal="left" shrinkToFit="0" wrapText="1"/>
    </xf>
    <xf borderId="4" fillId="8" fontId="56" numFmtId="14" xfId="0" applyAlignment="1" applyBorder="1" applyFont="1" applyNumberFormat="1">
      <alignment horizontal="left" shrinkToFit="0" wrapText="1"/>
    </xf>
    <xf borderId="4" fillId="0" fontId="57" numFmtId="0" xfId="0" applyAlignment="1" applyBorder="1" applyFont="1">
      <alignment horizontal="left" shrinkToFit="0" wrapText="1"/>
    </xf>
    <xf borderId="4" fillId="0" fontId="58" numFmtId="20" xfId="0" applyAlignment="1" applyBorder="1" applyFont="1" applyNumberFormat="1">
      <alignment horizontal="left"/>
    </xf>
    <xf borderId="4" fillId="4" fontId="59" numFmtId="20" xfId="0" applyAlignment="1" applyBorder="1" applyFont="1" applyNumberFormat="1">
      <alignment horizontal="left"/>
    </xf>
    <xf borderId="4" fillId="0" fontId="60" numFmtId="0" xfId="0" applyAlignment="1" applyBorder="1" applyFont="1">
      <alignment horizontal="left" shrinkToFit="0" vertical="center" wrapText="1"/>
    </xf>
    <xf borderId="4" fillId="0" fontId="61" numFmtId="0" xfId="0" applyAlignment="1" applyBorder="1" applyFont="1">
      <alignment horizontal="left" shrinkToFit="0" wrapText="1"/>
    </xf>
    <xf borderId="4" fillId="0" fontId="62" numFmtId="166" xfId="0" applyAlignment="1" applyBorder="1" applyFont="1" applyNumberFormat="1">
      <alignment horizontal="left" shrinkToFit="0" wrapText="1"/>
    </xf>
    <xf borderId="4" fillId="0" fontId="63" numFmtId="0" xfId="0" applyAlignment="1" applyBorder="1" applyFont="1">
      <alignment horizontal="left" shrinkToFit="0" vertical="center" wrapText="1"/>
    </xf>
    <xf borderId="11" fillId="0" fontId="10" numFmtId="0" xfId="0" applyAlignment="1" applyBorder="1" applyFont="1">
      <alignment horizontal="left"/>
    </xf>
    <xf borderId="4" fillId="8" fontId="64" numFmtId="0" xfId="0" applyAlignment="1" applyBorder="1" applyFont="1">
      <alignment shrinkToFit="0" wrapText="1"/>
    </xf>
    <xf borderId="4" fillId="0" fontId="65" numFmtId="0" xfId="0" applyAlignment="1" applyBorder="1" applyFont="1">
      <alignment shrinkToFit="0" wrapText="1"/>
    </xf>
    <xf borderId="4" fillId="0" fontId="66" numFmtId="0" xfId="0" applyBorder="1" applyFont="1"/>
    <xf borderId="0" fillId="0" fontId="67" numFmtId="0" xfId="0" applyAlignment="1" applyFont="1">
      <alignment shrinkToFit="0" wrapText="1"/>
    </xf>
    <xf borderId="4" fillId="0" fontId="13" numFmtId="0" xfId="0" applyAlignment="1" applyBorder="1" applyFont="1">
      <alignment horizontal="left"/>
    </xf>
    <xf borderId="4" fillId="4" fontId="10" numFmtId="0" xfId="0" applyBorder="1" applyFont="1"/>
    <xf borderId="4" fillId="0" fontId="3" numFmtId="14" xfId="0" applyAlignment="1" applyBorder="1" applyFont="1" applyNumberFormat="1">
      <alignment horizontal="left" shrinkToFit="0" wrapText="1"/>
    </xf>
    <xf borderId="4" fillId="0" fontId="3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166" xfId="0" applyAlignment="1" applyBorder="1" applyFont="1" applyNumberFormat="1">
      <alignment horizontal="left" shrinkToFit="0" wrapText="1"/>
    </xf>
    <xf borderId="2" fillId="4" fontId="13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shrinkToFit="0" wrapText="1"/>
    </xf>
    <xf borderId="4" fillId="4" fontId="7" numFmtId="0" xfId="0" applyAlignment="1" applyBorder="1" applyFont="1">
      <alignment horizontal="left"/>
    </xf>
    <xf borderId="0" fillId="0" fontId="39" numFmtId="0" xfId="0" applyFont="1"/>
    <xf borderId="4" fillId="4" fontId="30" numFmtId="0" xfId="0" applyBorder="1" applyFont="1"/>
    <xf borderId="4" fillId="4" fontId="48" numFmtId="20" xfId="0" applyAlignment="1" applyBorder="1" applyFont="1" applyNumberFormat="1">
      <alignment horizontal="left"/>
    </xf>
    <xf borderId="4" fillId="0" fontId="68" numFmtId="0" xfId="0" applyBorder="1" applyFont="1"/>
    <xf borderId="4" fillId="4" fontId="23" numFmtId="0" xfId="0" applyAlignment="1" applyBorder="1" applyFont="1">
      <alignment horizontal="left"/>
    </xf>
    <xf borderId="4" fillId="4" fontId="69" numFmtId="0" xfId="0" applyBorder="1" applyFont="1"/>
    <xf borderId="2" fillId="11" fontId="39" numFmtId="0" xfId="0" applyAlignment="1" applyBorder="1" applyFont="1">
      <alignment shrinkToFit="0" wrapText="1"/>
    </xf>
    <xf borderId="4" fillId="0" fontId="39" numFmtId="0" xfId="0" applyBorder="1" applyFont="1"/>
    <xf borderId="4" fillId="10" fontId="3" numFmtId="14" xfId="0" applyAlignment="1" applyBorder="1" applyFont="1" applyNumberFormat="1">
      <alignment horizontal="left" shrinkToFit="0" wrapText="1"/>
    </xf>
    <xf borderId="2" fillId="11" fontId="70" numFmtId="0" xfId="0" applyAlignment="1" applyBorder="1" applyFont="1">
      <alignment shrinkToFit="0" wrapText="1"/>
    </xf>
    <xf borderId="4" fillId="0" fontId="70" numFmtId="0" xfId="0" applyBorder="1" applyFont="1"/>
    <xf borderId="4" fillId="10" fontId="30" numFmtId="14" xfId="0" applyAlignment="1" applyBorder="1" applyFont="1" applyNumberFormat="1">
      <alignment horizontal="left" shrinkToFit="0" wrapText="1"/>
    </xf>
    <xf borderId="4" fillId="5" fontId="3" numFmtId="167" xfId="0" applyBorder="1" applyFont="1" applyNumberFormat="1"/>
    <xf borderId="4" fillId="5" fontId="3" numFmtId="167" xfId="0" applyAlignment="1" applyBorder="1" applyFont="1" applyNumberFormat="1">
      <alignment horizontal="left" shrinkToFit="0" wrapText="1"/>
    </xf>
    <xf borderId="0" fillId="0" fontId="39" numFmtId="0" xfId="0" applyAlignment="1" applyFont="1">
      <alignment shrinkToFit="0" wrapText="1"/>
    </xf>
    <xf borderId="4" fillId="4" fontId="71" numFmtId="0" xfId="0" applyBorder="1" applyFont="1"/>
    <xf borderId="4" fillId="4" fontId="72" numFmtId="0" xfId="0" applyAlignment="1" applyBorder="1" applyFont="1">
      <alignment horizontal="left"/>
    </xf>
    <xf borderId="4" fillId="4" fontId="73" numFmtId="0" xfId="0" applyBorder="1" applyFont="1"/>
    <xf borderId="4" fillId="7" fontId="36" numFmtId="0" xfId="0" applyAlignment="1" applyBorder="1" applyFont="1">
      <alignment shrinkToFit="0" wrapText="1"/>
    </xf>
    <xf borderId="2" fillId="4" fontId="19" numFmtId="0" xfId="0" applyAlignment="1" applyBorder="1" applyFont="1">
      <alignment horizontal="left"/>
    </xf>
    <xf borderId="4" fillId="4" fontId="71" numFmtId="0" xfId="0" applyAlignment="1" applyBorder="1" applyFont="1">
      <alignment horizontal="left"/>
    </xf>
    <xf borderId="0" fillId="0" fontId="74" numFmtId="168" xfId="0" applyFont="1" applyNumberFormat="1"/>
    <xf borderId="4" fillId="4" fontId="75" numFmtId="0" xfId="0" applyAlignment="1" applyBorder="1" applyFont="1">
      <alignment horizontal="left"/>
    </xf>
    <xf borderId="0" fillId="0" fontId="76" numFmtId="168" xfId="0" applyFont="1" applyNumberFormat="1"/>
    <xf borderId="2" fillId="4" fontId="43" numFmtId="0" xfId="0" applyAlignment="1" applyBorder="1" applyFont="1">
      <alignment horizontal="left" shrinkToFit="0" wrapText="1"/>
    </xf>
    <xf borderId="4" fillId="4" fontId="43" numFmtId="0" xfId="0" applyAlignment="1" applyBorder="1" applyFont="1">
      <alignment horizontal="left"/>
    </xf>
    <xf borderId="0" fillId="0" fontId="74" numFmtId="0" xfId="0" applyFont="1"/>
    <xf borderId="4" fillId="16" fontId="30" numFmtId="0" xfId="0" applyAlignment="1" applyBorder="1" applyFill="1" applyFont="1">
      <alignment horizontal="left" shrinkToFit="0" vertical="center" wrapText="1"/>
    </xf>
    <xf borderId="0" fillId="0" fontId="76" numFmtId="0" xfId="0" applyFont="1"/>
    <xf borderId="4" fillId="4" fontId="0" numFmtId="167" xfId="0" applyAlignment="1" applyBorder="1" applyFont="1" applyNumberFormat="1">
      <alignment horizontal="left"/>
    </xf>
    <xf borderId="4" fillId="16" fontId="36" numFmtId="0" xfId="0" applyAlignment="1" applyBorder="1" applyFont="1">
      <alignment horizontal="left" shrinkToFit="0" vertical="center" wrapText="1"/>
    </xf>
    <xf borderId="4" fillId="11" fontId="50" numFmtId="0" xfId="0" applyAlignment="1" applyBorder="1" applyFont="1">
      <alignment shrinkToFit="0" wrapText="1"/>
    </xf>
    <xf borderId="4" fillId="5" fontId="3" numFmtId="164" xfId="0" applyBorder="1" applyFont="1" applyNumberFormat="1"/>
    <xf borderId="14" fillId="0" fontId="77" numFmtId="0" xfId="0" applyBorder="1" applyFont="1"/>
    <xf borderId="4" fillId="4" fontId="78" numFmtId="0" xfId="0" applyBorder="1" applyFont="1"/>
    <xf borderId="4" fillId="0" fontId="45" numFmtId="0" xfId="0" applyAlignment="1" applyBorder="1" applyFont="1">
      <alignment shrinkToFit="0" wrapText="1"/>
    </xf>
    <xf borderId="0" fillId="0" fontId="79" numFmtId="0" xfId="0" applyAlignment="1" applyFont="1">
      <alignment shrinkToFit="0" wrapText="1"/>
    </xf>
    <xf borderId="4" fillId="0" fontId="79" numFmtId="0" xfId="0" applyBorder="1" applyFont="1"/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4" fillId="4" fontId="80" numFmtId="0" xfId="0" applyAlignment="1" applyBorder="1" applyFont="1">
      <alignment horizontal="left" shrinkToFit="0" wrapText="1"/>
    </xf>
    <xf borderId="0" fillId="0" fontId="14" numFmtId="0" xfId="0" applyAlignment="1" applyFont="1">
      <alignment shrinkToFit="0" wrapText="1"/>
    </xf>
    <xf borderId="0" fillId="0" fontId="3" numFmtId="20" xfId="0" applyAlignment="1" applyFont="1" applyNumberFormat="1">
      <alignment horizontal="center" shrinkToFit="0" wrapText="1"/>
    </xf>
    <xf borderId="0" fillId="0" fontId="10" numFmtId="0" xfId="0" applyAlignment="1" applyFont="1">
      <alignment horizontal="center" shrinkToFit="0" vertical="center" wrapText="1"/>
    </xf>
    <xf borderId="0" fillId="0" fontId="81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82" numFmtId="0" xfId="0" applyFont="1"/>
    <xf borderId="0" fillId="0" fontId="83" numFmtId="0" xfId="0" applyAlignment="1" applyFont="1">
      <alignment shrinkToFit="0" wrapText="1"/>
    </xf>
    <xf borderId="2" fillId="8" fontId="3" numFmtId="0" xfId="0" applyAlignment="1" applyBorder="1" applyFont="1">
      <alignment shrinkToFit="0" wrapText="1"/>
    </xf>
    <xf borderId="2" fillId="4" fontId="0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0" fillId="0" fontId="84" numFmtId="0" xfId="0" applyAlignment="1" applyFont="1">
      <alignment shrinkToFit="0" wrapText="1"/>
    </xf>
    <xf borderId="0" fillId="0" fontId="10" numFmtId="0" xfId="0" applyAlignment="1" applyFont="1">
      <alignment horizontal="center" shrinkToFit="0" wrapText="1"/>
    </xf>
    <xf borderId="4" fillId="0" fontId="84" numFmtId="0" xfId="0" applyBorder="1" applyFont="1"/>
    <xf borderId="2" fillId="7" fontId="3" numFmtId="0" xfId="0" applyBorder="1" applyFont="1"/>
    <xf borderId="4" fillId="8" fontId="30" numFmtId="14" xfId="0" applyAlignment="1" applyBorder="1" applyFont="1" applyNumberFormat="1">
      <alignment horizontal="left" shrinkToFit="0" wrapText="1"/>
    </xf>
    <xf borderId="2" fillId="4" fontId="0" numFmtId="0" xfId="0" applyBorder="1" applyFont="1"/>
    <xf borderId="2" fillId="13" fontId="3" numFmtId="0" xfId="0" applyBorder="1" applyFont="1"/>
    <xf borderId="4" fillId="4" fontId="50" numFmtId="0" xfId="0" applyAlignment="1" applyBorder="1" applyFont="1">
      <alignment shrinkToFit="0" wrapText="1"/>
    </xf>
    <xf borderId="2" fillId="10" fontId="3" numFmtId="0" xfId="0" applyBorder="1" applyFont="1"/>
    <xf borderId="0" fillId="0" fontId="85" numFmtId="0" xfId="0" applyFont="1"/>
    <xf borderId="0" fillId="0" fontId="3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2" fillId="4" fontId="37" numFmtId="0" xfId="0" applyBorder="1" applyFont="1"/>
    <xf borderId="0" fillId="0" fontId="3" numFmtId="0" xfId="0" applyAlignment="1" applyFont="1">
      <alignment horizontal="left" shrinkToFit="0" wrapText="1"/>
    </xf>
    <xf borderId="0" fillId="0" fontId="14" numFmtId="0" xfId="0" applyFont="1"/>
    <xf borderId="2" fillId="4" fontId="86" numFmtId="0" xfId="0" applyBorder="1" applyFont="1"/>
    <xf borderId="4" fillId="11" fontId="3" numFmtId="14" xfId="0" applyAlignment="1" applyBorder="1" applyFont="1" applyNumberFormat="1">
      <alignment horizontal="left" shrinkToFit="0" wrapText="1"/>
    </xf>
    <xf borderId="2" fillId="4" fontId="0" numFmtId="0" xfId="0" applyAlignment="1" applyBorder="1" applyFont="1">
      <alignment horizontal="left"/>
    </xf>
    <xf borderId="4" fillId="11" fontId="0" numFmtId="14" xfId="0" applyAlignment="1" applyBorder="1" applyFont="1" applyNumberFormat="1">
      <alignment horizontal="left"/>
    </xf>
    <xf borderId="2" fillId="4" fontId="36" numFmtId="0" xfId="0" applyAlignment="1" applyBorder="1" applyFont="1">
      <alignment shrinkToFit="0" wrapText="1"/>
    </xf>
    <xf borderId="4" fillId="11" fontId="48" numFmtId="14" xfId="0" applyAlignment="1" applyBorder="1" applyFont="1" applyNumberFormat="1">
      <alignment horizontal="left"/>
    </xf>
    <xf borderId="4" fillId="4" fontId="48" numFmtId="14" xfId="0" applyAlignment="1" applyBorder="1" applyFont="1" applyNumberFormat="1">
      <alignment horizontal="left"/>
    </xf>
    <xf borderId="4" fillId="4" fontId="10" numFmtId="0" xfId="0" applyAlignment="1" applyBorder="1" applyFont="1">
      <alignment horizontal="left"/>
    </xf>
    <xf borderId="4" fillId="0" fontId="3" numFmtId="168" xfId="0" applyAlignment="1" applyBorder="1" applyFont="1" applyNumberFormat="1">
      <alignment horizontal="left"/>
    </xf>
    <xf borderId="4" fillId="0" fontId="13" numFmtId="0" xfId="0" applyAlignment="1" applyBorder="1" applyFont="1">
      <alignment horizontal="left" shrinkToFit="0" wrapText="1"/>
    </xf>
    <xf borderId="2" fillId="4" fontId="78" numFmtId="0" xfId="0" applyAlignment="1" applyBorder="1" applyFont="1">
      <alignment shrinkToFit="0" wrapText="1"/>
    </xf>
    <xf borderId="0" fillId="0" fontId="87" numFmtId="0" xfId="0" applyAlignment="1" applyFont="1">
      <alignment shrinkToFit="0" wrapText="1"/>
    </xf>
    <xf borderId="0" fillId="0" fontId="3" numFmtId="20" xfId="0" applyFont="1" applyNumberFormat="1"/>
    <xf borderId="2" fillId="7" fontId="3" numFmtId="0" xfId="0" applyAlignment="1" applyBorder="1" applyFont="1">
      <alignment shrinkToFit="0" wrapText="1"/>
    </xf>
    <xf borderId="2" fillId="13" fontId="3" numFmtId="0" xfId="0" applyAlignment="1" applyBorder="1" applyFont="1">
      <alignment shrinkToFit="0" wrapText="1"/>
    </xf>
    <xf borderId="2" fillId="11" fontId="3" numFmtId="0" xfId="0" applyAlignment="1" applyBorder="1" applyFont="1">
      <alignment shrinkToFit="0" wrapText="1"/>
    </xf>
    <xf borderId="2" fillId="11" fontId="3" numFmtId="0" xfId="0" applyBorder="1" applyFont="1"/>
    <xf borderId="2" fillId="10" fontId="3" numFmtId="0" xfId="0" applyAlignment="1" applyBorder="1" applyFont="1">
      <alignment shrinkToFit="0" wrapText="1"/>
    </xf>
    <xf borderId="0" fillId="0" fontId="88" numFmtId="0" xfId="0" applyAlignment="1" applyFont="1">
      <alignment shrinkToFit="0" wrapText="1"/>
    </xf>
    <xf borderId="2" fillId="4" fontId="37" numFmtId="0" xfId="0" applyAlignment="1" applyBorder="1" applyFont="1">
      <alignment shrinkToFit="0" wrapText="1"/>
    </xf>
    <xf borderId="2" fillId="4" fontId="19" numFmtId="0" xfId="0" applyAlignment="1" applyBorder="1" applyFont="1">
      <alignment shrinkToFit="0" wrapText="1"/>
    </xf>
    <xf borderId="2" fillId="4" fontId="0" numFmtId="0" xfId="0" applyAlignment="1" applyBorder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19" numFmtId="0" xfId="0" applyAlignment="1" applyFont="1">
      <alignment shrinkToFit="0" wrapText="1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client=safari&amp;rls=en&amp;q=addison+school+palo+alto&amp;ie=UTF-8&amp;oe=UTF-8" TargetMode="External"/><Relationship Id="rId2" Type="http://schemas.openxmlformats.org/officeDocument/2006/relationships/hyperlink" Target="https://www.google.com/search?client=safari&amp;rls=en&amp;q=encinal+elementary+school&amp;ie=UTF-8&amp;oe=UTF-8" TargetMode="External"/><Relationship Id="rId3" Type="http://schemas.openxmlformats.org/officeDocument/2006/relationships/hyperlink" Target="https://district.mpcsd.org/Page/1079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chey.m.woodward@gmail.com" TargetMode="External"/><Relationship Id="rId2" Type="http://schemas.openxmlformats.org/officeDocument/2006/relationships/hyperlink" Target="mailto:curtish@mail.sfsu.edu" TargetMode="External"/><Relationship Id="rId3" Type="http://schemas.openxmlformats.org/officeDocument/2006/relationships/hyperlink" Target="mailto:nateshim@berkeley.edu" TargetMode="External"/><Relationship Id="rId4" Type="http://schemas.openxmlformats.org/officeDocument/2006/relationships/hyperlink" Target="mailto:pallavismile9@gmail.com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mailto:willmiller155@gmail.com" TargetMode="External"/><Relationship Id="rId9" Type="http://schemas.openxmlformats.org/officeDocument/2006/relationships/hyperlink" Target="mailto:urhoutx@gmail.com" TargetMode="External"/><Relationship Id="rId5" Type="http://schemas.openxmlformats.org/officeDocument/2006/relationships/hyperlink" Target="mailto:rai.priyanka@outlook.com" TargetMode="External"/><Relationship Id="rId6" Type="http://schemas.openxmlformats.org/officeDocument/2006/relationships/hyperlink" Target="mailto:ryanmccormick@berkeley.edu" TargetMode="External"/><Relationship Id="rId7" Type="http://schemas.openxmlformats.org/officeDocument/2006/relationships/hyperlink" Target="mailto:shweta.ruparel@gmail.com" TargetMode="External"/><Relationship Id="rId8" Type="http://schemas.openxmlformats.org/officeDocument/2006/relationships/hyperlink" Target="mailto:supriya.iyengar@gmail.com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us@thai-family.me" TargetMode="External"/><Relationship Id="rId42" Type="http://schemas.openxmlformats.org/officeDocument/2006/relationships/hyperlink" Target="mailto:brissa00@hotmail.com" TargetMode="External"/><Relationship Id="rId41" Type="http://schemas.openxmlformats.org/officeDocument/2006/relationships/hyperlink" Target="mailto:us@thai-family.me" TargetMode="External"/><Relationship Id="rId44" Type="http://schemas.openxmlformats.org/officeDocument/2006/relationships/hyperlink" Target="mailto:danielle.hilmes@gmail.com" TargetMode="External"/><Relationship Id="rId43" Type="http://schemas.openxmlformats.org/officeDocument/2006/relationships/hyperlink" Target="mailto:jackyvi@gmail.com" TargetMode="External"/><Relationship Id="rId46" Type="http://schemas.openxmlformats.org/officeDocument/2006/relationships/hyperlink" Target="mailto:albertcwong@gmail.com" TargetMode="External"/><Relationship Id="rId45" Type="http://schemas.openxmlformats.org/officeDocument/2006/relationships/hyperlink" Target="mailto:orithammer@gmail.com" TargetMode="External"/><Relationship Id="rId107" Type="http://schemas.openxmlformats.org/officeDocument/2006/relationships/drawing" Target="../drawings/drawing5.xml"/><Relationship Id="rId106" Type="http://schemas.openxmlformats.org/officeDocument/2006/relationships/hyperlink" Target="mailto:carmela.yarlagadda@gmail.com" TargetMode="External"/><Relationship Id="rId105" Type="http://schemas.openxmlformats.org/officeDocument/2006/relationships/hyperlink" Target="mailto:teliawells@yahoo.com" TargetMode="External"/><Relationship Id="rId104" Type="http://schemas.openxmlformats.org/officeDocument/2006/relationships/hyperlink" Target="mailto:latoyad03@gmail.com" TargetMode="External"/><Relationship Id="rId48" Type="http://schemas.openxmlformats.org/officeDocument/2006/relationships/hyperlink" Target="mailto:arati_chavan@hotmail.com" TargetMode="External"/><Relationship Id="rId47" Type="http://schemas.openxmlformats.org/officeDocument/2006/relationships/hyperlink" Target="mailto:shana.boehm@gmail.com" TargetMode="External"/><Relationship Id="rId49" Type="http://schemas.openxmlformats.org/officeDocument/2006/relationships/hyperlink" Target="mailto:shrutijain85@gmail.com" TargetMode="External"/><Relationship Id="rId103" Type="http://schemas.openxmlformats.org/officeDocument/2006/relationships/hyperlink" Target="mailto:alizapp@gmail.com" TargetMode="External"/><Relationship Id="rId102" Type="http://schemas.openxmlformats.org/officeDocument/2006/relationships/hyperlink" Target="mailto:lisamsabino@gmail.com" TargetMode="External"/><Relationship Id="rId101" Type="http://schemas.openxmlformats.org/officeDocument/2006/relationships/hyperlink" Target="mailto:emk_kme@yahoo.com" TargetMode="External"/><Relationship Id="rId100" Type="http://schemas.openxmlformats.org/officeDocument/2006/relationships/hyperlink" Target="mailto:sara.eberhardt@gmail.com" TargetMode="External"/><Relationship Id="rId31" Type="http://schemas.openxmlformats.org/officeDocument/2006/relationships/hyperlink" Target="mailto:anya.kalman@gmail.com" TargetMode="External"/><Relationship Id="rId30" Type="http://schemas.openxmlformats.org/officeDocument/2006/relationships/hyperlink" Target="mailto:gil_gonen@yahoo.com" TargetMode="External"/><Relationship Id="rId33" Type="http://schemas.openxmlformats.org/officeDocument/2006/relationships/hyperlink" Target="mailto:itskevit@yahoo.com" TargetMode="External"/><Relationship Id="rId32" Type="http://schemas.openxmlformats.org/officeDocument/2006/relationships/hyperlink" Target="mailto:wendyun2008@gmail.com" TargetMode="External"/><Relationship Id="rId35" Type="http://schemas.openxmlformats.org/officeDocument/2006/relationships/hyperlink" Target="mailto:michal.avs@gmail.com" TargetMode="External"/><Relationship Id="rId34" Type="http://schemas.openxmlformats.org/officeDocument/2006/relationships/hyperlink" Target="mailto:gabitza.dob@gmail.com" TargetMode="External"/><Relationship Id="rId37" Type="http://schemas.openxmlformats.org/officeDocument/2006/relationships/hyperlink" Target="mailto:e.demiyanova@gmail.com" TargetMode="External"/><Relationship Id="rId36" Type="http://schemas.openxmlformats.org/officeDocument/2006/relationships/hyperlink" Target="mailto:dorishx0518@gmail.com" TargetMode="External"/><Relationship Id="rId39" Type="http://schemas.openxmlformats.org/officeDocument/2006/relationships/hyperlink" Target="mailto:azrieli@gmail.com" TargetMode="External"/><Relationship Id="rId38" Type="http://schemas.openxmlformats.org/officeDocument/2006/relationships/hyperlink" Target="mailto:namrata@umich.edu" TargetMode="External"/><Relationship Id="rId20" Type="http://schemas.openxmlformats.org/officeDocument/2006/relationships/hyperlink" Target="mailto:amyrayhood@hotmail.com" TargetMode="External"/><Relationship Id="rId22" Type="http://schemas.openxmlformats.org/officeDocument/2006/relationships/hyperlink" Target="mailto:joannahalkias@gmail.com" TargetMode="External"/><Relationship Id="rId21" Type="http://schemas.openxmlformats.org/officeDocument/2006/relationships/hyperlink" Target="mailto:jules415@gmail.com" TargetMode="External"/><Relationship Id="rId24" Type="http://schemas.openxmlformats.org/officeDocument/2006/relationships/hyperlink" Target="mailto:stroopwafel79@gmail.com" TargetMode="External"/><Relationship Id="rId23" Type="http://schemas.openxmlformats.org/officeDocument/2006/relationships/hyperlink" Target="mailto:hilaryforhair@gmail.com" TargetMode="External"/><Relationship Id="rId26" Type="http://schemas.openxmlformats.org/officeDocument/2006/relationships/hyperlink" Target="mailto:homeroom@choofnagle.33mail.com" TargetMode="External"/><Relationship Id="rId25" Type="http://schemas.openxmlformats.org/officeDocument/2006/relationships/hyperlink" Target="mailto:cynthiachao@gmail.com" TargetMode="External"/><Relationship Id="rId28" Type="http://schemas.openxmlformats.org/officeDocument/2006/relationships/hyperlink" Target="mailto:debkong@gmail.com" TargetMode="External"/><Relationship Id="rId27" Type="http://schemas.openxmlformats.org/officeDocument/2006/relationships/hyperlink" Target="mailto:brianhauck@yahoo.com" TargetMode="External"/><Relationship Id="rId29" Type="http://schemas.openxmlformats.org/officeDocument/2006/relationships/hyperlink" Target="mailto:avital.fighel@gmail.com" TargetMode="External"/><Relationship Id="rId95" Type="http://schemas.openxmlformats.org/officeDocument/2006/relationships/hyperlink" Target="mailto:stefaniehoneker@yahoo.com" TargetMode="External"/><Relationship Id="rId94" Type="http://schemas.openxmlformats.org/officeDocument/2006/relationships/hyperlink" Target="mailto:kmfong20@gmail.com" TargetMode="External"/><Relationship Id="rId97" Type="http://schemas.openxmlformats.org/officeDocument/2006/relationships/hyperlink" Target="mailto:manjamcmills@gmail.com" TargetMode="External"/><Relationship Id="rId96" Type="http://schemas.openxmlformats.org/officeDocument/2006/relationships/hyperlink" Target="mailto:manjamcmills@gmail.com" TargetMode="External"/><Relationship Id="rId11" Type="http://schemas.openxmlformats.org/officeDocument/2006/relationships/hyperlink" Target="mailto:olgaramm@gmail.com" TargetMode="External"/><Relationship Id="rId99" Type="http://schemas.openxmlformats.org/officeDocument/2006/relationships/hyperlink" Target="mailto:sara.eberhardt@gmail.com" TargetMode="External"/><Relationship Id="rId10" Type="http://schemas.openxmlformats.org/officeDocument/2006/relationships/hyperlink" Target="mailto:akartavenko@gmail.com" TargetMode="External"/><Relationship Id="rId98" Type="http://schemas.openxmlformats.org/officeDocument/2006/relationships/hyperlink" Target="mailto:sandrannchang@yahoo.com" TargetMode="External"/><Relationship Id="rId13" Type="http://schemas.openxmlformats.org/officeDocument/2006/relationships/hyperlink" Target="mailto:noah.treuhaft@gmail.com" TargetMode="External"/><Relationship Id="rId12" Type="http://schemas.openxmlformats.org/officeDocument/2006/relationships/hyperlink" Target="mailto:morehoj@gmail.com" TargetMode="External"/><Relationship Id="rId91" Type="http://schemas.openxmlformats.org/officeDocument/2006/relationships/hyperlink" Target="mailto:theweapon@comcast.net" TargetMode="External"/><Relationship Id="rId90" Type="http://schemas.openxmlformats.org/officeDocument/2006/relationships/hyperlink" Target="mailto:theweapon@comcast.net" TargetMode="External"/><Relationship Id="rId93" Type="http://schemas.openxmlformats.org/officeDocument/2006/relationships/hyperlink" Target="mailto:tushar.barrak@gmail.com" TargetMode="External"/><Relationship Id="rId92" Type="http://schemas.openxmlformats.org/officeDocument/2006/relationships/hyperlink" Target="mailto:emilyanncohen@gmail.com" TargetMode="External"/><Relationship Id="rId15" Type="http://schemas.openxmlformats.org/officeDocument/2006/relationships/hyperlink" Target="mailto:cassiecolesdavis@gmail.com" TargetMode="External"/><Relationship Id="rId14" Type="http://schemas.openxmlformats.org/officeDocument/2006/relationships/hyperlink" Target="mailto:kerrie.lenhart@gmail.com" TargetMode="External"/><Relationship Id="rId17" Type="http://schemas.openxmlformats.org/officeDocument/2006/relationships/hyperlink" Target="mailto:kate.welti@gmail.com" TargetMode="External"/><Relationship Id="rId16" Type="http://schemas.openxmlformats.org/officeDocument/2006/relationships/hyperlink" Target="mailto:clara.e.petit@gmail.com" TargetMode="External"/><Relationship Id="rId19" Type="http://schemas.openxmlformats.org/officeDocument/2006/relationships/hyperlink" Target="mailto:melissa.a.garcia@gmail.com" TargetMode="External"/><Relationship Id="rId18" Type="http://schemas.openxmlformats.org/officeDocument/2006/relationships/hyperlink" Target="mailto:jesseantin12@gmail.com" TargetMode="External"/><Relationship Id="rId84" Type="http://schemas.openxmlformats.org/officeDocument/2006/relationships/hyperlink" Target="mailto:amitmetzlraz@gmail.com" TargetMode="External"/><Relationship Id="rId83" Type="http://schemas.openxmlformats.org/officeDocument/2006/relationships/hyperlink" Target="mailto:conniejasper@gmail.com" TargetMode="External"/><Relationship Id="rId86" Type="http://schemas.openxmlformats.org/officeDocument/2006/relationships/hyperlink" Target="mailto:annleydempsey@gmail.com" TargetMode="External"/><Relationship Id="rId85" Type="http://schemas.openxmlformats.org/officeDocument/2006/relationships/hyperlink" Target="mailto:annleydempsey@gmail.com" TargetMode="External"/><Relationship Id="rId88" Type="http://schemas.openxmlformats.org/officeDocument/2006/relationships/hyperlink" Target="mailto:nedarazavi1@gmail.com" TargetMode="External"/><Relationship Id="rId87" Type="http://schemas.openxmlformats.org/officeDocument/2006/relationships/hyperlink" Target="mailto:mp@skubach.com" TargetMode="External"/><Relationship Id="rId89" Type="http://schemas.openxmlformats.org/officeDocument/2006/relationships/hyperlink" Target="mailto:atkinsfamily101@gmail.com" TargetMode="External"/><Relationship Id="rId80" Type="http://schemas.openxmlformats.org/officeDocument/2006/relationships/hyperlink" Target="mailto:cwychan@yahoo.com" TargetMode="External"/><Relationship Id="rId82" Type="http://schemas.openxmlformats.org/officeDocument/2006/relationships/hyperlink" Target="mailto:kristin.vogelsong@gmail.com" TargetMode="External"/><Relationship Id="rId81" Type="http://schemas.openxmlformats.org/officeDocument/2006/relationships/hyperlink" Target="mailto:pmodarres@gmail.com" TargetMode="External"/><Relationship Id="rId1" Type="http://schemas.openxmlformats.org/officeDocument/2006/relationships/hyperlink" Target="mailto:joycecho.1107@gmail.com" TargetMode="External"/><Relationship Id="rId2" Type="http://schemas.openxmlformats.org/officeDocument/2006/relationships/hyperlink" Target="mailto:lisaloudoun@gmail.com" TargetMode="External"/><Relationship Id="rId3" Type="http://schemas.openxmlformats.org/officeDocument/2006/relationships/hyperlink" Target="mailto:anastasia.korol@gmail.com" TargetMode="External"/><Relationship Id="rId4" Type="http://schemas.openxmlformats.org/officeDocument/2006/relationships/hyperlink" Target="mailto:aulan1k00@gmail.com" TargetMode="External"/><Relationship Id="rId9" Type="http://schemas.openxmlformats.org/officeDocument/2006/relationships/hyperlink" Target="mailto:lindazhou96@gmail.com" TargetMode="External"/><Relationship Id="rId5" Type="http://schemas.openxmlformats.org/officeDocument/2006/relationships/hyperlink" Target="mailto:echiu79@gmail.com" TargetMode="External"/><Relationship Id="rId6" Type="http://schemas.openxmlformats.org/officeDocument/2006/relationships/hyperlink" Target="mailto:shilps.vgarg@gmail.com" TargetMode="External"/><Relationship Id="rId7" Type="http://schemas.openxmlformats.org/officeDocument/2006/relationships/hyperlink" Target="mailto:zhuyuping@hotmail.com" TargetMode="External"/><Relationship Id="rId8" Type="http://schemas.openxmlformats.org/officeDocument/2006/relationships/hyperlink" Target="mailto:miau0616@gmail.com" TargetMode="External"/><Relationship Id="rId73" Type="http://schemas.openxmlformats.org/officeDocument/2006/relationships/hyperlink" Target="mailto:atashi_basu@yahoo.com" TargetMode="External"/><Relationship Id="rId72" Type="http://schemas.openxmlformats.org/officeDocument/2006/relationships/hyperlink" Target="mailto:aaarshi@gmail.com" TargetMode="External"/><Relationship Id="rId75" Type="http://schemas.openxmlformats.org/officeDocument/2006/relationships/hyperlink" Target="mailto:amanda.raden@gmail.com" TargetMode="External"/><Relationship Id="rId74" Type="http://schemas.openxmlformats.org/officeDocument/2006/relationships/hyperlink" Target="mailto:takaaki.hoda@gmail.com" TargetMode="External"/><Relationship Id="rId77" Type="http://schemas.openxmlformats.org/officeDocument/2006/relationships/hyperlink" Target="mailto:michelle.heeseman@gmail.com" TargetMode="External"/><Relationship Id="rId76" Type="http://schemas.openxmlformats.org/officeDocument/2006/relationships/hyperlink" Target="mailto:mich.klein@gmail.com" TargetMode="External"/><Relationship Id="rId79" Type="http://schemas.openxmlformats.org/officeDocument/2006/relationships/hyperlink" Target="mailto:dadinivid@yahoo.com" TargetMode="External"/><Relationship Id="rId78" Type="http://schemas.openxmlformats.org/officeDocument/2006/relationships/hyperlink" Target="mailto:amy.sendil@gmail.com" TargetMode="External"/><Relationship Id="rId71" Type="http://schemas.openxmlformats.org/officeDocument/2006/relationships/hyperlink" Target="mailto:anand.ramanathan@gmail.com" TargetMode="External"/><Relationship Id="rId70" Type="http://schemas.openxmlformats.org/officeDocument/2006/relationships/hyperlink" Target="mailto:troyahayes@yahoo.com" TargetMode="External"/><Relationship Id="rId62" Type="http://schemas.openxmlformats.org/officeDocument/2006/relationships/hyperlink" Target="mailto:mikey.kindler@gmail.com" TargetMode="External"/><Relationship Id="rId61" Type="http://schemas.openxmlformats.org/officeDocument/2006/relationships/hyperlink" Target="mailto:joseph.grass@gmail.com" TargetMode="External"/><Relationship Id="rId64" Type="http://schemas.openxmlformats.org/officeDocument/2006/relationships/hyperlink" Target="mailto:klanderson8.15@gmail.com" TargetMode="External"/><Relationship Id="rId63" Type="http://schemas.openxmlformats.org/officeDocument/2006/relationships/hyperlink" Target="mailto:jishnu.bhattacharjee@gmail.com" TargetMode="External"/><Relationship Id="rId66" Type="http://schemas.openxmlformats.org/officeDocument/2006/relationships/hyperlink" Target="mailto:kim.burch@gmail.com" TargetMode="External"/><Relationship Id="rId65" Type="http://schemas.openxmlformats.org/officeDocument/2006/relationships/hyperlink" Target="mailto:atashi_basu@yahoo.com" TargetMode="External"/><Relationship Id="rId68" Type="http://schemas.openxmlformats.org/officeDocument/2006/relationships/hyperlink" Target="mailto:julie.beckmann@gmail.com" TargetMode="External"/><Relationship Id="rId67" Type="http://schemas.openxmlformats.org/officeDocument/2006/relationships/hyperlink" Target="mailto:klanderson8.15@gmail.com" TargetMode="External"/><Relationship Id="rId60" Type="http://schemas.openxmlformats.org/officeDocument/2006/relationships/hyperlink" Target="mailto:deboraferrand@gmail.com" TargetMode="External"/><Relationship Id="rId69" Type="http://schemas.openxmlformats.org/officeDocument/2006/relationships/hyperlink" Target="mailto:nicole.wang@gic.com.hk" TargetMode="External"/><Relationship Id="rId51" Type="http://schemas.openxmlformats.org/officeDocument/2006/relationships/hyperlink" Target="mailto:mbnguyen@hotmail.com" TargetMode="External"/><Relationship Id="rId50" Type="http://schemas.openxmlformats.org/officeDocument/2006/relationships/hyperlink" Target="mailto:dileepg@gmail.com" TargetMode="External"/><Relationship Id="rId53" Type="http://schemas.openxmlformats.org/officeDocument/2006/relationships/hyperlink" Target="mailto:shubhakumbadakone@gmail.com" TargetMode="External"/><Relationship Id="rId52" Type="http://schemas.openxmlformats.org/officeDocument/2006/relationships/hyperlink" Target="mailto:dishtastic7@gmail.com" TargetMode="External"/><Relationship Id="rId55" Type="http://schemas.openxmlformats.org/officeDocument/2006/relationships/hyperlink" Target="mailto:giattina.cvmed@gmail.com" TargetMode="External"/><Relationship Id="rId54" Type="http://schemas.openxmlformats.org/officeDocument/2006/relationships/hyperlink" Target="mailto:virya02@naver.com" TargetMode="External"/><Relationship Id="rId57" Type="http://schemas.openxmlformats.org/officeDocument/2006/relationships/hyperlink" Target="mailto:parv1217@gmail.com" TargetMode="External"/><Relationship Id="rId56" Type="http://schemas.openxmlformats.org/officeDocument/2006/relationships/hyperlink" Target="mailto:srmotipara@yahoo.com" TargetMode="External"/><Relationship Id="rId59" Type="http://schemas.openxmlformats.org/officeDocument/2006/relationships/hyperlink" Target="mailto:barrosximena@gmail.com" TargetMode="External"/><Relationship Id="rId58" Type="http://schemas.openxmlformats.org/officeDocument/2006/relationships/hyperlink" Target="mailto:mikey.kindler@g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hidden="1" min="1" max="1" width="8.71"/>
    <col customWidth="1" min="2" max="2" width="46.29"/>
    <col customWidth="1" min="3" max="3" width="14.14"/>
    <col customWidth="1" min="4" max="4" width="13.71"/>
    <col customWidth="1" min="5" max="5" width="11.86"/>
    <col customWidth="1" min="6" max="6" width="14.29"/>
    <col customWidth="1" min="7" max="7" width="8.86"/>
    <col customWidth="1" min="8" max="8" width="8.57"/>
    <col customWidth="1" hidden="1" min="9" max="9" width="8.57"/>
    <col customWidth="1" min="10" max="10" width="16.0"/>
    <col customWidth="1" min="11" max="11" width="7.86"/>
    <col customWidth="1" min="12" max="12" width="9.43"/>
    <col customWidth="1" min="13" max="14" width="11.14"/>
    <col customWidth="1" hidden="1" min="15" max="15" width="11.71"/>
    <col customWidth="1" min="16" max="16" width="8.86"/>
    <col customWidth="1" min="17" max="18" width="10.43"/>
    <col customWidth="1" min="19" max="19" width="9.43"/>
    <col customWidth="1" min="20" max="20" width="9.29"/>
    <col customWidth="1" min="21" max="21" width="19.43"/>
    <col customWidth="1" min="22" max="22" width="16.43"/>
    <col customWidth="1" min="24" max="24" width="23.14"/>
  </cols>
  <sheetData>
    <row r="1" ht="63.0" customHeight="1">
      <c r="A1" s="4" t="s">
        <v>1</v>
      </c>
      <c r="B1" s="6" t="s">
        <v>26</v>
      </c>
      <c r="C1" s="7" t="s">
        <v>29</v>
      </c>
      <c r="D1" s="7" t="s">
        <v>31</v>
      </c>
      <c r="E1" s="7" t="s">
        <v>32</v>
      </c>
      <c r="F1" s="7" t="s">
        <v>34</v>
      </c>
      <c r="G1" s="7" t="s">
        <v>35</v>
      </c>
      <c r="H1" s="8" t="s">
        <v>36</v>
      </c>
      <c r="I1" s="8" t="s">
        <v>37</v>
      </c>
      <c r="J1" s="10" t="s">
        <v>38</v>
      </c>
      <c r="K1" s="7" t="s">
        <v>39</v>
      </c>
      <c r="L1" s="7" t="s">
        <v>40</v>
      </c>
      <c r="M1" s="10" t="s">
        <v>41</v>
      </c>
      <c r="N1" s="7" t="s">
        <v>42</v>
      </c>
      <c r="O1" s="7" t="s">
        <v>43</v>
      </c>
      <c r="P1" s="7" t="s">
        <v>44</v>
      </c>
      <c r="Q1" s="12" t="s">
        <v>46</v>
      </c>
      <c r="R1" s="12" t="s">
        <v>47</v>
      </c>
      <c r="S1" s="12" t="s">
        <v>48</v>
      </c>
      <c r="T1" s="12" t="s">
        <v>49</v>
      </c>
      <c r="U1" s="7" t="s">
        <v>50</v>
      </c>
      <c r="V1" s="7" t="s">
        <v>51</v>
      </c>
      <c r="W1" s="7" t="s">
        <v>52</v>
      </c>
      <c r="X1" s="12" t="s">
        <v>53</v>
      </c>
      <c r="Y1" s="12" t="s">
        <v>54</v>
      </c>
      <c r="Z1" s="7" t="s">
        <v>55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ht="18.0" customHeight="1">
      <c r="A2" s="16"/>
      <c r="B2" s="18" t="s">
        <v>59</v>
      </c>
      <c r="C2" s="22"/>
      <c r="D2" s="23"/>
      <c r="E2" s="23"/>
      <c r="F2" s="25"/>
      <c r="G2" s="25"/>
      <c r="H2" s="27"/>
      <c r="I2" s="27"/>
      <c r="J2" s="29"/>
      <c r="K2" s="38"/>
      <c r="L2" s="38"/>
      <c r="M2" s="27"/>
      <c r="N2" s="40"/>
      <c r="O2" s="42"/>
      <c r="P2" s="22"/>
      <c r="Q2" s="44"/>
      <c r="R2" s="44"/>
      <c r="S2" s="44"/>
      <c r="T2" s="44"/>
      <c r="U2" s="42"/>
      <c r="V2" s="22"/>
      <c r="W2" s="22"/>
      <c r="X2" s="48"/>
      <c r="Y2" s="48"/>
      <c r="Z2" s="22"/>
      <c r="AA2" s="49"/>
      <c r="AB2" s="49"/>
      <c r="AC2" s="49"/>
      <c r="AD2" s="49"/>
      <c r="AE2" s="49"/>
      <c r="AF2" s="49"/>
      <c r="AG2" s="49"/>
      <c r="AH2" s="13"/>
      <c r="AI2" s="13"/>
      <c r="AJ2" s="13"/>
      <c r="AK2" s="13"/>
      <c r="AL2" s="13"/>
      <c r="AM2" s="13"/>
      <c r="AN2" s="13"/>
    </row>
    <row r="3" ht="25.5" customHeight="1">
      <c r="A3" s="28" t="s">
        <v>101</v>
      </c>
      <c r="B3" s="52" t="s">
        <v>102</v>
      </c>
      <c r="C3" s="54" t="s">
        <v>104</v>
      </c>
      <c r="D3" s="55">
        <v>43843.0</v>
      </c>
      <c r="E3" s="57">
        <v>43906.0</v>
      </c>
      <c r="F3" s="59" t="s">
        <v>106</v>
      </c>
      <c r="G3" s="59" t="s">
        <v>108</v>
      </c>
      <c r="H3" s="59">
        <v>8.0</v>
      </c>
      <c r="I3" s="62">
        <v>43.65</v>
      </c>
      <c r="J3" s="59" t="s">
        <v>59</v>
      </c>
      <c r="K3" s="63">
        <v>0.1145833333333333</v>
      </c>
      <c r="L3" s="63">
        <v>0.1666666666666667</v>
      </c>
      <c r="M3" s="59" t="s">
        <v>61</v>
      </c>
      <c r="N3" s="65" t="s">
        <v>118</v>
      </c>
      <c r="O3" s="66"/>
      <c r="P3" s="67">
        <v>43467.0</v>
      </c>
      <c r="Q3" s="69">
        <v>8.0</v>
      </c>
      <c r="R3" s="65"/>
      <c r="S3" s="65">
        <v>8.0</v>
      </c>
      <c r="T3" s="69"/>
      <c r="U3" s="74" t="s">
        <v>2</v>
      </c>
      <c r="V3" s="75" t="s">
        <v>2</v>
      </c>
      <c r="W3" s="59" t="s">
        <v>151</v>
      </c>
      <c r="X3" s="77" t="s">
        <v>153</v>
      </c>
      <c r="Y3" s="77" t="s">
        <v>153</v>
      </c>
      <c r="Z3" s="59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ht="25.5" customHeight="1">
      <c r="A4" s="28" t="s">
        <v>101</v>
      </c>
      <c r="B4" s="52" t="s">
        <v>159</v>
      </c>
      <c r="C4" s="54" t="s">
        <v>104</v>
      </c>
      <c r="D4" s="55">
        <v>43843.0</v>
      </c>
      <c r="E4" s="57">
        <v>43906.0</v>
      </c>
      <c r="F4" s="59" t="s">
        <v>106</v>
      </c>
      <c r="G4" s="59" t="s">
        <v>108</v>
      </c>
      <c r="H4" s="59">
        <v>8.0</v>
      </c>
      <c r="I4" s="62">
        <v>43.65</v>
      </c>
      <c r="J4" s="59" t="s">
        <v>59</v>
      </c>
      <c r="K4" s="63">
        <v>0.1284722222222222</v>
      </c>
      <c r="L4" s="63">
        <v>0.1805555555555556</v>
      </c>
      <c r="M4" s="59" t="s">
        <v>61</v>
      </c>
      <c r="N4" s="65" t="s">
        <v>118</v>
      </c>
      <c r="O4" s="66"/>
      <c r="P4" s="67">
        <v>43530.0</v>
      </c>
      <c r="Q4" s="69">
        <v>3.0</v>
      </c>
      <c r="R4" s="65"/>
      <c r="S4" s="69">
        <v>4.0</v>
      </c>
      <c r="T4" s="65"/>
      <c r="U4" s="79" t="s">
        <v>2</v>
      </c>
      <c r="V4" s="81" t="s">
        <v>151</v>
      </c>
      <c r="W4" s="59" t="s">
        <v>151</v>
      </c>
      <c r="X4" s="77" t="s">
        <v>153</v>
      </c>
      <c r="Y4" s="77" t="s">
        <v>153</v>
      </c>
      <c r="Z4" s="59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ht="25.5" customHeight="1">
      <c r="A5" s="28" t="s">
        <v>101</v>
      </c>
      <c r="B5" s="52" t="s">
        <v>171</v>
      </c>
      <c r="C5" s="54" t="s">
        <v>172</v>
      </c>
      <c r="D5" s="83">
        <v>43836.0</v>
      </c>
      <c r="E5" s="57">
        <v>43899.0</v>
      </c>
      <c r="F5" s="59" t="s">
        <v>106</v>
      </c>
      <c r="G5" s="59" t="s">
        <v>108</v>
      </c>
      <c r="H5" s="59">
        <v>8.0</v>
      </c>
      <c r="I5" s="62">
        <v>43.13</v>
      </c>
      <c r="J5" s="59" t="s">
        <v>59</v>
      </c>
      <c r="K5" s="63">
        <v>0.125</v>
      </c>
      <c r="L5" s="63">
        <v>0.1770833333333333</v>
      </c>
      <c r="M5" s="59" t="s">
        <v>69</v>
      </c>
      <c r="N5" s="65" t="s">
        <v>179</v>
      </c>
      <c r="O5" s="66"/>
      <c r="P5" s="67">
        <v>43529.0</v>
      </c>
      <c r="Q5" s="65">
        <v>11.0</v>
      </c>
      <c r="R5" s="65"/>
      <c r="S5" s="65"/>
      <c r="T5" s="65"/>
      <c r="U5" s="79" t="s">
        <v>14</v>
      </c>
      <c r="V5" s="81" t="s">
        <v>151</v>
      </c>
      <c r="W5" s="59" t="s">
        <v>151</v>
      </c>
      <c r="X5" s="77" t="s">
        <v>182</v>
      </c>
      <c r="Y5" s="77" t="s">
        <v>153</v>
      </c>
      <c r="Z5" s="59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ht="25.5" customHeight="1">
      <c r="A6" s="28" t="s">
        <v>101</v>
      </c>
      <c r="B6" s="52" t="s">
        <v>184</v>
      </c>
      <c r="C6" s="24" t="s">
        <v>104</v>
      </c>
      <c r="D6" s="83">
        <v>43836.0</v>
      </c>
      <c r="E6" s="57">
        <v>43899.0</v>
      </c>
      <c r="F6" s="59" t="s">
        <v>106</v>
      </c>
      <c r="G6" s="59" t="s">
        <v>108</v>
      </c>
      <c r="H6" s="59">
        <v>8.0</v>
      </c>
      <c r="I6" s="62">
        <v>40.63</v>
      </c>
      <c r="J6" s="59" t="s">
        <v>59</v>
      </c>
      <c r="K6" s="63">
        <v>0.1076388888888889</v>
      </c>
      <c r="L6" s="63">
        <v>0.1597222222222222</v>
      </c>
      <c r="M6" s="59" t="s">
        <v>78</v>
      </c>
      <c r="N6" s="65">
        <v>25.0</v>
      </c>
      <c r="O6" s="66"/>
      <c r="P6" s="67">
        <v>43529.0</v>
      </c>
      <c r="Q6" s="65">
        <v>8.0</v>
      </c>
      <c r="R6" s="65">
        <v>2.0</v>
      </c>
      <c r="S6" s="65">
        <v>12.0</v>
      </c>
      <c r="T6" s="65"/>
      <c r="U6" s="79" t="s">
        <v>7</v>
      </c>
      <c r="V6" s="81" t="s">
        <v>151</v>
      </c>
      <c r="W6" s="59" t="s">
        <v>151</v>
      </c>
      <c r="X6" s="77" t="s">
        <v>182</v>
      </c>
      <c r="Y6" s="77" t="s">
        <v>153</v>
      </c>
      <c r="Z6" s="59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ht="12.75" hidden="1" customHeight="1">
      <c r="A7" s="95"/>
      <c r="B7" s="98"/>
      <c r="C7" s="102"/>
      <c r="D7" s="104"/>
      <c r="E7" s="104"/>
      <c r="F7" s="105"/>
      <c r="G7" s="107"/>
      <c r="H7" s="107"/>
      <c r="I7" s="107"/>
      <c r="J7" s="107"/>
      <c r="K7" s="112"/>
      <c r="L7" s="112"/>
      <c r="M7" s="107"/>
      <c r="N7" s="113"/>
      <c r="O7" s="114"/>
      <c r="P7" s="107"/>
      <c r="Q7" s="115"/>
      <c r="R7" s="115"/>
      <c r="S7" s="115"/>
      <c r="T7" s="115"/>
      <c r="U7" s="117"/>
      <c r="V7" s="54"/>
      <c r="W7" s="107"/>
      <c r="X7" s="115"/>
      <c r="Y7" s="115"/>
      <c r="Z7" s="107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</row>
    <row r="8" ht="25.5" customHeight="1">
      <c r="A8" s="28" t="s">
        <v>101</v>
      </c>
      <c r="B8" s="52" t="s">
        <v>252</v>
      </c>
      <c r="C8" s="54" t="s">
        <v>104</v>
      </c>
      <c r="D8" s="83">
        <v>43836.0</v>
      </c>
      <c r="E8" s="57">
        <v>43899.0</v>
      </c>
      <c r="F8" s="59" t="s">
        <v>106</v>
      </c>
      <c r="G8" s="59" t="s">
        <v>108</v>
      </c>
      <c r="H8" s="59">
        <v>8.0</v>
      </c>
      <c r="I8" s="62">
        <v>40.63</v>
      </c>
      <c r="J8" s="59" t="s">
        <v>59</v>
      </c>
      <c r="K8" s="63">
        <v>0.1076388888888889</v>
      </c>
      <c r="L8" s="63">
        <v>0.1597222222222222</v>
      </c>
      <c r="M8" s="59" t="s">
        <v>78</v>
      </c>
      <c r="N8" s="65">
        <v>30.0</v>
      </c>
      <c r="O8" s="66"/>
      <c r="P8" s="59" t="s">
        <v>258</v>
      </c>
      <c r="Q8" s="65">
        <v>22.0</v>
      </c>
      <c r="R8" s="65"/>
      <c r="S8" s="65" t="s">
        <v>261</v>
      </c>
      <c r="T8" s="65"/>
      <c r="U8" s="79" t="s">
        <v>17</v>
      </c>
      <c r="V8" s="120" t="s">
        <v>151</v>
      </c>
      <c r="W8" s="66" t="s">
        <v>151</v>
      </c>
      <c r="X8" s="77" t="s">
        <v>182</v>
      </c>
      <c r="Y8" s="77" t="s">
        <v>153</v>
      </c>
      <c r="Z8" s="59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ht="25.5" customHeight="1">
      <c r="A9" s="28" t="s">
        <v>101</v>
      </c>
      <c r="B9" s="52" t="s">
        <v>262</v>
      </c>
      <c r="C9" s="54" t="s">
        <v>104</v>
      </c>
      <c r="D9" s="55">
        <v>43843.0</v>
      </c>
      <c r="E9" s="57">
        <v>43540.0</v>
      </c>
      <c r="F9" s="59" t="s">
        <v>106</v>
      </c>
      <c r="G9" s="59" t="s">
        <v>108</v>
      </c>
      <c r="H9" s="59">
        <v>8.0</v>
      </c>
      <c r="I9" s="62">
        <v>43.63</v>
      </c>
      <c r="J9" s="59" t="s">
        <v>59</v>
      </c>
      <c r="K9" s="63">
        <v>0.1354166666666667</v>
      </c>
      <c r="L9" s="63">
        <v>0.1875</v>
      </c>
      <c r="M9" s="59" t="s">
        <v>111</v>
      </c>
      <c r="N9" s="65" t="s">
        <v>263</v>
      </c>
      <c r="O9" s="66"/>
      <c r="P9" s="67">
        <v>43624.0</v>
      </c>
      <c r="Q9" s="69">
        <v>7.0</v>
      </c>
      <c r="R9" s="65"/>
      <c r="S9" s="65">
        <v>6.0</v>
      </c>
      <c r="T9" s="69"/>
      <c r="U9" s="69" t="s">
        <v>151</v>
      </c>
      <c r="V9" s="54" t="s">
        <v>151</v>
      </c>
      <c r="W9" s="59" t="s">
        <v>151</v>
      </c>
      <c r="X9" s="77" t="s">
        <v>153</v>
      </c>
      <c r="Y9" s="77" t="s">
        <v>153</v>
      </c>
      <c r="Z9" s="59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ht="25.5" customHeight="1">
      <c r="A10" s="28" t="s">
        <v>101</v>
      </c>
      <c r="B10" s="52" t="s">
        <v>265</v>
      </c>
      <c r="C10" s="54" t="s">
        <v>104</v>
      </c>
      <c r="D10" s="55">
        <v>43843.0</v>
      </c>
      <c r="E10" s="57">
        <v>43540.0</v>
      </c>
      <c r="F10" s="59" t="s">
        <v>106</v>
      </c>
      <c r="G10" s="59" t="s">
        <v>108</v>
      </c>
      <c r="H10" s="59">
        <v>8.0</v>
      </c>
      <c r="I10" s="62">
        <v>43.63</v>
      </c>
      <c r="J10" s="59" t="s">
        <v>59</v>
      </c>
      <c r="K10" s="63">
        <v>0.1354166666666667</v>
      </c>
      <c r="L10" s="63">
        <v>0.1875</v>
      </c>
      <c r="M10" s="59" t="s">
        <v>111</v>
      </c>
      <c r="N10" s="65" t="s">
        <v>263</v>
      </c>
      <c r="O10" s="66"/>
      <c r="P10" s="67">
        <v>43624.0</v>
      </c>
      <c r="Q10" s="65">
        <v>1.0</v>
      </c>
      <c r="R10" s="65"/>
      <c r="S10" s="65"/>
      <c r="T10" s="69"/>
      <c r="U10" s="69" t="s">
        <v>151</v>
      </c>
      <c r="V10" s="54" t="s">
        <v>151</v>
      </c>
      <c r="W10" s="59" t="s">
        <v>151</v>
      </c>
      <c r="X10" s="77" t="s">
        <v>153</v>
      </c>
      <c r="Y10" s="77" t="s">
        <v>153</v>
      </c>
      <c r="Z10" s="59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ht="25.5" hidden="1" customHeight="1">
      <c r="A11" s="130" t="s">
        <v>101</v>
      </c>
      <c r="B11" s="131" t="s">
        <v>266</v>
      </c>
      <c r="C11" s="98" t="s">
        <v>268</v>
      </c>
      <c r="D11" s="132">
        <v>43843.0</v>
      </c>
      <c r="E11" s="104">
        <v>43913.0</v>
      </c>
      <c r="F11" s="107" t="s">
        <v>106</v>
      </c>
      <c r="G11" s="107" t="s">
        <v>108</v>
      </c>
      <c r="H11" s="107">
        <v>9.0</v>
      </c>
      <c r="I11" s="133">
        <v>45.44</v>
      </c>
      <c r="J11" s="107" t="s">
        <v>59</v>
      </c>
      <c r="K11" s="112">
        <v>0.1423611111111111</v>
      </c>
      <c r="L11" s="112">
        <v>0.1944444444444444</v>
      </c>
      <c r="M11" s="107" t="s">
        <v>273</v>
      </c>
      <c r="N11" s="113" t="s">
        <v>274</v>
      </c>
      <c r="O11" s="114"/>
      <c r="P11" s="135">
        <v>43529.0</v>
      </c>
      <c r="Q11" s="136">
        <v>3.0</v>
      </c>
      <c r="R11" s="113"/>
      <c r="S11" s="113"/>
      <c r="T11" s="113"/>
      <c r="U11" s="136" t="s">
        <v>151</v>
      </c>
      <c r="V11" s="98" t="s">
        <v>151</v>
      </c>
      <c r="W11" s="107" t="s">
        <v>151</v>
      </c>
      <c r="X11" s="115" t="s">
        <v>153</v>
      </c>
      <c r="Y11" s="115" t="s">
        <v>182</v>
      </c>
      <c r="Z11" s="107" t="s">
        <v>276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ht="25.5" customHeight="1">
      <c r="A12" s="28" t="s">
        <v>101</v>
      </c>
      <c r="B12" s="52" t="s">
        <v>277</v>
      </c>
      <c r="C12" s="54" t="s">
        <v>172</v>
      </c>
      <c r="D12" s="55">
        <v>43478.0</v>
      </c>
      <c r="E12" s="57">
        <v>43540.0</v>
      </c>
      <c r="F12" s="59" t="s">
        <v>106</v>
      </c>
      <c r="G12" s="59" t="s">
        <v>108</v>
      </c>
      <c r="H12" s="59">
        <v>8.0</v>
      </c>
      <c r="I12" s="62">
        <v>46.88</v>
      </c>
      <c r="J12" s="59" t="s">
        <v>59</v>
      </c>
      <c r="K12" s="63">
        <v>0.1284722222222222</v>
      </c>
      <c r="L12" s="63">
        <v>0.1805555555555556</v>
      </c>
      <c r="M12" s="59" t="s">
        <v>129</v>
      </c>
      <c r="N12" s="65">
        <v>28.0</v>
      </c>
      <c r="O12" s="66"/>
      <c r="P12" s="67">
        <v>43530.0</v>
      </c>
      <c r="Q12" s="69">
        <v>8.0</v>
      </c>
      <c r="R12" s="65"/>
      <c r="S12" s="65"/>
      <c r="T12" s="65"/>
      <c r="U12" s="69" t="s">
        <v>151</v>
      </c>
      <c r="V12" s="54" t="s">
        <v>151</v>
      </c>
      <c r="W12" s="59" t="s">
        <v>151</v>
      </c>
      <c r="X12" s="77" t="s">
        <v>153</v>
      </c>
      <c r="Y12" s="77" t="s">
        <v>153</v>
      </c>
      <c r="Z12" s="59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ht="12.75" customHeight="1">
      <c r="A13" s="139"/>
      <c r="B13" s="81"/>
      <c r="C13" s="54"/>
      <c r="D13" s="140"/>
      <c r="E13" s="57"/>
      <c r="F13" s="59"/>
      <c r="G13" s="59"/>
      <c r="H13" s="59"/>
      <c r="I13" s="59"/>
      <c r="J13" s="59"/>
      <c r="K13" s="142"/>
      <c r="L13" s="63"/>
      <c r="M13" s="59"/>
      <c r="N13" s="65"/>
      <c r="O13" s="66"/>
      <c r="P13" s="67"/>
      <c r="Q13" s="65"/>
      <c r="R13" s="65"/>
      <c r="S13" s="65"/>
      <c r="T13" s="65"/>
      <c r="U13" s="144"/>
      <c r="V13" s="54"/>
      <c r="W13" s="59"/>
      <c r="X13" s="77"/>
      <c r="Y13" s="77"/>
      <c r="Z13" s="59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ht="12.75" customHeight="1">
      <c r="A14" s="16"/>
      <c r="B14" s="18" t="s">
        <v>291</v>
      </c>
      <c r="C14" s="146"/>
      <c r="D14" s="147"/>
      <c r="E14" s="147"/>
      <c r="F14" s="147"/>
      <c r="G14" s="148"/>
      <c r="H14" s="148"/>
      <c r="I14" s="148"/>
      <c r="J14" s="148"/>
      <c r="K14" s="149"/>
      <c r="L14" s="149"/>
      <c r="M14" s="148"/>
      <c r="N14" s="150"/>
      <c r="O14" s="151"/>
      <c r="P14" s="148"/>
      <c r="Q14" s="152"/>
      <c r="R14" s="152"/>
      <c r="S14" s="152"/>
      <c r="T14" s="152"/>
      <c r="U14" s="151"/>
      <c r="V14" s="148"/>
      <c r="W14" s="148"/>
      <c r="X14" s="152"/>
      <c r="Y14" s="152"/>
      <c r="Z14" s="148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ht="25.5" customHeight="1">
      <c r="A15" s="28" t="s">
        <v>101</v>
      </c>
      <c r="B15" s="52" t="s">
        <v>308</v>
      </c>
      <c r="C15" s="54" t="s">
        <v>268</v>
      </c>
      <c r="D15" s="55">
        <v>43844.0</v>
      </c>
      <c r="E15" s="57">
        <v>43907.0</v>
      </c>
      <c r="F15" s="155" t="s">
        <v>313</v>
      </c>
      <c r="G15" s="59" t="s">
        <v>108</v>
      </c>
      <c r="H15" s="59">
        <v>8.0</v>
      </c>
      <c r="I15" s="59">
        <v>43.63</v>
      </c>
      <c r="J15" s="59" t="s">
        <v>317</v>
      </c>
      <c r="K15" s="142">
        <v>0.1145833333333333</v>
      </c>
      <c r="L15" s="142">
        <v>0.1666666666666667</v>
      </c>
      <c r="M15" s="59" t="s">
        <v>61</v>
      </c>
      <c r="N15" s="65">
        <v>9.0</v>
      </c>
      <c r="O15" s="66"/>
      <c r="P15" s="59" t="s">
        <v>258</v>
      </c>
      <c r="Q15" s="69">
        <v>7.0</v>
      </c>
      <c r="R15" s="65"/>
      <c r="S15" s="65"/>
      <c r="T15" s="65"/>
      <c r="U15" s="81" t="s">
        <v>151</v>
      </c>
      <c r="V15" s="2" t="s">
        <v>151</v>
      </c>
      <c r="W15" s="66" t="s">
        <v>151</v>
      </c>
      <c r="X15" s="77" t="s">
        <v>153</v>
      </c>
      <c r="Y15" s="77" t="s">
        <v>153</v>
      </c>
      <c r="Z15" s="59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ht="25.5" customHeight="1">
      <c r="A16" s="28" t="s">
        <v>329</v>
      </c>
      <c r="B16" s="52" t="s">
        <v>330</v>
      </c>
      <c r="C16" s="54" t="s">
        <v>268</v>
      </c>
      <c r="D16" s="55">
        <v>43844.0</v>
      </c>
      <c r="E16" s="57">
        <v>43907.0</v>
      </c>
      <c r="F16" s="155" t="s">
        <v>313</v>
      </c>
      <c r="G16" s="59" t="s">
        <v>108</v>
      </c>
      <c r="H16" s="59">
        <v>8.0</v>
      </c>
      <c r="I16" s="59">
        <v>43.63</v>
      </c>
      <c r="J16" s="59" t="s">
        <v>317</v>
      </c>
      <c r="K16" s="142">
        <v>0.1284722222222222</v>
      </c>
      <c r="L16" s="142">
        <v>0.1805555555555556</v>
      </c>
      <c r="M16" s="59" t="s">
        <v>61</v>
      </c>
      <c r="N16" s="65">
        <v>9.0</v>
      </c>
      <c r="O16" s="66"/>
      <c r="P16" s="67">
        <v>43530.0</v>
      </c>
      <c r="Q16" s="65">
        <v>4.0</v>
      </c>
      <c r="R16" s="65"/>
      <c r="S16" s="65"/>
      <c r="T16" s="65"/>
      <c r="U16" s="120" t="s">
        <v>151</v>
      </c>
      <c r="V16" s="81" t="s">
        <v>151</v>
      </c>
      <c r="W16" s="66" t="s">
        <v>151</v>
      </c>
      <c r="X16" s="77" t="s">
        <v>153</v>
      </c>
      <c r="Y16" s="77" t="s">
        <v>153</v>
      </c>
      <c r="Z16" s="59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ht="25.5" customHeight="1">
      <c r="A17" s="28" t="s">
        <v>101</v>
      </c>
      <c r="B17" s="52" t="s">
        <v>336</v>
      </c>
      <c r="C17" s="54" t="s">
        <v>104</v>
      </c>
      <c r="D17" s="83">
        <v>43837.0</v>
      </c>
      <c r="E17" s="57">
        <v>43900.0</v>
      </c>
      <c r="F17" s="155" t="s">
        <v>182</v>
      </c>
      <c r="G17" s="59" t="s">
        <v>108</v>
      </c>
      <c r="H17" s="59">
        <v>10.0</v>
      </c>
      <c r="I17" s="62">
        <v>40.9</v>
      </c>
      <c r="J17" s="59" t="s">
        <v>317</v>
      </c>
      <c r="K17" s="142">
        <v>0.125</v>
      </c>
      <c r="L17" s="142">
        <v>0.1770833333333333</v>
      </c>
      <c r="M17" s="59" t="s">
        <v>69</v>
      </c>
      <c r="N17" s="65" t="s">
        <v>337</v>
      </c>
      <c r="O17" s="66"/>
      <c r="P17" s="67">
        <v>43470.0</v>
      </c>
      <c r="Q17" s="65">
        <v>12.0</v>
      </c>
      <c r="R17" s="65"/>
      <c r="S17" s="65">
        <v>12.0</v>
      </c>
      <c r="T17" s="69"/>
      <c r="U17" s="91" t="s">
        <v>151</v>
      </c>
      <c r="V17" s="91" t="s">
        <v>151</v>
      </c>
      <c r="W17" s="66" t="s">
        <v>151</v>
      </c>
      <c r="X17" s="77" t="s">
        <v>182</v>
      </c>
      <c r="Y17" s="77" t="s">
        <v>153</v>
      </c>
      <c r="Z17" s="59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ht="25.5" customHeight="1">
      <c r="A18" s="130" t="s">
        <v>101</v>
      </c>
      <c r="B18" s="170" t="s">
        <v>339</v>
      </c>
      <c r="C18" s="54" t="s">
        <v>268</v>
      </c>
      <c r="D18" s="55">
        <v>43844.0</v>
      </c>
      <c r="E18" s="140">
        <v>43921.0</v>
      </c>
      <c r="F18" s="172">
        <v>43514.0</v>
      </c>
      <c r="G18" s="59" t="s">
        <v>108</v>
      </c>
      <c r="H18" s="59">
        <v>11.0</v>
      </c>
      <c r="I18" s="62">
        <v>45.37</v>
      </c>
      <c r="J18" s="59" t="s">
        <v>317</v>
      </c>
      <c r="K18" s="173">
        <v>0.1111111111111111</v>
      </c>
      <c r="L18" s="63">
        <v>0.1631944444444444</v>
      </c>
      <c r="M18" s="59" t="s">
        <v>82</v>
      </c>
      <c r="N18" s="65">
        <v>23.0</v>
      </c>
      <c r="O18" s="66"/>
      <c r="P18" s="59" t="s">
        <v>258</v>
      </c>
      <c r="Q18" s="69">
        <v>3.0</v>
      </c>
      <c r="R18" s="65"/>
      <c r="S18" s="65"/>
      <c r="T18" s="65"/>
      <c r="U18" s="120" t="s">
        <v>151</v>
      </c>
      <c r="V18" s="81" t="s">
        <v>151</v>
      </c>
      <c r="W18" s="66" t="s">
        <v>151</v>
      </c>
      <c r="X18" s="77" t="s">
        <v>153</v>
      </c>
      <c r="Y18" s="77" t="s">
        <v>153</v>
      </c>
      <c r="Z18" s="59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ht="25.5" customHeight="1">
      <c r="A19" s="130" t="s">
        <v>101</v>
      </c>
      <c r="B19" s="170" t="s">
        <v>350</v>
      </c>
      <c r="C19" s="54" t="s">
        <v>268</v>
      </c>
      <c r="D19" s="176">
        <v>43844.0</v>
      </c>
      <c r="E19" s="140">
        <v>43921.0</v>
      </c>
      <c r="F19" s="172">
        <v>43879.0</v>
      </c>
      <c r="G19" s="59" t="s">
        <v>108</v>
      </c>
      <c r="H19" s="59">
        <v>11.0</v>
      </c>
      <c r="I19" s="62">
        <v>45.37</v>
      </c>
      <c r="J19" s="59" t="s">
        <v>317</v>
      </c>
      <c r="K19" s="173">
        <v>0.1111111111111111</v>
      </c>
      <c r="L19" s="63">
        <v>0.1631944444444444</v>
      </c>
      <c r="M19" s="59" t="s">
        <v>82</v>
      </c>
      <c r="N19" s="65">
        <v>23.0</v>
      </c>
      <c r="O19" s="66"/>
      <c r="P19" s="67">
        <v>43529.0</v>
      </c>
      <c r="Q19" s="69">
        <v>2.0</v>
      </c>
      <c r="R19" s="65"/>
      <c r="S19" s="65"/>
      <c r="T19" s="69"/>
      <c r="U19" s="120" t="s">
        <v>151</v>
      </c>
      <c r="V19" s="81" t="s">
        <v>151</v>
      </c>
      <c r="W19" s="66" t="s">
        <v>151</v>
      </c>
      <c r="X19" s="77" t="s">
        <v>153</v>
      </c>
      <c r="Y19" s="77" t="s">
        <v>153</v>
      </c>
      <c r="Z19" s="59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ht="25.5" customHeight="1">
      <c r="A20" s="130" t="s">
        <v>101</v>
      </c>
      <c r="B20" s="170" t="s">
        <v>364</v>
      </c>
      <c r="C20" s="54" t="s">
        <v>268</v>
      </c>
      <c r="D20" s="176">
        <v>43844.0</v>
      </c>
      <c r="E20" s="140">
        <v>43921.0</v>
      </c>
      <c r="F20" s="155" t="s">
        <v>366</v>
      </c>
      <c r="G20" s="59" t="s">
        <v>108</v>
      </c>
      <c r="H20" s="59">
        <v>11.0</v>
      </c>
      <c r="I20" s="180">
        <v>45.0</v>
      </c>
      <c r="J20" s="59" t="s">
        <v>317</v>
      </c>
      <c r="K20" s="173">
        <v>0.1180555555555556</v>
      </c>
      <c r="L20" s="63">
        <v>0.1701388888888889</v>
      </c>
      <c r="M20" s="59" t="s">
        <v>90</v>
      </c>
      <c r="N20" s="65">
        <v>16.0</v>
      </c>
      <c r="O20" s="66"/>
      <c r="P20" s="59" t="s">
        <v>258</v>
      </c>
      <c r="Q20" s="69">
        <v>2.0</v>
      </c>
      <c r="R20" s="65"/>
      <c r="S20" s="65"/>
      <c r="T20" s="65"/>
      <c r="U20" s="120" t="s">
        <v>151</v>
      </c>
      <c r="V20" s="81" t="s">
        <v>151</v>
      </c>
      <c r="W20" s="66" t="s">
        <v>151</v>
      </c>
      <c r="X20" s="77" t="s">
        <v>153</v>
      </c>
      <c r="Y20" s="77" t="s">
        <v>153</v>
      </c>
      <c r="Z20" s="59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25.5" customHeight="1">
      <c r="A21" s="130" t="s">
        <v>101</v>
      </c>
      <c r="B21" s="170" t="s">
        <v>377</v>
      </c>
      <c r="C21" s="54" t="s">
        <v>268</v>
      </c>
      <c r="D21" s="176">
        <v>43844.0</v>
      </c>
      <c r="E21" s="140">
        <v>43921.0</v>
      </c>
      <c r="F21" s="155" t="s">
        <v>366</v>
      </c>
      <c r="G21" s="59" t="s">
        <v>108</v>
      </c>
      <c r="H21" s="59">
        <v>11.0</v>
      </c>
      <c r="I21" s="180">
        <v>45.0</v>
      </c>
      <c r="J21" s="59" t="s">
        <v>317</v>
      </c>
      <c r="K21" s="173">
        <v>0.1180555555555556</v>
      </c>
      <c r="L21" s="63">
        <v>0.1701388888888889</v>
      </c>
      <c r="M21" s="59" t="s">
        <v>90</v>
      </c>
      <c r="N21" s="65">
        <v>16.0</v>
      </c>
      <c r="O21" s="66"/>
      <c r="P21" s="67">
        <v>43529.0</v>
      </c>
      <c r="Q21" s="69">
        <v>3.0</v>
      </c>
      <c r="R21" s="65"/>
      <c r="S21" s="65"/>
      <c r="T21" s="65"/>
      <c r="U21" s="120" t="s">
        <v>151</v>
      </c>
      <c r="V21" s="81" t="s">
        <v>151</v>
      </c>
      <c r="W21" s="66" t="s">
        <v>151</v>
      </c>
      <c r="X21" s="77" t="s">
        <v>153</v>
      </c>
      <c r="Y21" s="77" t="s">
        <v>153</v>
      </c>
      <c r="Z21" s="59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ht="24.0" customHeight="1">
      <c r="A22" s="130" t="s">
        <v>101</v>
      </c>
      <c r="B22" s="170" t="s">
        <v>381</v>
      </c>
      <c r="C22" s="54" t="s">
        <v>382</v>
      </c>
      <c r="D22" s="185">
        <v>43865.0</v>
      </c>
      <c r="E22" s="140">
        <v>43963.0</v>
      </c>
      <c r="F22" s="155" t="s">
        <v>383</v>
      </c>
      <c r="G22" s="59" t="s">
        <v>384</v>
      </c>
      <c r="H22" s="59">
        <v>12.0</v>
      </c>
      <c r="I22" s="62">
        <v>31.25</v>
      </c>
      <c r="J22" s="59" t="s">
        <v>317</v>
      </c>
      <c r="K22" s="173">
        <v>0.1388888888888889</v>
      </c>
      <c r="L22" s="63">
        <v>0.1805555555555556</v>
      </c>
      <c r="M22" s="59" t="s">
        <v>114</v>
      </c>
      <c r="N22" s="65">
        <v>72.0</v>
      </c>
      <c r="O22" s="66"/>
      <c r="P22" s="67">
        <v>43563.0</v>
      </c>
      <c r="Q22" s="65">
        <v>4.0</v>
      </c>
      <c r="R22" s="65"/>
      <c r="S22" s="65"/>
      <c r="T22" s="65"/>
      <c r="U22" s="81" t="s">
        <v>151</v>
      </c>
      <c r="V22" s="81" t="s">
        <v>151</v>
      </c>
      <c r="W22" s="66" t="s">
        <v>151</v>
      </c>
      <c r="X22" s="77" t="s">
        <v>153</v>
      </c>
      <c r="Y22" s="77" t="s">
        <v>153</v>
      </c>
      <c r="Z22" s="59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ht="25.5" customHeight="1">
      <c r="A23" s="130" t="s">
        <v>101</v>
      </c>
      <c r="B23" s="170" t="s">
        <v>389</v>
      </c>
      <c r="C23" s="54" t="s">
        <v>172</v>
      </c>
      <c r="D23" s="176">
        <v>43844.0</v>
      </c>
      <c r="E23" s="57">
        <v>43907.0</v>
      </c>
      <c r="F23" s="188">
        <v>43514.0</v>
      </c>
      <c r="G23" s="59" t="s">
        <v>108</v>
      </c>
      <c r="H23" s="59">
        <v>9.0</v>
      </c>
      <c r="I23" s="62">
        <v>45.56</v>
      </c>
      <c r="J23" s="59" t="s">
        <v>317</v>
      </c>
      <c r="K23" s="142">
        <v>0.1354166666666667</v>
      </c>
      <c r="L23" s="63">
        <v>0.1875</v>
      </c>
      <c r="M23" s="59" t="s">
        <v>111</v>
      </c>
      <c r="N23" s="65" t="s">
        <v>394</v>
      </c>
      <c r="O23" s="66"/>
      <c r="P23" s="67">
        <v>43624.0</v>
      </c>
      <c r="Q23" s="69">
        <v>5.0</v>
      </c>
      <c r="R23" s="65"/>
      <c r="S23" s="65"/>
      <c r="T23" s="65"/>
      <c r="U23" s="120" t="s">
        <v>151</v>
      </c>
      <c r="V23" s="81" t="s">
        <v>151</v>
      </c>
      <c r="W23" s="66" t="s">
        <v>151</v>
      </c>
      <c r="X23" s="77" t="s">
        <v>153</v>
      </c>
      <c r="Y23" s="77" t="s">
        <v>153</v>
      </c>
      <c r="Z23" s="59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ht="25.5" customHeight="1">
      <c r="A24" s="130" t="s">
        <v>101</v>
      </c>
      <c r="B24" s="170" t="s">
        <v>401</v>
      </c>
      <c r="C24" s="54" t="s">
        <v>104</v>
      </c>
      <c r="D24" s="185">
        <v>43865.0</v>
      </c>
      <c r="E24" s="57">
        <v>43963.0</v>
      </c>
      <c r="F24" s="155" t="s">
        <v>383</v>
      </c>
      <c r="G24" s="59" t="s">
        <v>384</v>
      </c>
      <c r="H24" s="59">
        <v>12.0</v>
      </c>
      <c r="I24" s="62">
        <v>34.17</v>
      </c>
      <c r="J24" s="59" t="s">
        <v>317</v>
      </c>
      <c r="K24" s="142">
        <v>0.1388888888888889</v>
      </c>
      <c r="L24" s="63">
        <v>0.1805555555555556</v>
      </c>
      <c r="M24" s="59" t="s">
        <v>114</v>
      </c>
      <c r="N24" s="65">
        <v>65.0</v>
      </c>
      <c r="O24" s="66"/>
      <c r="P24" s="67">
        <v>43593.0</v>
      </c>
      <c r="Q24" s="65">
        <v>7.0</v>
      </c>
      <c r="R24" s="65" t="s">
        <v>406</v>
      </c>
      <c r="S24" s="65">
        <v>8.0</v>
      </c>
      <c r="T24" s="65"/>
      <c r="U24" s="120" t="s">
        <v>151</v>
      </c>
      <c r="V24" s="81" t="s">
        <v>151</v>
      </c>
      <c r="W24" s="66" t="s">
        <v>151</v>
      </c>
      <c r="X24" s="77" t="s">
        <v>153</v>
      </c>
      <c r="Y24" s="77" t="s">
        <v>153</v>
      </c>
      <c r="Z24" s="59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ht="12.75" hidden="1" customHeight="1">
      <c r="A25" s="95"/>
      <c r="B25" s="98"/>
      <c r="C25" s="102"/>
      <c r="D25" s="104"/>
      <c r="E25" s="104"/>
      <c r="F25" s="105"/>
      <c r="G25" s="107"/>
      <c r="H25" s="107"/>
      <c r="I25" s="107"/>
      <c r="J25" s="107"/>
      <c r="K25" s="112"/>
      <c r="L25" s="112"/>
      <c r="M25" s="107"/>
      <c r="N25" s="113"/>
      <c r="O25" s="192"/>
      <c r="P25" s="107"/>
      <c r="Q25" s="115"/>
      <c r="R25" s="115"/>
      <c r="S25" s="115"/>
      <c r="T25" s="115"/>
      <c r="U25" s="194"/>
      <c r="V25" s="54"/>
      <c r="W25" s="107"/>
      <c r="X25" s="115"/>
      <c r="Y25" s="115"/>
      <c r="Z25" s="107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</row>
    <row r="26" ht="25.5" customHeight="1">
      <c r="A26" s="130" t="s">
        <v>101</v>
      </c>
      <c r="B26" s="195" t="s">
        <v>430</v>
      </c>
      <c r="C26" s="54" t="s">
        <v>268</v>
      </c>
      <c r="D26" s="185">
        <v>43865.0</v>
      </c>
      <c r="E26" s="57">
        <v>43963.0</v>
      </c>
      <c r="F26" s="155" t="s">
        <v>383</v>
      </c>
      <c r="G26" s="59" t="s">
        <v>384</v>
      </c>
      <c r="H26" s="59">
        <v>12.0</v>
      </c>
      <c r="I26" s="62">
        <v>35.33</v>
      </c>
      <c r="J26" s="59" t="s">
        <v>317</v>
      </c>
      <c r="K26" s="63">
        <v>0.1493055555555556</v>
      </c>
      <c r="L26" s="63">
        <v>0.1909722222222222</v>
      </c>
      <c r="M26" s="59" t="s">
        <v>117</v>
      </c>
      <c r="N26" s="65">
        <v>9.0</v>
      </c>
      <c r="O26" s="66"/>
      <c r="P26" s="59" t="s">
        <v>258</v>
      </c>
      <c r="Q26" s="65">
        <v>11.0</v>
      </c>
      <c r="R26" s="65"/>
      <c r="S26" s="69"/>
      <c r="T26" s="65"/>
      <c r="U26" s="120" t="s">
        <v>151</v>
      </c>
      <c r="V26" s="120" t="s">
        <v>151</v>
      </c>
      <c r="W26" s="59" t="s">
        <v>151</v>
      </c>
      <c r="X26" s="77" t="s">
        <v>153</v>
      </c>
      <c r="Y26" s="77" t="s">
        <v>153</v>
      </c>
      <c r="Z26" s="59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ht="25.5" customHeight="1">
      <c r="A27" s="130" t="s">
        <v>101</v>
      </c>
      <c r="B27" s="170" t="s">
        <v>438</v>
      </c>
      <c r="C27" s="54" t="s">
        <v>268</v>
      </c>
      <c r="D27" s="185">
        <v>43865.0</v>
      </c>
      <c r="E27" s="57">
        <v>43963.0</v>
      </c>
      <c r="F27" s="155" t="s">
        <v>383</v>
      </c>
      <c r="G27" s="59" t="s">
        <v>384</v>
      </c>
      <c r="H27" s="59">
        <v>12.0</v>
      </c>
      <c r="I27" s="62">
        <v>35.33</v>
      </c>
      <c r="J27" s="59" t="s">
        <v>317</v>
      </c>
      <c r="K27" s="63">
        <v>0.1041666666666667</v>
      </c>
      <c r="L27" s="63">
        <v>0.1458333333333333</v>
      </c>
      <c r="M27" s="59" t="s">
        <v>117</v>
      </c>
      <c r="N27" s="65">
        <v>9.0</v>
      </c>
      <c r="O27" s="66"/>
      <c r="P27" s="59">
        <v>3.0</v>
      </c>
      <c r="Q27" s="65">
        <v>6.0</v>
      </c>
      <c r="R27" s="65"/>
      <c r="S27" s="65"/>
      <c r="T27" s="65"/>
      <c r="U27" s="120" t="s">
        <v>151</v>
      </c>
      <c r="V27" s="81" t="s">
        <v>151</v>
      </c>
      <c r="W27" s="59" t="s">
        <v>151</v>
      </c>
      <c r="X27" s="77" t="s">
        <v>153</v>
      </c>
      <c r="Y27" s="77" t="s">
        <v>153</v>
      </c>
      <c r="Z27" s="59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ht="38.25" hidden="1" customHeight="1">
      <c r="A28" s="197" t="s">
        <v>449</v>
      </c>
      <c r="B28" s="131" t="s">
        <v>451</v>
      </c>
      <c r="C28" s="98" t="s">
        <v>453</v>
      </c>
      <c r="D28" s="198">
        <v>43844.0</v>
      </c>
      <c r="E28" s="104">
        <v>43914.0</v>
      </c>
      <c r="F28" s="200">
        <v>43514.0</v>
      </c>
      <c r="G28" s="107" t="s">
        <v>108</v>
      </c>
      <c r="H28" s="107">
        <v>10.0</v>
      </c>
      <c r="I28" s="133">
        <v>46.5</v>
      </c>
      <c r="J28" s="107" t="s">
        <v>317</v>
      </c>
      <c r="K28" s="112">
        <v>0.125</v>
      </c>
      <c r="L28" s="112">
        <v>0.1770833333333333</v>
      </c>
      <c r="M28" s="107" t="s">
        <v>140</v>
      </c>
      <c r="N28" s="113"/>
      <c r="O28" s="114"/>
      <c r="P28" s="107" t="s">
        <v>460</v>
      </c>
      <c r="Q28" s="136" t="s">
        <v>461</v>
      </c>
      <c r="R28" s="113"/>
      <c r="S28" s="113"/>
      <c r="T28" s="113"/>
      <c r="U28" s="203" t="s">
        <v>151</v>
      </c>
      <c r="V28" s="205" t="s">
        <v>151</v>
      </c>
      <c r="W28" s="107" t="s">
        <v>151</v>
      </c>
      <c r="X28" s="115"/>
      <c r="Y28" s="115"/>
      <c r="Z28" s="107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</row>
    <row r="29" ht="12.75" customHeight="1">
      <c r="A29" s="130"/>
      <c r="B29" s="170"/>
      <c r="C29" s="54"/>
      <c r="D29" s="140"/>
      <c r="E29" s="140"/>
      <c r="F29" s="212"/>
      <c r="G29" s="59"/>
      <c r="H29" s="59"/>
      <c r="I29" s="59"/>
      <c r="J29" s="59"/>
      <c r="K29" s="63"/>
      <c r="L29" s="63"/>
      <c r="M29" s="59"/>
      <c r="N29" s="65"/>
      <c r="O29" s="66"/>
      <c r="P29" s="67"/>
      <c r="Q29" s="65"/>
      <c r="R29" s="65"/>
      <c r="S29" s="65"/>
      <c r="T29" s="65"/>
      <c r="U29" s="213"/>
      <c r="V29" s="66"/>
      <c r="W29" s="59"/>
      <c r="X29" s="77"/>
      <c r="Y29" s="77"/>
      <c r="Z29" s="59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ht="12.75" hidden="1" customHeight="1">
      <c r="A30" s="215"/>
      <c r="B30" s="201" t="s">
        <v>483</v>
      </c>
      <c r="C30" s="217" t="s">
        <v>172</v>
      </c>
      <c r="D30" s="219">
        <v>43732.0</v>
      </c>
      <c r="E30" s="206">
        <v>43809.0</v>
      </c>
      <c r="F30" s="209" t="s">
        <v>490</v>
      </c>
      <c r="G30" s="209" t="s">
        <v>491</v>
      </c>
      <c r="H30" s="209">
        <v>11.0</v>
      </c>
      <c r="I30" s="209"/>
      <c r="J30" s="209" t="s">
        <v>317</v>
      </c>
      <c r="K30" s="211">
        <v>0.1354166666666667</v>
      </c>
      <c r="L30" s="211">
        <v>0.1875</v>
      </c>
      <c r="M30" s="209" t="s">
        <v>152</v>
      </c>
      <c r="N30" s="222">
        <v>15.0</v>
      </c>
      <c r="O30" s="218"/>
      <c r="P30" s="214">
        <v>43529.0</v>
      </c>
      <c r="Q30" s="136"/>
      <c r="R30" s="136"/>
      <c r="S30" s="136"/>
      <c r="T30" s="136"/>
      <c r="U30" s="225" t="s">
        <v>151</v>
      </c>
      <c r="V30" s="218" t="s">
        <v>151</v>
      </c>
      <c r="W30" s="209" t="s">
        <v>151</v>
      </c>
      <c r="X30" s="220"/>
      <c r="Y30" s="220"/>
      <c r="Z30" s="209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</row>
    <row r="31" ht="12.75" customHeight="1">
      <c r="A31" s="228"/>
      <c r="B31" s="221" t="s">
        <v>492</v>
      </c>
      <c r="C31" s="224"/>
      <c r="D31" s="226"/>
      <c r="E31" s="226"/>
      <c r="F31" s="230"/>
      <c r="G31" s="229"/>
      <c r="H31" s="229"/>
      <c r="I31" s="229"/>
      <c r="J31" s="229"/>
      <c r="K31" s="231"/>
      <c r="L31" s="231"/>
      <c r="M31" s="229"/>
      <c r="N31" s="232"/>
      <c r="O31" s="234"/>
      <c r="P31" s="229"/>
      <c r="Q31" s="233"/>
      <c r="R31" s="233"/>
      <c r="S31" s="233"/>
      <c r="T31" s="233"/>
      <c r="U31" s="151"/>
      <c r="V31" s="148"/>
      <c r="W31" s="148"/>
      <c r="X31" s="152"/>
      <c r="Y31" s="152"/>
      <c r="Z31" s="148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ht="25.5" hidden="1" customHeight="1">
      <c r="A32" s="237"/>
      <c r="B32" s="235" t="str">
        <f>HYPERLINK("https://www.homeroom.com/vendor/courses/2338","Newton Lego We Do 2.0 Robotics: Grades: 3-5 at Brewer Island")</f>
        <v>Newton Lego We Do 2.0 Robotics: Grades: 3-5 at Brewer Island</v>
      </c>
      <c r="C32" s="236" t="s">
        <v>516</v>
      </c>
      <c r="D32" s="241">
        <v>43705.0</v>
      </c>
      <c r="E32" s="238">
        <v>43740.0</v>
      </c>
      <c r="F32" s="242" t="s">
        <v>524</v>
      </c>
      <c r="G32" s="242" t="s">
        <v>528</v>
      </c>
      <c r="H32" s="242">
        <v>6.0</v>
      </c>
      <c r="I32" s="242"/>
      <c r="J32" s="242" t="s">
        <v>529</v>
      </c>
      <c r="K32" s="244">
        <v>0.04166666666666666</v>
      </c>
      <c r="L32" s="244">
        <v>0.08333333333333333</v>
      </c>
      <c r="M32" s="242" t="s">
        <v>67</v>
      </c>
      <c r="N32" s="245"/>
      <c r="O32" s="246"/>
      <c r="P32" s="247">
        <v>43529.0</v>
      </c>
      <c r="Q32" s="245" t="s">
        <v>530</v>
      </c>
      <c r="R32" s="245"/>
      <c r="S32" s="248"/>
      <c r="T32" s="248"/>
      <c r="U32" s="250" t="s">
        <v>151</v>
      </c>
      <c r="V32" s="236" t="s">
        <v>151</v>
      </c>
      <c r="W32" s="252" t="s">
        <v>151</v>
      </c>
      <c r="X32" s="248"/>
      <c r="Y32" s="248" t="s">
        <v>182</v>
      </c>
      <c r="Z32" s="242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</row>
    <row r="33" ht="12.75" customHeight="1">
      <c r="A33" s="130"/>
      <c r="B33" s="170"/>
      <c r="C33" s="102"/>
      <c r="D33" s="57"/>
      <c r="E33" s="57"/>
      <c r="F33" s="212"/>
      <c r="G33" s="59"/>
      <c r="H33" s="66"/>
      <c r="I33" s="59"/>
      <c r="J33" s="59"/>
      <c r="K33" s="142"/>
      <c r="L33" s="142"/>
      <c r="M33" s="59"/>
      <c r="N33" s="65"/>
      <c r="O33" s="66"/>
      <c r="P33" s="67"/>
      <c r="Q33" s="65"/>
      <c r="R33" s="65"/>
      <c r="S33" s="65"/>
      <c r="T33" s="65"/>
      <c r="U33" s="81"/>
      <c r="V33" s="54"/>
      <c r="W33" s="102"/>
      <c r="X33" s="77"/>
      <c r="Y33" s="77"/>
      <c r="Z33" s="59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ht="25.5" customHeight="1">
      <c r="A34" s="28" t="s">
        <v>101</v>
      </c>
      <c r="B34" s="52" t="s">
        <v>545</v>
      </c>
      <c r="C34" s="102" t="s">
        <v>268</v>
      </c>
      <c r="D34" s="83">
        <v>43838.0</v>
      </c>
      <c r="E34" s="57">
        <v>43901.0</v>
      </c>
      <c r="F34" s="212">
        <v>43515.0</v>
      </c>
      <c r="G34" s="59" t="s">
        <v>108</v>
      </c>
      <c r="H34" s="59">
        <v>9.0</v>
      </c>
      <c r="I34" s="62">
        <v>40.56</v>
      </c>
      <c r="J34" s="59" t="s">
        <v>529</v>
      </c>
      <c r="K34" s="142">
        <v>0.1076388888888889</v>
      </c>
      <c r="L34" s="142">
        <v>0.1597222222222222</v>
      </c>
      <c r="M34" s="59" t="s">
        <v>78</v>
      </c>
      <c r="N34" s="65">
        <v>11.0</v>
      </c>
      <c r="O34" s="66"/>
      <c r="P34" s="59" t="s">
        <v>258</v>
      </c>
      <c r="Q34" s="65">
        <v>17.0</v>
      </c>
      <c r="R34" s="65">
        <v>2.0</v>
      </c>
      <c r="S34" s="65"/>
      <c r="T34" s="65"/>
      <c r="U34" s="81" t="s">
        <v>151</v>
      </c>
      <c r="V34" s="81" t="s">
        <v>151</v>
      </c>
      <c r="W34" s="255" t="s">
        <v>151</v>
      </c>
      <c r="X34" s="77" t="s">
        <v>182</v>
      </c>
      <c r="Y34" s="77" t="s">
        <v>153</v>
      </c>
      <c r="Z34" s="59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ht="25.5" customHeight="1">
      <c r="A35" s="28" t="s">
        <v>101</v>
      </c>
      <c r="B35" s="52" t="s">
        <v>554</v>
      </c>
      <c r="C35" s="102" t="s">
        <v>268</v>
      </c>
      <c r="D35" s="55">
        <v>43845.0</v>
      </c>
      <c r="E35" s="57">
        <v>43915.0</v>
      </c>
      <c r="F35" s="212">
        <v>43515.0</v>
      </c>
      <c r="G35" s="59" t="s">
        <v>108</v>
      </c>
      <c r="H35" s="59">
        <v>10.0</v>
      </c>
      <c r="I35" s="180">
        <v>45.0</v>
      </c>
      <c r="J35" s="59" t="s">
        <v>529</v>
      </c>
      <c r="K35" s="142">
        <v>0.1111111111111111</v>
      </c>
      <c r="L35" s="142">
        <v>0.1631944444444444</v>
      </c>
      <c r="M35" s="59" t="s">
        <v>84</v>
      </c>
      <c r="N35" s="65">
        <v>1.0</v>
      </c>
      <c r="O35" s="66"/>
      <c r="P35" s="59" t="s">
        <v>258</v>
      </c>
      <c r="Q35" s="65">
        <v>8.0</v>
      </c>
      <c r="R35" s="65"/>
      <c r="S35" s="65"/>
      <c r="T35" s="65"/>
      <c r="U35" s="81" t="s">
        <v>151</v>
      </c>
      <c r="V35" s="120" t="s">
        <v>151</v>
      </c>
      <c r="W35" s="102" t="s">
        <v>151</v>
      </c>
      <c r="X35" s="77" t="s">
        <v>153</v>
      </c>
      <c r="Y35" s="77" t="s">
        <v>153</v>
      </c>
      <c r="Z35" s="59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ht="25.5" customHeight="1">
      <c r="A36" s="260" t="s">
        <v>101</v>
      </c>
      <c r="B36" s="195" t="s">
        <v>564</v>
      </c>
      <c r="C36" s="102" t="s">
        <v>268</v>
      </c>
      <c r="D36" s="55">
        <v>43845.0</v>
      </c>
      <c r="E36" s="57">
        <v>43915.0</v>
      </c>
      <c r="F36" s="212">
        <v>43515.0</v>
      </c>
      <c r="G36" s="59" t="s">
        <v>108</v>
      </c>
      <c r="H36" s="59">
        <v>10.0</v>
      </c>
      <c r="I36" s="180">
        <v>45.0</v>
      </c>
      <c r="J36" s="59" t="s">
        <v>529</v>
      </c>
      <c r="K36" s="142">
        <v>0.1284722222222222</v>
      </c>
      <c r="L36" s="142">
        <v>0.1805555555555556</v>
      </c>
      <c r="M36" s="59" t="s">
        <v>84</v>
      </c>
      <c r="N36" s="65">
        <v>1.0</v>
      </c>
      <c r="O36" s="66"/>
      <c r="P36" s="67">
        <v>43529.0</v>
      </c>
      <c r="Q36" s="65">
        <v>4.0</v>
      </c>
      <c r="R36" s="65"/>
      <c r="S36" s="65"/>
      <c r="T36" s="65"/>
      <c r="U36" s="81" t="s">
        <v>151</v>
      </c>
      <c r="V36" s="54" t="s">
        <v>151</v>
      </c>
      <c r="W36" s="102" t="s">
        <v>151</v>
      </c>
      <c r="X36" s="77" t="s">
        <v>153</v>
      </c>
      <c r="Y36" s="77" t="s">
        <v>153</v>
      </c>
      <c r="Z36" s="59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ht="12.75" hidden="1" customHeight="1">
      <c r="A37" s="197"/>
      <c r="B37" s="131"/>
      <c r="C37" s="264"/>
      <c r="D37" s="104"/>
      <c r="E37" s="104"/>
      <c r="F37" s="105"/>
      <c r="G37" s="107"/>
      <c r="H37" s="59">
        <v>9.0</v>
      </c>
      <c r="I37" s="107"/>
      <c r="J37" s="107"/>
      <c r="K37" s="265"/>
      <c r="L37" s="265"/>
      <c r="M37" s="107"/>
      <c r="N37" s="113"/>
      <c r="O37" s="114"/>
      <c r="P37" s="135"/>
      <c r="Q37" s="113"/>
      <c r="R37" s="113"/>
      <c r="S37" s="113"/>
      <c r="T37" s="113"/>
      <c r="U37" s="205"/>
      <c r="V37" s="98"/>
      <c r="W37" s="264"/>
      <c r="X37" s="115"/>
      <c r="Y37" s="115"/>
      <c r="Z37" s="107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</row>
    <row r="38" ht="12.75" hidden="1" customHeight="1">
      <c r="A38" s="197"/>
      <c r="B38" s="131"/>
      <c r="C38" s="264"/>
      <c r="D38" s="104"/>
      <c r="E38" s="104"/>
      <c r="F38" s="105"/>
      <c r="G38" s="107"/>
      <c r="H38" s="59">
        <v>9.0</v>
      </c>
      <c r="I38" s="107"/>
      <c r="J38" s="107"/>
      <c r="K38" s="265"/>
      <c r="L38" s="265"/>
      <c r="M38" s="107"/>
      <c r="N38" s="113"/>
      <c r="O38" s="114"/>
      <c r="P38" s="135"/>
      <c r="Q38" s="113"/>
      <c r="R38" s="113"/>
      <c r="S38" s="113"/>
      <c r="T38" s="113"/>
      <c r="U38" s="205"/>
      <c r="V38" s="98"/>
      <c r="W38" s="264"/>
      <c r="X38" s="115"/>
      <c r="Y38" s="115"/>
      <c r="Z38" s="107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</row>
    <row r="39" ht="38.25" customHeight="1">
      <c r="A39" s="269" t="s">
        <v>590</v>
      </c>
      <c r="B39" s="270" t="s">
        <v>592</v>
      </c>
      <c r="C39" s="54" t="s">
        <v>104</v>
      </c>
      <c r="D39" s="271">
        <v>43866.0</v>
      </c>
      <c r="E39" s="57">
        <v>43964.0</v>
      </c>
      <c r="F39" s="59" t="s">
        <v>599</v>
      </c>
      <c r="G39" s="59" t="s">
        <v>384</v>
      </c>
      <c r="H39" s="59">
        <v>12.0</v>
      </c>
      <c r="I39" s="62">
        <v>35.33</v>
      </c>
      <c r="J39" s="59" t="s">
        <v>529</v>
      </c>
      <c r="K39" s="142">
        <v>0.1111111111111111</v>
      </c>
      <c r="L39" s="142">
        <v>0.1527777777777778</v>
      </c>
      <c r="M39" s="59" t="s">
        <v>117</v>
      </c>
      <c r="N39" s="65">
        <v>9.0</v>
      </c>
      <c r="O39" s="66"/>
      <c r="P39" s="67">
        <v>43499.0</v>
      </c>
      <c r="Q39" s="65">
        <v>13.0</v>
      </c>
      <c r="R39" s="65"/>
      <c r="S39" s="65">
        <v>12.0</v>
      </c>
      <c r="T39" s="69"/>
      <c r="U39" s="120" t="s">
        <v>151</v>
      </c>
      <c r="V39" s="81" t="s">
        <v>151</v>
      </c>
      <c r="W39" s="102" t="s">
        <v>151</v>
      </c>
      <c r="X39" s="77" t="s">
        <v>153</v>
      </c>
      <c r="Y39" s="77"/>
      <c r="Z39" s="59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ht="38.25" hidden="1" customHeight="1">
      <c r="A40" s="272" t="s">
        <v>590</v>
      </c>
      <c r="B40" s="273" t="s">
        <v>612</v>
      </c>
      <c r="C40" s="98" t="s">
        <v>104</v>
      </c>
      <c r="D40" s="274">
        <v>43866.0</v>
      </c>
      <c r="E40" s="104">
        <v>43964.0</v>
      </c>
      <c r="F40" s="107" t="s">
        <v>621</v>
      </c>
      <c r="G40" s="107" t="s">
        <v>108</v>
      </c>
      <c r="H40" s="107">
        <v>12.0</v>
      </c>
      <c r="I40" s="133">
        <v>35.33</v>
      </c>
      <c r="J40" s="107" t="s">
        <v>529</v>
      </c>
      <c r="K40" s="265">
        <v>0.15625</v>
      </c>
      <c r="L40" s="265">
        <v>0.1979166666666667</v>
      </c>
      <c r="M40" s="107" t="s">
        <v>117</v>
      </c>
      <c r="N40" s="113">
        <v>9.0</v>
      </c>
      <c r="O40" s="114"/>
      <c r="P40" s="135">
        <v>43832.0</v>
      </c>
      <c r="Q40" s="113">
        <v>2.0</v>
      </c>
      <c r="R40" s="113"/>
      <c r="S40" s="113">
        <v>12.0</v>
      </c>
      <c r="T40" s="136"/>
      <c r="U40" s="203" t="s">
        <v>151</v>
      </c>
      <c r="V40" s="203" t="s">
        <v>151</v>
      </c>
      <c r="W40" s="264" t="s">
        <v>151</v>
      </c>
      <c r="X40" s="115" t="s">
        <v>153</v>
      </c>
      <c r="Y40" s="115"/>
      <c r="Z40" s="107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</row>
    <row r="41" ht="25.5" customHeight="1">
      <c r="A41" s="277" t="s">
        <v>101</v>
      </c>
      <c r="B41" s="270" t="s">
        <v>633</v>
      </c>
      <c r="C41" s="54" t="s">
        <v>268</v>
      </c>
      <c r="D41" s="83">
        <v>43838.0</v>
      </c>
      <c r="E41" s="57">
        <v>43915.0</v>
      </c>
      <c r="F41" s="59" t="s">
        <v>635</v>
      </c>
      <c r="G41" s="59" t="s">
        <v>108</v>
      </c>
      <c r="H41" s="59">
        <v>11.0</v>
      </c>
      <c r="I41" s="62">
        <v>45.36</v>
      </c>
      <c r="J41" s="59" t="s">
        <v>529</v>
      </c>
      <c r="K41" s="142">
        <v>0.1284722222222222</v>
      </c>
      <c r="L41" s="142">
        <v>0.1805555555555556</v>
      </c>
      <c r="M41" s="59" t="s">
        <v>573</v>
      </c>
      <c r="N41" s="65" t="s">
        <v>574</v>
      </c>
      <c r="O41" s="66"/>
      <c r="P41" s="59" t="s">
        <v>258</v>
      </c>
      <c r="Q41" s="69">
        <v>8.0</v>
      </c>
      <c r="R41" s="65"/>
      <c r="S41" s="65"/>
      <c r="T41" s="65"/>
      <c r="U41" s="81" t="s">
        <v>151</v>
      </c>
      <c r="V41" s="120" t="s">
        <v>151</v>
      </c>
      <c r="W41" s="102" t="s">
        <v>151</v>
      </c>
      <c r="X41" s="77" t="s">
        <v>643</v>
      </c>
      <c r="Y41" s="77" t="s">
        <v>153</v>
      </c>
      <c r="Z41" s="59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ht="25.5" customHeight="1">
      <c r="A42" s="28" t="s">
        <v>101</v>
      </c>
      <c r="B42" s="52" t="s">
        <v>645</v>
      </c>
      <c r="C42" s="54" t="s">
        <v>104</v>
      </c>
      <c r="D42" s="55">
        <v>43845.0</v>
      </c>
      <c r="E42" s="57">
        <v>43915.0</v>
      </c>
      <c r="F42" s="212">
        <v>43515.0</v>
      </c>
      <c r="G42" s="59" t="s">
        <v>108</v>
      </c>
      <c r="H42" s="59">
        <v>10.0</v>
      </c>
      <c r="I42" s="62">
        <v>46.5</v>
      </c>
      <c r="J42" s="59" t="s">
        <v>529</v>
      </c>
      <c r="K42" s="142">
        <v>0.125</v>
      </c>
      <c r="L42" s="63">
        <v>0.1770833333333333</v>
      </c>
      <c r="M42" s="59" t="s">
        <v>140</v>
      </c>
      <c r="N42" s="65">
        <v>33.0</v>
      </c>
      <c r="O42" s="66"/>
      <c r="P42" s="67">
        <v>43560.0</v>
      </c>
      <c r="Q42" s="69">
        <v>3.0</v>
      </c>
      <c r="R42" s="65"/>
      <c r="S42" s="65">
        <v>4.0</v>
      </c>
      <c r="T42" s="65"/>
      <c r="U42" s="120" t="s">
        <v>151</v>
      </c>
      <c r="V42" s="54" t="s">
        <v>151</v>
      </c>
      <c r="W42" s="102" t="s">
        <v>151</v>
      </c>
      <c r="X42" s="77" t="s">
        <v>153</v>
      </c>
      <c r="Y42" s="77" t="s">
        <v>153</v>
      </c>
      <c r="Z42" s="59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ht="25.5" hidden="1" customHeight="1">
      <c r="A43" s="215" t="s">
        <v>101</v>
      </c>
      <c r="B43" s="201" t="s">
        <v>654</v>
      </c>
      <c r="C43" s="98" t="s">
        <v>104</v>
      </c>
      <c r="D43" s="132">
        <v>43845.0</v>
      </c>
      <c r="E43" s="104">
        <v>43915.0</v>
      </c>
      <c r="F43" s="105">
        <v>43515.0</v>
      </c>
      <c r="G43" s="107" t="s">
        <v>108</v>
      </c>
      <c r="H43" s="107">
        <v>10.0</v>
      </c>
      <c r="I43" s="133">
        <v>46.5</v>
      </c>
      <c r="J43" s="107" t="s">
        <v>529</v>
      </c>
      <c r="K43" s="265">
        <v>0.125</v>
      </c>
      <c r="L43" s="112">
        <v>0.1770833333333333</v>
      </c>
      <c r="M43" s="107" t="s">
        <v>140</v>
      </c>
      <c r="N43" s="113"/>
      <c r="O43" s="114"/>
      <c r="P43" s="107" t="s">
        <v>589</v>
      </c>
      <c r="Q43" s="113">
        <v>0.0</v>
      </c>
      <c r="R43" s="113"/>
      <c r="S43" s="113"/>
      <c r="T43" s="113"/>
      <c r="U43" s="281" t="s">
        <v>151</v>
      </c>
      <c r="V43" s="98" t="s">
        <v>151</v>
      </c>
      <c r="W43" s="264" t="s">
        <v>151</v>
      </c>
      <c r="X43" s="115"/>
      <c r="Y43" s="115" t="s">
        <v>182</v>
      </c>
      <c r="Z43" s="107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</row>
    <row r="44" ht="25.5" customHeight="1">
      <c r="A44" s="28" t="s">
        <v>101</v>
      </c>
      <c r="B44" s="52" t="s">
        <v>669</v>
      </c>
      <c r="C44" s="54" t="s">
        <v>104</v>
      </c>
      <c r="D44" s="55">
        <v>43845.0</v>
      </c>
      <c r="E44" s="57">
        <v>43915.0</v>
      </c>
      <c r="F44" s="212">
        <v>43515.0</v>
      </c>
      <c r="G44" s="59" t="s">
        <v>108</v>
      </c>
      <c r="H44" s="59">
        <v>10.0</v>
      </c>
      <c r="I44" s="62">
        <v>46.5</v>
      </c>
      <c r="J44" s="59" t="s">
        <v>529</v>
      </c>
      <c r="K44" s="142">
        <v>0.125</v>
      </c>
      <c r="L44" s="142">
        <v>0.1770833333333333</v>
      </c>
      <c r="M44" s="59" t="s">
        <v>140</v>
      </c>
      <c r="N44" s="65">
        <v>33.0</v>
      </c>
      <c r="O44" s="66"/>
      <c r="P44" s="67">
        <v>43470.0</v>
      </c>
      <c r="Q44" s="69">
        <v>7.0</v>
      </c>
      <c r="R44" s="65"/>
      <c r="S44" s="65">
        <v>8.0</v>
      </c>
      <c r="T44" s="69"/>
      <c r="U44" s="81" t="s">
        <v>151</v>
      </c>
      <c r="V44" s="54" t="s">
        <v>151</v>
      </c>
      <c r="W44" s="102" t="s">
        <v>151</v>
      </c>
      <c r="X44" s="77" t="s">
        <v>153</v>
      </c>
      <c r="Y44" s="77" t="s">
        <v>153</v>
      </c>
      <c r="Z44" s="59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ht="25.5" customHeight="1">
      <c r="A45" s="28" t="s">
        <v>101</v>
      </c>
      <c r="B45" s="52" t="s">
        <v>679</v>
      </c>
      <c r="C45" s="54" t="s">
        <v>104</v>
      </c>
      <c r="D45" s="55">
        <v>43845.0</v>
      </c>
      <c r="E45" s="57">
        <v>43915.0</v>
      </c>
      <c r="F45" s="212">
        <v>43515.0</v>
      </c>
      <c r="G45" s="59" t="s">
        <v>108</v>
      </c>
      <c r="H45" s="59">
        <v>10.0</v>
      </c>
      <c r="I45" s="62">
        <v>46.5</v>
      </c>
      <c r="J45" s="59" t="s">
        <v>529</v>
      </c>
      <c r="K45" s="142">
        <v>0.125</v>
      </c>
      <c r="L45" s="142">
        <v>0.1770833333333333</v>
      </c>
      <c r="M45" s="59" t="s">
        <v>140</v>
      </c>
      <c r="N45" s="65">
        <v>33.0</v>
      </c>
      <c r="O45" s="66"/>
      <c r="P45" s="67">
        <v>43501.0</v>
      </c>
      <c r="Q45" s="69">
        <v>1.0</v>
      </c>
      <c r="R45" s="65"/>
      <c r="S45" s="65"/>
      <c r="T45" s="69"/>
      <c r="U45" s="81" t="s">
        <v>151</v>
      </c>
      <c r="V45" s="54" t="s">
        <v>151</v>
      </c>
      <c r="W45" s="102" t="s">
        <v>151</v>
      </c>
      <c r="X45" s="77" t="s">
        <v>153</v>
      </c>
      <c r="Y45" s="77" t="s">
        <v>153</v>
      </c>
      <c r="Z45" s="59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ht="25.5" hidden="1" customHeight="1">
      <c r="A46" s="28" t="s">
        <v>101</v>
      </c>
      <c r="B46" s="52" t="s">
        <v>692</v>
      </c>
      <c r="C46" s="54" t="s">
        <v>104</v>
      </c>
      <c r="D46" s="55">
        <v>43845.0</v>
      </c>
      <c r="E46" s="57">
        <v>43915.0</v>
      </c>
      <c r="F46" s="212">
        <v>43515.0</v>
      </c>
      <c r="G46" s="59" t="s">
        <v>108</v>
      </c>
      <c r="H46" s="59">
        <v>10.0</v>
      </c>
      <c r="I46" s="62">
        <v>46.5</v>
      </c>
      <c r="J46" s="59" t="s">
        <v>529</v>
      </c>
      <c r="K46" s="142">
        <v>0.125</v>
      </c>
      <c r="L46" s="142">
        <v>0.1770833333333333</v>
      </c>
      <c r="M46" s="59" t="s">
        <v>140</v>
      </c>
      <c r="N46" s="65">
        <v>33.0</v>
      </c>
      <c r="O46" s="66"/>
      <c r="P46" s="67">
        <v>43529.0</v>
      </c>
      <c r="Q46" s="69">
        <v>0.0</v>
      </c>
      <c r="R46" s="65"/>
      <c r="S46" s="65"/>
      <c r="T46" s="65"/>
      <c r="U46" s="81" t="s">
        <v>151</v>
      </c>
      <c r="V46" s="54" t="s">
        <v>151</v>
      </c>
      <c r="W46" s="102" t="s">
        <v>151</v>
      </c>
      <c r="X46" s="77" t="s">
        <v>153</v>
      </c>
      <c r="Y46" s="77" t="s">
        <v>153</v>
      </c>
      <c r="Z46" s="59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ht="25.5" hidden="1" customHeight="1">
      <c r="A47" s="287" t="s">
        <v>101</v>
      </c>
      <c r="B47" s="288" t="s">
        <v>705</v>
      </c>
      <c r="C47" s="98" t="s">
        <v>268</v>
      </c>
      <c r="D47" s="132">
        <v>43845.0</v>
      </c>
      <c r="E47" s="104">
        <v>43591.0</v>
      </c>
      <c r="F47" s="107" t="s">
        <v>709</v>
      </c>
      <c r="G47" s="107" t="s">
        <v>108</v>
      </c>
      <c r="H47" s="107">
        <v>15.0</v>
      </c>
      <c r="I47" s="133">
        <v>41.93</v>
      </c>
      <c r="J47" s="107" t="s">
        <v>529</v>
      </c>
      <c r="K47" s="265">
        <v>0.1076388888888889</v>
      </c>
      <c r="L47" s="265">
        <v>0.1597222222222222</v>
      </c>
      <c r="M47" s="107" t="s">
        <v>152</v>
      </c>
      <c r="N47" s="113"/>
      <c r="O47" s="114"/>
      <c r="P47" s="135">
        <v>43529.0</v>
      </c>
      <c r="Q47" s="290">
        <v>0.0</v>
      </c>
      <c r="R47" s="115"/>
      <c r="S47" s="115"/>
      <c r="T47" s="115"/>
      <c r="U47" s="281" t="s">
        <v>151</v>
      </c>
      <c r="V47" s="98" t="s">
        <v>151</v>
      </c>
      <c r="W47" s="264" t="s">
        <v>151</v>
      </c>
      <c r="X47" s="115" t="s">
        <v>153</v>
      </c>
      <c r="Y47" s="115" t="s">
        <v>182</v>
      </c>
      <c r="Z47" s="107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</row>
    <row r="48" ht="12.75" hidden="1" customHeight="1">
      <c r="A48" s="197"/>
      <c r="B48" s="131"/>
      <c r="C48" s="98"/>
      <c r="D48" s="104"/>
      <c r="E48" s="104"/>
      <c r="F48" s="105"/>
      <c r="G48" s="107"/>
      <c r="H48" s="59">
        <v>9.0</v>
      </c>
      <c r="I48" s="107"/>
      <c r="J48" s="107"/>
      <c r="K48" s="265"/>
      <c r="L48" s="265"/>
      <c r="M48" s="107"/>
      <c r="N48" s="113"/>
      <c r="O48" s="114"/>
      <c r="P48" s="135"/>
      <c r="Q48" s="293"/>
      <c r="R48" s="113"/>
      <c r="S48" s="113"/>
      <c r="T48" s="113"/>
      <c r="U48" s="294"/>
      <c r="V48" s="98"/>
      <c r="W48" s="264"/>
      <c r="X48" s="115"/>
      <c r="Y48" s="115"/>
      <c r="Z48" s="107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</row>
    <row r="49" ht="25.5" hidden="1" customHeight="1">
      <c r="A49" s="215" t="s">
        <v>101</v>
      </c>
      <c r="B49" s="201" t="s">
        <v>722</v>
      </c>
      <c r="C49" s="98" t="s">
        <v>268</v>
      </c>
      <c r="D49" s="132">
        <v>43845.0</v>
      </c>
      <c r="E49" s="104">
        <v>43591.0</v>
      </c>
      <c r="F49" s="107" t="s">
        <v>709</v>
      </c>
      <c r="G49" s="107" t="s">
        <v>108</v>
      </c>
      <c r="H49" s="107">
        <v>15.0</v>
      </c>
      <c r="I49" s="133">
        <v>41.93</v>
      </c>
      <c r="J49" s="107" t="s">
        <v>529</v>
      </c>
      <c r="K49" s="265">
        <v>0.1076388888888889</v>
      </c>
      <c r="L49" s="265">
        <v>0.1597222222222222</v>
      </c>
      <c r="M49" s="107" t="s">
        <v>152</v>
      </c>
      <c r="N49" s="113"/>
      <c r="O49" s="114"/>
      <c r="P49" s="107" t="s">
        <v>258</v>
      </c>
      <c r="Q49" s="293">
        <v>1.0</v>
      </c>
      <c r="R49" s="113"/>
      <c r="S49" s="113"/>
      <c r="T49" s="113"/>
      <c r="U49" s="281" t="s">
        <v>151</v>
      </c>
      <c r="V49" s="205" t="s">
        <v>151</v>
      </c>
      <c r="W49" s="264" t="s">
        <v>151</v>
      </c>
      <c r="X49" s="115" t="s">
        <v>153</v>
      </c>
      <c r="Y49" s="115" t="s">
        <v>182</v>
      </c>
      <c r="Z49" s="107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</row>
    <row r="50" ht="12.75" customHeight="1">
      <c r="A50" s="28"/>
      <c r="B50" s="52"/>
      <c r="C50" s="54"/>
      <c r="D50" s="57"/>
      <c r="E50" s="57"/>
      <c r="F50" s="59"/>
      <c r="G50" s="59"/>
      <c r="H50" s="59"/>
      <c r="I50" s="62"/>
      <c r="J50" s="59"/>
      <c r="K50" s="142"/>
      <c r="L50" s="142"/>
      <c r="M50" s="59"/>
      <c r="N50" s="65"/>
      <c r="O50" s="66"/>
      <c r="P50" s="59"/>
      <c r="Q50" s="65"/>
      <c r="R50" s="65"/>
      <c r="S50" s="65"/>
      <c r="T50" s="65"/>
      <c r="U50" s="174"/>
      <c r="V50" s="81"/>
      <c r="W50" s="102"/>
      <c r="X50" s="77"/>
      <c r="Y50" s="77"/>
      <c r="Z50" s="59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ht="12.75" customHeight="1">
      <c r="A51" s="16"/>
      <c r="B51" s="18" t="s">
        <v>623</v>
      </c>
      <c r="C51" s="275"/>
      <c r="D51" s="147"/>
      <c r="E51" s="147"/>
      <c r="F51" s="276"/>
      <c r="G51" s="148"/>
      <c r="H51" s="148"/>
      <c r="I51" s="148"/>
      <c r="J51" s="148"/>
      <c r="K51" s="149"/>
      <c r="L51" s="149"/>
      <c r="M51" s="148"/>
      <c r="N51" s="150"/>
      <c r="O51" s="151"/>
      <c r="P51" s="148"/>
      <c r="Q51" s="152"/>
      <c r="R51" s="152"/>
      <c r="S51" s="152"/>
      <c r="T51" s="152"/>
      <c r="U51" s="151"/>
      <c r="V51" s="148"/>
      <c r="W51" s="148"/>
      <c r="X51" s="152"/>
      <c r="Y51" s="152"/>
      <c r="Z51" s="148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</row>
    <row r="52" ht="12.75" customHeight="1">
      <c r="A52" s="260"/>
      <c r="B52" s="195"/>
      <c r="C52" s="54"/>
      <c r="D52" s="57"/>
      <c r="E52" s="57"/>
      <c r="F52" s="59"/>
      <c r="G52" s="59"/>
      <c r="H52" s="59"/>
      <c r="I52" s="59"/>
      <c r="J52" s="59"/>
      <c r="K52" s="63"/>
      <c r="L52" s="63"/>
      <c r="M52" s="59"/>
      <c r="N52" s="65"/>
      <c r="O52" s="66"/>
      <c r="P52" s="59"/>
      <c r="Q52" s="65"/>
      <c r="R52" s="65"/>
      <c r="S52" s="65"/>
      <c r="T52" s="65"/>
      <c r="U52" s="144"/>
      <c r="V52" s="54"/>
      <c r="W52" s="59"/>
      <c r="X52" s="77"/>
      <c r="Y52" s="77"/>
      <c r="Z52" s="59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ht="25.5" customHeight="1">
      <c r="A53" s="28" t="s">
        <v>101</v>
      </c>
      <c r="B53" s="52" t="s">
        <v>735</v>
      </c>
      <c r="C53" s="54" t="s">
        <v>268</v>
      </c>
      <c r="D53" s="83">
        <v>43839.0</v>
      </c>
      <c r="E53" s="57">
        <v>43902.0</v>
      </c>
      <c r="F53" s="59" t="s">
        <v>182</v>
      </c>
      <c r="G53" s="59" t="s">
        <v>108</v>
      </c>
      <c r="H53" s="59">
        <v>10.0</v>
      </c>
      <c r="I53" s="62">
        <v>40.5</v>
      </c>
      <c r="J53" s="59" t="s">
        <v>652</v>
      </c>
      <c r="K53" s="63">
        <v>0.125</v>
      </c>
      <c r="L53" s="63">
        <v>0.1770833333333333</v>
      </c>
      <c r="M53" s="59" t="s">
        <v>69</v>
      </c>
      <c r="N53" s="65" t="s">
        <v>425</v>
      </c>
      <c r="O53" s="66"/>
      <c r="P53" s="59" t="s">
        <v>258</v>
      </c>
      <c r="Q53" s="65">
        <v>8.0</v>
      </c>
      <c r="R53" s="65"/>
      <c r="S53" s="65"/>
      <c r="T53" s="65"/>
      <c r="U53" s="144" t="s">
        <v>151</v>
      </c>
      <c r="V53" s="81" t="s">
        <v>151</v>
      </c>
      <c r="W53" s="59" t="s">
        <v>151</v>
      </c>
      <c r="X53" s="77" t="s">
        <v>182</v>
      </c>
      <c r="Y53" s="77" t="s">
        <v>643</v>
      </c>
      <c r="Z53" s="59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ht="25.5" customHeight="1">
      <c r="A54" s="260" t="s">
        <v>101</v>
      </c>
      <c r="B54" s="195" t="s">
        <v>738</v>
      </c>
      <c r="C54" s="54" t="s">
        <v>268</v>
      </c>
      <c r="D54" s="83">
        <v>43839.0</v>
      </c>
      <c r="E54" s="57">
        <v>43902.0</v>
      </c>
      <c r="F54" s="59" t="s">
        <v>182</v>
      </c>
      <c r="G54" s="59" t="s">
        <v>108</v>
      </c>
      <c r="H54" s="59">
        <v>10.0</v>
      </c>
      <c r="I54" s="62">
        <v>40.5</v>
      </c>
      <c r="J54" s="59" t="s">
        <v>652</v>
      </c>
      <c r="K54" s="63">
        <v>0.125</v>
      </c>
      <c r="L54" s="63">
        <v>0.1770833333333333</v>
      </c>
      <c r="M54" s="59" t="s">
        <v>69</v>
      </c>
      <c r="N54" s="65" t="s">
        <v>425</v>
      </c>
      <c r="O54" s="66"/>
      <c r="P54" s="67">
        <v>43529.0</v>
      </c>
      <c r="Q54" s="65">
        <v>2.0</v>
      </c>
      <c r="R54" s="65"/>
      <c r="S54" s="65"/>
      <c r="T54" s="65"/>
      <c r="U54" s="144" t="s">
        <v>151</v>
      </c>
      <c r="V54" s="81" t="s">
        <v>151</v>
      </c>
      <c r="W54" s="59" t="s">
        <v>151</v>
      </c>
      <c r="X54" s="77" t="s">
        <v>182</v>
      </c>
      <c r="Y54" s="77" t="s">
        <v>643</v>
      </c>
      <c r="Z54" s="59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ht="25.5" hidden="1" customHeight="1">
      <c r="A55" s="215" t="s">
        <v>101</v>
      </c>
      <c r="B55" s="201" t="s">
        <v>740</v>
      </c>
      <c r="C55" s="98" t="s">
        <v>172</v>
      </c>
      <c r="D55" s="132">
        <v>43846.0</v>
      </c>
      <c r="E55" s="104">
        <v>43923.0</v>
      </c>
      <c r="F55" s="105">
        <v>43509.0</v>
      </c>
      <c r="G55" s="107" t="s">
        <v>108</v>
      </c>
      <c r="H55" s="107">
        <v>11.0</v>
      </c>
      <c r="I55" s="133">
        <v>47.27</v>
      </c>
      <c r="J55" s="107" t="s">
        <v>652</v>
      </c>
      <c r="K55" s="112">
        <v>0.1111111111111111</v>
      </c>
      <c r="L55" s="112">
        <v>0.1631944444444444</v>
      </c>
      <c r="M55" s="107" t="s">
        <v>82</v>
      </c>
      <c r="N55" s="113">
        <v>23.0</v>
      </c>
      <c r="O55" s="114"/>
      <c r="P55" s="135">
        <v>43529.0</v>
      </c>
      <c r="Q55" s="136">
        <v>0.0</v>
      </c>
      <c r="R55" s="113"/>
      <c r="S55" s="113"/>
      <c r="T55" s="113"/>
      <c r="U55" s="216" t="s">
        <v>151</v>
      </c>
      <c r="V55" s="98" t="s">
        <v>151</v>
      </c>
      <c r="W55" s="107" t="s">
        <v>151</v>
      </c>
      <c r="X55" s="115" t="s">
        <v>153</v>
      </c>
      <c r="Y55" s="115" t="s">
        <v>182</v>
      </c>
      <c r="Z55" s="107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</row>
    <row r="56" ht="25.5" customHeight="1">
      <c r="A56" s="28" t="s">
        <v>101</v>
      </c>
      <c r="B56" s="52" t="s">
        <v>742</v>
      </c>
      <c r="C56" s="54" t="s">
        <v>172</v>
      </c>
      <c r="D56" s="83">
        <v>43839.0</v>
      </c>
      <c r="E56" s="57">
        <v>43909.0</v>
      </c>
      <c r="F56" s="59" t="s">
        <v>744</v>
      </c>
      <c r="G56" s="59" t="s">
        <v>108</v>
      </c>
      <c r="H56" s="59">
        <v>9.0</v>
      </c>
      <c r="I56" s="62">
        <v>46.67</v>
      </c>
      <c r="J56" s="59" t="s">
        <v>652</v>
      </c>
      <c r="K56" s="63">
        <v>0.0763888888888889</v>
      </c>
      <c r="L56" s="63">
        <v>0.1284722222222222</v>
      </c>
      <c r="M56" s="59" t="s">
        <v>92</v>
      </c>
      <c r="N56" s="65" t="s">
        <v>658</v>
      </c>
      <c r="O56" s="66"/>
      <c r="P56" s="67">
        <v>43530.0</v>
      </c>
      <c r="Q56" s="69">
        <v>4.0</v>
      </c>
      <c r="R56" s="65"/>
      <c r="S56" s="65"/>
      <c r="T56" s="65"/>
      <c r="U56" s="144" t="s">
        <v>151</v>
      </c>
      <c r="V56" s="54" t="s">
        <v>151</v>
      </c>
      <c r="W56" s="59" t="s">
        <v>151</v>
      </c>
      <c r="X56" s="77" t="s">
        <v>153</v>
      </c>
      <c r="Y56" s="77" t="s">
        <v>643</v>
      </c>
      <c r="Z56" s="59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ht="25.5" customHeight="1">
      <c r="A57" s="28" t="s">
        <v>745</v>
      </c>
      <c r="B57" s="52" t="s">
        <v>746</v>
      </c>
      <c r="C57" s="54" t="s">
        <v>172</v>
      </c>
      <c r="D57" s="271">
        <v>43867.0</v>
      </c>
      <c r="E57" s="57">
        <v>43965.0</v>
      </c>
      <c r="F57" s="59" t="s">
        <v>747</v>
      </c>
      <c r="G57" s="59" t="s">
        <v>384</v>
      </c>
      <c r="H57" s="59">
        <v>12.0</v>
      </c>
      <c r="I57" s="62">
        <v>31.25</v>
      </c>
      <c r="J57" s="59" t="s">
        <v>652</v>
      </c>
      <c r="K57" s="63">
        <v>0.1388888888888889</v>
      </c>
      <c r="L57" s="63">
        <v>0.1805555555555556</v>
      </c>
      <c r="M57" s="59" t="s">
        <v>114</v>
      </c>
      <c r="N57" s="65">
        <v>71.0</v>
      </c>
      <c r="O57" s="66"/>
      <c r="P57" s="67">
        <v>43563.0</v>
      </c>
      <c r="Q57" s="69">
        <v>6.0</v>
      </c>
      <c r="R57" s="65"/>
      <c r="S57" s="65"/>
      <c r="T57" s="65"/>
      <c r="U57" s="298" t="s">
        <v>151</v>
      </c>
      <c r="V57" s="54" t="s">
        <v>151</v>
      </c>
      <c r="W57" s="59" t="s">
        <v>151</v>
      </c>
      <c r="X57" s="77" t="s">
        <v>153</v>
      </c>
      <c r="Y57" s="77"/>
      <c r="Z57" s="59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ht="25.5" customHeight="1">
      <c r="A58" s="299" t="s">
        <v>101</v>
      </c>
      <c r="B58" s="300" t="s">
        <v>748</v>
      </c>
      <c r="C58" s="54" t="s">
        <v>104</v>
      </c>
      <c r="D58" s="83">
        <v>43839.0</v>
      </c>
      <c r="E58" s="57">
        <v>43916.0</v>
      </c>
      <c r="F58" s="212">
        <v>43516.0</v>
      </c>
      <c r="G58" s="59" t="s">
        <v>108</v>
      </c>
      <c r="H58" s="59">
        <v>11.0</v>
      </c>
      <c r="I58" s="62">
        <v>45.37</v>
      </c>
      <c r="J58" s="59" t="s">
        <v>652</v>
      </c>
      <c r="K58" s="63">
        <v>0.09027777777777778</v>
      </c>
      <c r="L58" s="63">
        <v>0.1423611111111111</v>
      </c>
      <c r="M58" s="304" t="s">
        <v>573</v>
      </c>
      <c r="N58" s="65" t="s">
        <v>574</v>
      </c>
      <c r="O58" s="66"/>
      <c r="P58" s="59" t="s">
        <v>589</v>
      </c>
      <c r="Q58" s="69">
        <v>5.0</v>
      </c>
      <c r="R58" s="65"/>
      <c r="S58" s="65">
        <v>6.0</v>
      </c>
      <c r="T58" s="69"/>
      <c r="U58" s="298" t="s">
        <v>151</v>
      </c>
      <c r="V58" s="54" t="s">
        <v>151</v>
      </c>
      <c r="W58" s="59" t="s">
        <v>151</v>
      </c>
      <c r="X58" s="77" t="s">
        <v>153</v>
      </c>
      <c r="Y58" s="77" t="s">
        <v>643</v>
      </c>
      <c r="Z58" s="59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ht="25.5" customHeight="1">
      <c r="A59" s="299" t="s">
        <v>101</v>
      </c>
      <c r="B59" s="300" t="s">
        <v>749</v>
      </c>
      <c r="C59" s="54" t="s">
        <v>104</v>
      </c>
      <c r="D59" s="83">
        <v>43839.0</v>
      </c>
      <c r="E59" s="57">
        <v>43916.0</v>
      </c>
      <c r="F59" s="212">
        <v>43516.0</v>
      </c>
      <c r="G59" s="59" t="s">
        <v>108</v>
      </c>
      <c r="H59" s="59">
        <v>11.0</v>
      </c>
      <c r="I59" s="62">
        <v>41.58</v>
      </c>
      <c r="J59" s="59" t="s">
        <v>652</v>
      </c>
      <c r="K59" s="63">
        <v>0.09027777777777778</v>
      </c>
      <c r="L59" s="63">
        <v>0.1423611111111111</v>
      </c>
      <c r="M59" s="59" t="s">
        <v>573</v>
      </c>
      <c r="N59" s="65" t="s">
        <v>574</v>
      </c>
      <c r="O59" s="66"/>
      <c r="P59" s="67">
        <v>43467.0</v>
      </c>
      <c r="Q59" s="65">
        <v>8.0</v>
      </c>
      <c r="R59" s="65">
        <v>2.0</v>
      </c>
      <c r="S59" s="65">
        <v>12.0</v>
      </c>
      <c r="T59" s="69"/>
      <c r="U59" s="144" t="s">
        <v>151</v>
      </c>
      <c r="V59" s="54" t="s">
        <v>151</v>
      </c>
      <c r="W59" s="59" t="s">
        <v>151</v>
      </c>
      <c r="X59" s="77" t="s">
        <v>153</v>
      </c>
      <c r="Y59" s="77" t="s">
        <v>643</v>
      </c>
      <c r="Z59" s="59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ht="25.5" hidden="1" customHeight="1">
      <c r="A60" s="316" t="s">
        <v>101</v>
      </c>
      <c r="B60" s="318" t="s">
        <v>762</v>
      </c>
      <c r="C60" s="98" t="s">
        <v>104</v>
      </c>
      <c r="D60" s="320">
        <v>43839.0</v>
      </c>
      <c r="E60" s="104">
        <v>43916.0</v>
      </c>
      <c r="F60" s="105">
        <v>43516.0</v>
      </c>
      <c r="G60" s="107" t="s">
        <v>108</v>
      </c>
      <c r="H60" s="107">
        <v>11.0</v>
      </c>
      <c r="I60" s="133">
        <v>45.36</v>
      </c>
      <c r="J60" s="107" t="s">
        <v>652</v>
      </c>
      <c r="K60" s="112">
        <v>0.1041666666666667</v>
      </c>
      <c r="L60" s="112">
        <v>0.15625</v>
      </c>
      <c r="M60" s="107" t="s">
        <v>766</v>
      </c>
      <c r="N60" s="113" t="s">
        <v>274</v>
      </c>
      <c r="O60" s="114"/>
      <c r="P60" s="135">
        <v>43560.0</v>
      </c>
      <c r="Q60" s="136" t="s">
        <v>182</v>
      </c>
      <c r="R60" s="113"/>
      <c r="S60" s="113"/>
      <c r="T60" s="113"/>
      <c r="U60" s="323"/>
      <c r="V60" s="98"/>
      <c r="W60" s="107"/>
      <c r="X60" s="115" t="s">
        <v>153</v>
      </c>
      <c r="Y60" s="115" t="s">
        <v>182</v>
      </c>
      <c r="Z60" s="107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</row>
    <row r="61" ht="25.5" customHeight="1">
      <c r="A61" s="28" t="s">
        <v>101</v>
      </c>
      <c r="B61" s="52" t="s">
        <v>771</v>
      </c>
      <c r="C61" s="54" t="s">
        <v>268</v>
      </c>
      <c r="D61" s="55">
        <v>43846.0</v>
      </c>
      <c r="E61" s="57">
        <v>43916.0</v>
      </c>
      <c r="F61" s="212">
        <v>43516.0</v>
      </c>
      <c r="G61" s="59" t="s">
        <v>108</v>
      </c>
      <c r="H61" s="59">
        <v>10.0</v>
      </c>
      <c r="I61" s="62">
        <v>46.5</v>
      </c>
      <c r="J61" s="59" t="s">
        <v>652</v>
      </c>
      <c r="K61" s="63">
        <v>0.0625</v>
      </c>
      <c r="L61" s="63">
        <v>0.1145833333333333</v>
      </c>
      <c r="M61" s="59" t="s">
        <v>140</v>
      </c>
      <c r="N61" s="65">
        <v>9.0</v>
      </c>
      <c r="O61" s="66"/>
      <c r="P61" s="59" t="s">
        <v>258</v>
      </c>
      <c r="Q61" s="69">
        <v>4.0</v>
      </c>
      <c r="R61" s="65"/>
      <c r="S61" s="65"/>
      <c r="T61" s="65"/>
      <c r="U61" s="144" t="s">
        <v>151</v>
      </c>
      <c r="V61" s="2" t="s">
        <v>151</v>
      </c>
      <c r="W61" s="66" t="s">
        <v>151</v>
      </c>
      <c r="X61" s="77" t="s">
        <v>153</v>
      </c>
      <c r="Y61" s="77" t="s">
        <v>153</v>
      </c>
      <c r="Z61" s="59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ht="25.5" customHeight="1">
      <c r="A62" s="260" t="s">
        <v>101</v>
      </c>
      <c r="B62" s="195" t="s">
        <v>777</v>
      </c>
      <c r="C62" s="54" t="s">
        <v>268</v>
      </c>
      <c r="D62" s="55">
        <v>43846.0</v>
      </c>
      <c r="E62" s="57">
        <v>43916.0</v>
      </c>
      <c r="F62" s="212">
        <v>43516.0</v>
      </c>
      <c r="G62" s="59" t="s">
        <v>108</v>
      </c>
      <c r="H62" s="59">
        <v>10.0</v>
      </c>
      <c r="I62" s="62">
        <v>46.5</v>
      </c>
      <c r="J62" s="59" t="s">
        <v>652</v>
      </c>
      <c r="K62" s="63">
        <v>0.0625</v>
      </c>
      <c r="L62" s="63">
        <v>0.1145833333333333</v>
      </c>
      <c r="M62" s="59" t="s">
        <v>140</v>
      </c>
      <c r="N62" s="65">
        <v>9.0</v>
      </c>
      <c r="O62" s="66"/>
      <c r="P62" s="67">
        <v>43529.0</v>
      </c>
      <c r="Q62" s="69">
        <v>3.0</v>
      </c>
      <c r="R62" s="65"/>
      <c r="S62" s="65" t="s">
        <v>779</v>
      </c>
      <c r="T62" s="65"/>
      <c r="U62" s="144" t="s">
        <v>151</v>
      </c>
      <c r="V62" s="120" t="s">
        <v>151</v>
      </c>
      <c r="W62" s="59" t="s">
        <v>151</v>
      </c>
      <c r="X62" s="77" t="s">
        <v>153</v>
      </c>
      <c r="Y62" s="77" t="s">
        <v>153</v>
      </c>
      <c r="Z62" s="59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ht="25.5" customHeight="1">
      <c r="A63" s="28" t="s">
        <v>101</v>
      </c>
      <c r="B63" s="52" t="s">
        <v>784</v>
      </c>
      <c r="C63" s="54" t="s">
        <v>268</v>
      </c>
      <c r="D63" s="55">
        <v>43846.0</v>
      </c>
      <c r="E63" s="57">
        <v>43923.0</v>
      </c>
      <c r="F63" s="212">
        <v>43509.0</v>
      </c>
      <c r="G63" s="59" t="s">
        <v>108</v>
      </c>
      <c r="H63" s="59">
        <v>11.0</v>
      </c>
      <c r="I63" s="62">
        <v>45.36</v>
      </c>
      <c r="J63" s="59" t="s">
        <v>652</v>
      </c>
      <c r="K63" s="63">
        <v>0.1145833333333333</v>
      </c>
      <c r="L63" s="63">
        <v>0.1666666666666667</v>
      </c>
      <c r="M63" s="59" t="s">
        <v>145</v>
      </c>
      <c r="N63" s="65">
        <v>29.0</v>
      </c>
      <c r="O63" s="66"/>
      <c r="P63" s="59" t="s">
        <v>258</v>
      </c>
      <c r="Q63" s="69">
        <v>3.0</v>
      </c>
      <c r="R63" s="65"/>
      <c r="S63" s="65"/>
      <c r="T63" s="65"/>
      <c r="U63" s="298" t="s">
        <v>151</v>
      </c>
      <c r="V63" s="54" t="s">
        <v>151</v>
      </c>
      <c r="W63" s="59" t="s">
        <v>151</v>
      </c>
      <c r="X63" s="77" t="s">
        <v>153</v>
      </c>
      <c r="Y63" s="77" t="s">
        <v>153</v>
      </c>
      <c r="Z63" s="59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ht="25.5" hidden="1" customHeight="1">
      <c r="A64" s="260" t="s">
        <v>101</v>
      </c>
      <c r="B64" s="195" t="s">
        <v>788</v>
      </c>
      <c r="C64" s="54" t="s">
        <v>268</v>
      </c>
      <c r="D64" s="55">
        <v>43846.0</v>
      </c>
      <c r="E64" s="57">
        <v>43923.0</v>
      </c>
      <c r="F64" s="212">
        <v>43509.0</v>
      </c>
      <c r="G64" s="59" t="s">
        <v>108</v>
      </c>
      <c r="H64" s="59">
        <v>11.0</v>
      </c>
      <c r="I64" s="62">
        <v>45.36</v>
      </c>
      <c r="J64" s="59" t="s">
        <v>652</v>
      </c>
      <c r="K64" s="63">
        <v>0.1145833333333333</v>
      </c>
      <c r="L64" s="63">
        <v>0.1666666666666667</v>
      </c>
      <c r="M64" s="59" t="s">
        <v>145</v>
      </c>
      <c r="N64" s="65">
        <v>29.0</v>
      </c>
      <c r="O64" s="66"/>
      <c r="P64" s="67">
        <v>43529.0</v>
      </c>
      <c r="Q64" s="69">
        <v>0.0</v>
      </c>
      <c r="R64" s="65"/>
      <c r="S64" s="65"/>
      <c r="T64" s="65"/>
      <c r="U64" s="298" t="s">
        <v>151</v>
      </c>
      <c r="V64" s="54" t="s">
        <v>151</v>
      </c>
      <c r="W64" s="59" t="s">
        <v>151</v>
      </c>
      <c r="X64" s="77" t="s">
        <v>153</v>
      </c>
      <c r="Y64" s="77" t="s">
        <v>153</v>
      </c>
      <c r="Z64" s="59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ht="25.5" customHeight="1">
      <c r="A65" s="28" t="s">
        <v>101</v>
      </c>
      <c r="B65" s="52" t="s">
        <v>790</v>
      </c>
      <c r="C65" s="54" t="s">
        <v>268</v>
      </c>
      <c r="D65" s="55">
        <v>43846.0</v>
      </c>
      <c r="E65" s="57">
        <v>43923.0</v>
      </c>
      <c r="F65" s="212">
        <v>43509.0</v>
      </c>
      <c r="G65" s="59" t="s">
        <v>108</v>
      </c>
      <c r="H65" s="59">
        <v>11.0</v>
      </c>
      <c r="I65" s="62">
        <v>45.36</v>
      </c>
      <c r="J65" s="59" t="s">
        <v>652</v>
      </c>
      <c r="K65" s="63">
        <v>0.1041666666666667</v>
      </c>
      <c r="L65" s="63">
        <v>0.15625</v>
      </c>
      <c r="M65" s="59" t="s">
        <v>135</v>
      </c>
      <c r="N65" s="65" t="s">
        <v>792</v>
      </c>
      <c r="O65" s="66"/>
      <c r="P65" s="59" t="s">
        <v>258</v>
      </c>
      <c r="Q65" s="69">
        <v>9.0</v>
      </c>
      <c r="R65" s="65"/>
      <c r="S65" s="65"/>
      <c r="T65" s="65"/>
      <c r="U65" s="144" t="s">
        <v>151</v>
      </c>
      <c r="V65" s="81" t="s">
        <v>151</v>
      </c>
      <c r="W65" s="59" t="s">
        <v>151</v>
      </c>
      <c r="X65" s="77" t="s">
        <v>153</v>
      </c>
      <c r="Y65" s="77" t="s">
        <v>153</v>
      </c>
      <c r="Z65" s="59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ht="25.5" hidden="1" customHeight="1">
      <c r="A66" s="287" t="s">
        <v>101</v>
      </c>
      <c r="B66" s="288" t="s">
        <v>795</v>
      </c>
      <c r="C66" s="98" t="s">
        <v>268</v>
      </c>
      <c r="D66" s="132">
        <v>43846.0</v>
      </c>
      <c r="E66" s="104">
        <v>43923.0</v>
      </c>
      <c r="F66" s="105">
        <v>43509.0</v>
      </c>
      <c r="G66" s="107" t="s">
        <v>108</v>
      </c>
      <c r="H66" s="107">
        <v>11.0</v>
      </c>
      <c r="I66" s="133">
        <v>45.7</v>
      </c>
      <c r="J66" s="107" t="s">
        <v>652</v>
      </c>
      <c r="K66" s="112">
        <v>0.1041666666666667</v>
      </c>
      <c r="L66" s="112">
        <v>0.15625</v>
      </c>
      <c r="M66" s="107" t="s">
        <v>135</v>
      </c>
      <c r="N66" s="113" t="s">
        <v>792</v>
      </c>
      <c r="O66" s="114"/>
      <c r="P66" s="135">
        <v>43529.0</v>
      </c>
      <c r="Q66" s="113">
        <v>0.0</v>
      </c>
      <c r="R66" s="113"/>
      <c r="S66" s="113"/>
      <c r="T66" s="113"/>
      <c r="U66" s="216" t="s">
        <v>151</v>
      </c>
      <c r="V66" s="98" t="s">
        <v>151</v>
      </c>
      <c r="W66" s="107" t="s">
        <v>151</v>
      </c>
      <c r="X66" s="115" t="s">
        <v>153</v>
      </c>
      <c r="Y66" s="115" t="s">
        <v>182</v>
      </c>
      <c r="Z66" s="107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</row>
    <row r="67" ht="25.5" customHeight="1">
      <c r="A67" s="28" t="s">
        <v>101</v>
      </c>
      <c r="B67" s="52" t="s">
        <v>803</v>
      </c>
      <c r="C67" s="54" t="s">
        <v>104</v>
      </c>
      <c r="D67" s="332">
        <v>43860.0</v>
      </c>
      <c r="E67" s="57">
        <v>43916.0</v>
      </c>
      <c r="F67" s="59" t="s">
        <v>805</v>
      </c>
      <c r="G67" s="59" t="s">
        <v>108</v>
      </c>
      <c r="H67" s="59">
        <v>8.0</v>
      </c>
      <c r="I67" s="62">
        <v>41.13</v>
      </c>
      <c r="J67" s="59" t="s">
        <v>652</v>
      </c>
      <c r="K67" s="63">
        <v>0.5347222222222222</v>
      </c>
      <c r="L67" s="63">
        <v>0.08680555555555555</v>
      </c>
      <c r="M67" s="59" t="s">
        <v>147</v>
      </c>
      <c r="N67" s="65">
        <v>3.0</v>
      </c>
      <c r="O67" s="66"/>
      <c r="P67" s="67">
        <v>43470.0</v>
      </c>
      <c r="Q67" s="65">
        <v>15.0</v>
      </c>
      <c r="R67" s="65"/>
      <c r="S67" s="65">
        <v>14.0</v>
      </c>
      <c r="T67" s="65"/>
      <c r="U67" s="298" t="s">
        <v>151</v>
      </c>
      <c r="V67" s="120" t="s">
        <v>151</v>
      </c>
      <c r="W67" s="59" t="s">
        <v>151</v>
      </c>
      <c r="X67" s="77" t="s">
        <v>153</v>
      </c>
      <c r="Y67" s="77"/>
      <c r="Z67" s="59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ht="25.5" customHeight="1">
      <c r="A68" s="139" t="s">
        <v>808</v>
      </c>
      <c r="B68" s="81" t="s">
        <v>809</v>
      </c>
      <c r="C68" s="54" t="s">
        <v>104</v>
      </c>
      <c r="D68" s="334">
        <v>43860.0</v>
      </c>
      <c r="E68" s="140">
        <v>43909.0</v>
      </c>
      <c r="F68" s="59" t="s">
        <v>182</v>
      </c>
      <c r="G68" s="59" t="s">
        <v>108</v>
      </c>
      <c r="H68" s="59">
        <v>8.0</v>
      </c>
      <c r="I68" s="59"/>
      <c r="J68" s="59" t="s">
        <v>652</v>
      </c>
      <c r="K68" s="63">
        <v>0.125</v>
      </c>
      <c r="L68" s="63">
        <v>0.1666666666666667</v>
      </c>
      <c r="M68" s="59" t="s">
        <v>64</v>
      </c>
      <c r="N68" s="65">
        <v>27.0</v>
      </c>
      <c r="O68" s="66"/>
      <c r="P68" s="59" t="s">
        <v>589</v>
      </c>
      <c r="Q68" s="65">
        <v>4.0</v>
      </c>
      <c r="R68" s="65"/>
      <c r="S68" s="65"/>
      <c r="T68" s="65"/>
      <c r="U68" s="298" t="s">
        <v>151</v>
      </c>
      <c r="V68" s="298" t="s">
        <v>151</v>
      </c>
      <c r="W68" s="59" t="s">
        <v>151</v>
      </c>
      <c r="X68" s="77"/>
      <c r="Y68" s="77"/>
      <c r="Z68" s="59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ht="25.5" customHeight="1">
      <c r="A69" s="139" t="s">
        <v>808</v>
      </c>
      <c r="B69" s="81" t="s">
        <v>810</v>
      </c>
      <c r="C69" s="54" t="s">
        <v>104</v>
      </c>
      <c r="D69" s="334">
        <v>43860.0</v>
      </c>
      <c r="E69" s="140">
        <v>43909.0</v>
      </c>
      <c r="F69" s="59" t="s">
        <v>182</v>
      </c>
      <c r="G69" s="59" t="s">
        <v>108</v>
      </c>
      <c r="H69" s="59">
        <v>8.0</v>
      </c>
      <c r="I69" s="59"/>
      <c r="J69" s="59" t="s">
        <v>652</v>
      </c>
      <c r="K69" s="63">
        <v>0.125</v>
      </c>
      <c r="L69" s="63">
        <v>0.1666666666666667</v>
      </c>
      <c r="M69" s="59" t="s">
        <v>64</v>
      </c>
      <c r="N69" s="65">
        <v>27.0</v>
      </c>
      <c r="O69" s="66"/>
      <c r="P69" s="67">
        <v>43835.0</v>
      </c>
      <c r="Q69" s="65">
        <v>5.0</v>
      </c>
      <c r="R69" s="65"/>
      <c r="S69" s="65">
        <v>6.0</v>
      </c>
      <c r="T69" s="65"/>
      <c r="U69" s="298" t="s">
        <v>151</v>
      </c>
      <c r="V69" s="144" t="s">
        <v>151</v>
      </c>
      <c r="W69" s="59" t="s">
        <v>151</v>
      </c>
      <c r="X69" s="77"/>
      <c r="Y69" s="77"/>
      <c r="Z69" s="59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ht="25.5" customHeight="1">
      <c r="A70" s="335" t="s">
        <v>808</v>
      </c>
      <c r="B70" s="205" t="s">
        <v>811</v>
      </c>
      <c r="C70" s="98" t="s">
        <v>172</v>
      </c>
      <c r="D70" s="336">
        <v>43860.0</v>
      </c>
      <c r="E70" s="337">
        <v>43909.0</v>
      </c>
      <c r="F70" s="107" t="s">
        <v>182</v>
      </c>
      <c r="G70" s="107" t="s">
        <v>108</v>
      </c>
      <c r="H70" s="107">
        <v>8.0</v>
      </c>
      <c r="I70" s="107"/>
      <c r="J70" s="107" t="s">
        <v>652</v>
      </c>
      <c r="K70" s="112">
        <v>0.1736111111111111</v>
      </c>
      <c r="L70" s="112">
        <v>0.2152777777777778</v>
      </c>
      <c r="M70" s="107" t="s">
        <v>64</v>
      </c>
      <c r="N70" s="113"/>
      <c r="O70" s="114"/>
      <c r="P70" s="135">
        <v>43866.0</v>
      </c>
      <c r="Q70" s="113">
        <v>0.0</v>
      </c>
      <c r="R70" s="113"/>
      <c r="S70" s="113"/>
      <c r="T70" s="113"/>
      <c r="U70" s="216" t="s">
        <v>151</v>
      </c>
      <c r="V70" s="323" t="s">
        <v>151</v>
      </c>
      <c r="W70" s="107" t="s">
        <v>151</v>
      </c>
      <c r="X70" s="115"/>
      <c r="Y70" s="115"/>
      <c r="Z70" s="107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</row>
    <row r="71" ht="12.75" customHeight="1">
      <c r="A71" s="16"/>
      <c r="B71" s="18" t="s">
        <v>725</v>
      </c>
      <c r="C71" s="295"/>
      <c r="D71" s="147"/>
      <c r="E71" s="147"/>
      <c r="F71" s="148"/>
      <c r="G71" s="148"/>
      <c r="H71" s="148"/>
      <c r="I71" s="148"/>
      <c r="J71" s="148"/>
      <c r="K71" s="149"/>
      <c r="L71" s="149"/>
      <c r="M71" s="148"/>
      <c r="N71" s="150"/>
      <c r="O71" s="151"/>
      <c r="P71" s="148"/>
      <c r="Q71" s="152"/>
      <c r="R71" s="152"/>
      <c r="S71" s="152"/>
      <c r="T71" s="152"/>
      <c r="U71" s="151"/>
      <c r="V71" s="148"/>
      <c r="W71" s="148"/>
      <c r="X71" s="152"/>
      <c r="Y71" s="152"/>
      <c r="Z71" s="148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</row>
    <row r="72" ht="12.75" customHeight="1">
      <c r="A72" s="130"/>
      <c r="B72" s="170"/>
      <c r="C72" s="54"/>
      <c r="D72" s="57"/>
      <c r="E72" s="57"/>
      <c r="F72" s="59"/>
      <c r="G72" s="59"/>
      <c r="H72" s="59"/>
      <c r="I72" s="59"/>
      <c r="J72" s="59"/>
      <c r="K72" s="142"/>
      <c r="L72" s="63"/>
      <c r="M72" s="59"/>
      <c r="N72" s="65"/>
      <c r="O72" s="338"/>
      <c r="P72" s="67"/>
      <c r="Q72" s="65"/>
      <c r="R72" s="65"/>
      <c r="S72" s="65"/>
      <c r="T72" s="65"/>
      <c r="U72" s="81"/>
      <c r="V72" s="81"/>
      <c r="W72" s="59"/>
      <c r="X72" s="77"/>
      <c r="Y72" s="77"/>
      <c r="Z72" s="59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ht="25.5" customHeight="1">
      <c r="A73" s="28" t="s">
        <v>101</v>
      </c>
      <c r="B73" s="52" t="s">
        <v>336</v>
      </c>
      <c r="C73" s="54" t="s">
        <v>104</v>
      </c>
      <c r="D73" s="83">
        <v>43840.0</v>
      </c>
      <c r="E73" s="57">
        <v>43903.0</v>
      </c>
      <c r="F73" s="212">
        <v>43496.0</v>
      </c>
      <c r="G73" s="59" t="s">
        <v>108</v>
      </c>
      <c r="H73" s="59">
        <v>9.0</v>
      </c>
      <c r="I73" s="180">
        <v>41.0</v>
      </c>
      <c r="J73" s="59" t="s">
        <v>733</v>
      </c>
      <c r="K73" s="142">
        <v>0.125</v>
      </c>
      <c r="L73" s="63">
        <v>0.1770833333333333</v>
      </c>
      <c r="M73" s="59" t="s">
        <v>69</v>
      </c>
      <c r="N73" s="65" t="s">
        <v>337</v>
      </c>
      <c r="O73" s="338"/>
      <c r="P73" s="67">
        <v>43470.0</v>
      </c>
      <c r="Q73" s="65">
        <v>7.0</v>
      </c>
      <c r="R73" s="65"/>
      <c r="S73" s="65">
        <v>12.0</v>
      </c>
      <c r="T73" s="65"/>
      <c r="U73" s="81" t="s">
        <v>151</v>
      </c>
      <c r="V73" s="81" t="s">
        <v>151</v>
      </c>
      <c r="W73" s="59" t="s">
        <v>151</v>
      </c>
      <c r="X73" s="77" t="s">
        <v>153</v>
      </c>
      <c r="Y73" s="77" t="s">
        <v>643</v>
      </c>
      <c r="Z73" s="59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ht="25.5" customHeight="1">
      <c r="A74" s="28" t="s">
        <v>101</v>
      </c>
      <c r="B74" s="52" t="s">
        <v>812</v>
      </c>
      <c r="C74" s="54" t="s">
        <v>104</v>
      </c>
      <c r="D74" s="55">
        <v>43847.0</v>
      </c>
      <c r="E74" s="57">
        <v>43910.0</v>
      </c>
      <c r="F74" s="212">
        <v>43517.0</v>
      </c>
      <c r="G74" s="59" t="s">
        <v>108</v>
      </c>
      <c r="H74" s="59">
        <v>9.0</v>
      </c>
      <c r="I74" s="180">
        <v>45.0</v>
      </c>
      <c r="J74" s="59" t="s">
        <v>733</v>
      </c>
      <c r="K74" s="142">
        <v>0.1111111111111111</v>
      </c>
      <c r="L74" s="63">
        <v>0.1631944444444444</v>
      </c>
      <c r="M74" s="59" t="s">
        <v>84</v>
      </c>
      <c r="N74" s="65">
        <v>2.0</v>
      </c>
      <c r="O74" s="338"/>
      <c r="P74" s="59" t="s">
        <v>589</v>
      </c>
      <c r="Q74" s="69">
        <v>4.0</v>
      </c>
      <c r="R74" s="65"/>
      <c r="S74" s="65"/>
      <c r="T74" s="69"/>
      <c r="U74" s="120" t="s">
        <v>151</v>
      </c>
      <c r="V74" s="54" t="s">
        <v>151</v>
      </c>
      <c r="W74" s="59" t="s">
        <v>151</v>
      </c>
      <c r="X74" s="77" t="s">
        <v>153</v>
      </c>
      <c r="Y74" s="77" t="s">
        <v>153</v>
      </c>
      <c r="Z74" s="59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ht="25.5" customHeight="1">
      <c r="A75" s="28" t="s">
        <v>101</v>
      </c>
      <c r="B75" s="52" t="s">
        <v>813</v>
      </c>
      <c r="C75" s="54" t="s">
        <v>104</v>
      </c>
      <c r="D75" s="55">
        <v>43847.0</v>
      </c>
      <c r="E75" s="57">
        <v>43910.0</v>
      </c>
      <c r="F75" s="212">
        <v>43517.0</v>
      </c>
      <c r="G75" s="59" t="s">
        <v>108</v>
      </c>
      <c r="H75" s="59">
        <v>9.0</v>
      </c>
      <c r="I75" s="180">
        <v>45.0</v>
      </c>
      <c r="J75" s="59" t="s">
        <v>733</v>
      </c>
      <c r="K75" s="142">
        <v>0.1111111111111111</v>
      </c>
      <c r="L75" s="63">
        <v>0.1631944444444444</v>
      </c>
      <c r="M75" s="59" t="s">
        <v>84</v>
      </c>
      <c r="N75" s="65">
        <v>2.0</v>
      </c>
      <c r="O75" s="338"/>
      <c r="P75" s="67">
        <v>43467.0</v>
      </c>
      <c r="Q75" s="65">
        <v>5.0</v>
      </c>
      <c r="R75" s="65"/>
      <c r="S75" s="65">
        <v>8.0</v>
      </c>
      <c r="T75" s="65"/>
      <c r="U75" s="81" t="s">
        <v>151</v>
      </c>
      <c r="V75" s="54" t="s">
        <v>151</v>
      </c>
      <c r="W75" s="59" t="s">
        <v>151</v>
      </c>
      <c r="X75" s="77" t="s">
        <v>153</v>
      </c>
      <c r="Y75" s="77" t="s">
        <v>153</v>
      </c>
      <c r="Z75" s="59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ht="25.5" customHeight="1">
      <c r="A76" s="28" t="s">
        <v>101</v>
      </c>
      <c r="B76" s="52" t="s">
        <v>814</v>
      </c>
      <c r="C76" s="54" t="s">
        <v>104</v>
      </c>
      <c r="D76" s="55">
        <v>43847.0</v>
      </c>
      <c r="E76" s="57">
        <v>43910.0</v>
      </c>
      <c r="F76" s="212">
        <v>43517.0</v>
      </c>
      <c r="G76" s="59" t="s">
        <v>108</v>
      </c>
      <c r="H76" s="59">
        <v>9.0</v>
      </c>
      <c r="I76" s="339">
        <v>45.0</v>
      </c>
      <c r="J76" s="59" t="s">
        <v>733</v>
      </c>
      <c r="K76" s="142">
        <v>0.1284722222222222</v>
      </c>
      <c r="L76" s="63">
        <v>0.1805555555555556</v>
      </c>
      <c r="M76" s="59" t="s">
        <v>84</v>
      </c>
      <c r="N76" s="65">
        <v>2.0</v>
      </c>
      <c r="O76" s="338"/>
      <c r="P76" s="67">
        <v>43529.0</v>
      </c>
      <c r="Q76" s="65">
        <v>3.0</v>
      </c>
      <c r="R76" s="65"/>
      <c r="S76" s="65">
        <v>8.0</v>
      </c>
      <c r="T76" s="65"/>
      <c r="U76" s="81" t="s">
        <v>151</v>
      </c>
      <c r="V76" s="54" t="s">
        <v>151</v>
      </c>
      <c r="W76" s="59" t="s">
        <v>151</v>
      </c>
      <c r="X76" s="77" t="s">
        <v>153</v>
      </c>
      <c r="Y76" s="77" t="s">
        <v>153</v>
      </c>
      <c r="Z76" s="59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ht="25.5" customHeight="1">
      <c r="A77" s="28" t="s">
        <v>101</v>
      </c>
      <c r="B77" s="52" t="s">
        <v>815</v>
      </c>
      <c r="C77" s="54" t="s">
        <v>104</v>
      </c>
      <c r="D77" s="55">
        <v>43847.0</v>
      </c>
      <c r="E77" s="57">
        <v>43910.0</v>
      </c>
      <c r="F77" s="212">
        <v>43517.0</v>
      </c>
      <c r="G77" s="59" t="s">
        <v>108</v>
      </c>
      <c r="H77" s="59">
        <v>9.0</v>
      </c>
      <c r="I77" s="180">
        <v>45.0</v>
      </c>
      <c r="J77" s="59" t="s">
        <v>733</v>
      </c>
      <c r="K77" s="142">
        <v>0.1284722222222222</v>
      </c>
      <c r="L77" s="63">
        <v>0.1805555555555556</v>
      </c>
      <c r="M77" s="59" t="s">
        <v>84</v>
      </c>
      <c r="N77" s="65">
        <v>2.0</v>
      </c>
      <c r="O77" s="338"/>
      <c r="P77" s="67">
        <v>43529.0</v>
      </c>
      <c r="Q77" s="65">
        <v>0.0</v>
      </c>
      <c r="R77" s="65"/>
      <c r="S77" s="65"/>
      <c r="T77" s="65"/>
      <c r="U77" s="81" t="s">
        <v>151</v>
      </c>
      <c r="V77" s="54" t="s">
        <v>151</v>
      </c>
      <c r="W77" s="59" t="s">
        <v>151</v>
      </c>
      <c r="X77" s="77" t="s">
        <v>153</v>
      </c>
      <c r="Y77" s="77" t="s">
        <v>153</v>
      </c>
      <c r="Z77" s="59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ht="25.5" customHeight="1">
      <c r="A78" s="277" t="s">
        <v>101</v>
      </c>
      <c r="B78" s="270" t="s">
        <v>816</v>
      </c>
      <c r="C78" s="54" t="s">
        <v>172</v>
      </c>
      <c r="D78" s="55">
        <v>43847.0</v>
      </c>
      <c r="E78" s="57">
        <v>43917.0</v>
      </c>
      <c r="F78" s="59" t="s">
        <v>817</v>
      </c>
      <c r="G78" s="59" t="s">
        <v>108</v>
      </c>
      <c r="H78" s="59">
        <v>9.0</v>
      </c>
      <c r="I78" s="62">
        <v>47.78</v>
      </c>
      <c r="J78" s="59" t="s">
        <v>733</v>
      </c>
      <c r="K78" s="142">
        <v>0.1041666666666667</v>
      </c>
      <c r="L78" s="63">
        <v>0.15625</v>
      </c>
      <c r="M78" s="59" t="s">
        <v>135</v>
      </c>
      <c r="N78" s="65" t="s">
        <v>818</v>
      </c>
      <c r="O78" s="338"/>
      <c r="P78" s="67">
        <v>43529.0</v>
      </c>
      <c r="Q78" s="69">
        <v>5.0</v>
      </c>
      <c r="R78" s="65"/>
      <c r="S78" s="65"/>
      <c r="T78" s="65"/>
      <c r="U78" s="120"/>
      <c r="V78" s="54"/>
      <c r="W78" s="59"/>
      <c r="X78" s="77" t="s">
        <v>153</v>
      </c>
      <c r="Y78" s="77" t="s">
        <v>153</v>
      </c>
      <c r="Z78" s="59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ht="38.25" customHeight="1">
      <c r="A79" s="277" t="s">
        <v>101</v>
      </c>
      <c r="B79" s="270" t="s">
        <v>819</v>
      </c>
      <c r="C79" s="54" t="s">
        <v>104</v>
      </c>
      <c r="D79" s="55">
        <v>43847.0</v>
      </c>
      <c r="E79" s="57">
        <v>43593.0</v>
      </c>
      <c r="F79" s="59" t="s">
        <v>820</v>
      </c>
      <c r="G79" s="59" t="s">
        <v>108</v>
      </c>
      <c r="H79" s="59">
        <v>12.0</v>
      </c>
      <c r="I79" s="62">
        <v>41.25</v>
      </c>
      <c r="J79" s="59" t="s">
        <v>733</v>
      </c>
      <c r="K79" s="142">
        <v>0.1354166666666667</v>
      </c>
      <c r="L79" s="142">
        <v>0.1875</v>
      </c>
      <c r="M79" s="59" t="s">
        <v>152</v>
      </c>
      <c r="N79" s="65">
        <v>15.0</v>
      </c>
      <c r="O79" s="338"/>
      <c r="P79" s="67">
        <v>43470.0</v>
      </c>
      <c r="Q79" s="254">
        <v>6.0</v>
      </c>
      <c r="R79" s="195"/>
      <c r="S79" s="195">
        <v>6.0</v>
      </c>
      <c r="T79" s="340"/>
      <c r="U79" s="120"/>
      <c r="V79" s="54"/>
      <c r="W79" s="59"/>
      <c r="X79" s="77" t="s">
        <v>153</v>
      </c>
      <c r="Y79" s="77" t="s">
        <v>153</v>
      </c>
      <c r="Z79" s="59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ht="12.75" customHeight="1">
      <c r="A80" s="341"/>
      <c r="B80" s="297"/>
      <c r="C80" s="54"/>
      <c r="D80" s="57"/>
      <c r="E80" s="57"/>
      <c r="F80" s="59"/>
      <c r="G80" s="145"/>
      <c r="H80" s="59"/>
      <c r="I80" s="59"/>
      <c r="J80" s="59"/>
      <c r="K80" s="142"/>
      <c r="L80" s="142"/>
      <c r="M80" s="59"/>
      <c r="N80" s="65"/>
      <c r="O80" s="338"/>
      <c r="P80" s="67"/>
      <c r="Q80" s="195"/>
      <c r="R80" s="195"/>
      <c r="S80" s="195"/>
      <c r="T80" s="195"/>
      <c r="U80" s="81"/>
      <c r="V80" s="54"/>
      <c r="W80" s="59"/>
      <c r="X80" s="77"/>
      <c r="Y80" s="77"/>
      <c r="Z80" s="59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ht="18.0" customHeight="1">
      <c r="A81" s="13"/>
      <c r="B81" s="13"/>
      <c r="C81" s="13"/>
      <c r="D81" s="301"/>
      <c r="E81" s="301"/>
      <c r="F81" s="302"/>
      <c r="G81" s="302"/>
      <c r="H81" s="303"/>
      <c r="I81" s="303"/>
      <c r="J81" s="305"/>
      <c r="K81" s="306"/>
      <c r="L81" s="306"/>
      <c r="M81" s="303"/>
      <c r="N81" s="307"/>
      <c r="O81" s="309"/>
      <c r="P81" s="13"/>
      <c r="Q81" s="308">
        <f>SUM(Q3:Q79)</f>
        <v>307</v>
      </c>
      <c r="R81" s="308"/>
      <c r="S81" s="308"/>
      <c r="T81" s="308"/>
      <c r="U81" s="309"/>
      <c r="V81" s="13"/>
      <c r="X81" s="310"/>
      <c r="Y81" s="310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ht="15.0" customHeight="1">
      <c r="A82" s="342"/>
      <c r="B82" s="311" t="s">
        <v>750</v>
      </c>
      <c r="F82" s="13"/>
      <c r="J82" s="312" t="s">
        <v>751</v>
      </c>
      <c r="K82" s="34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13"/>
      <c r="W82" s="13"/>
      <c r="X82" s="310"/>
      <c r="Y82" s="310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ht="12.75" customHeight="1">
      <c r="A83" s="342"/>
      <c r="B83" s="311" t="s">
        <v>752</v>
      </c>
      <c r="F83" s="13"/>
      <c r="J83" s="24"/>
      <c r="K83" s="24" t="s">
        <v>539</v>
      </c>
      <c r="L83" s="24" t="s">
        <v>380</v>
      </c>
      <c r="M83" s="24" t="s">
        <v>240</v>
      </c>
      <c r="N83" s="13" t="s">
        <v>755</v>
      </c>
      <c r="O83" s="24" t="s">
        <v>821</v>
      </c>
      <c r="P83" s="24" t="s">
        <v>494</v>
      </c>
      <c r="Q83" s="24" t="s">
        <v>279</v>
      </c>
      <c r="R83" s="24" t="s">
        <v>195</v>
      </c>
      <c r="S83" s="24" t="s">
        <v>176</v>
      </c>
      <c r="T83" s="24" t="s">
        <v>624</v>
      </c>
      <c r="U83" s="24" t="s">
        <v>710</v>
      </c>
      <c r="V83" s="24" t="s">
        <v>230</v>
      </c>
      <c r="W83" s="24" t="s">
        <v>756</v>
      </c>
      <c r="X83" s="302" t="s">
        <v>757</v>
      </c>
      <c r="Y83" s="24" t="s">
        <v>822</v>
      </c>
      <c r="Z83" s="302" t="s">
        <v>758</v>
      </c>
      <c r="AA83" s="309" t="s">
        <v>759</v>
      </c>
      <c r="AB83" s="13"/>
      <c r="AC83" s="13"/>
      <c r="AD83" s="13"/>
      <c r="AE83" s="13"/>
      <c r="AF83" s="13"/>
      <c r="AG83" s="13"/>
      <c r="AH83" s="13"/>
      <c r="AI83" s="13"/>
      <c r="AJ83" s="13"/>
    </row>
    <row r="84" ht="12.75" customHeight="1">
      <c r="A84" s="313"/>
      <c r="B84" s="313" t="s">
        <v>823</v>
      </c>
      <c r="F84" s="13"/>
      <c r="J84" s="314"/>
      <c r="K84" s="13"/>
      <c r="L84" s="13"/>
      <c r="M84" s="13"/>
      <c r="N84" s="13"/>
      <c r="O84" s="13"/>
      <c r="P84" s="13"/>
      <c r="Q84" s="13"/>
      <c r="W84" s="24"/>
      <c r="X84" s="24"/>
      <c r="Z84" s="24"/>
      <c r="AA84" s="24"/>
    </row>
    <row r="85" ht="25.5" customHeight="1">
      <c r="A85" s="344"/>
      <c r="B85" s="344" t="s">
        <v>824</v>
      </c>
      <c r="F85" s="13"/>
      <c r="J85" s="321" t="s">
        <v>764</v>
      </c>
      <c r="K85" s="24"/>
      <c r="L85" s="24">
        <v>14.0</v>
      </c>
      <c r="M85" s="24">
        <v>4.0</v>
      </c>
      <c r="N85" s="24">
        <v>4.0</v>
      </c>
      <c r="O85" s="24">
        <v>6.0</v>
      </c>
      <c r="P85" s="24">
        <v>8.0</v>
      </c>
      <c r="Q85" s="24">
        <v>12.0</v>
      </c>
      <c r="R85" s="24">
        <v>8.0</v>
      </c>
      <c r="S85" s="24">
        <v>6.0</v>
      </c>
      <c r="T85" s="24">
        <v>8.0</v>
      </c>
      <c r="U85" s="24">
        <v>6.0</v>
      </c>
      <c r="V85" s="24">
        <v>12.0</v>
      </c>
      <c r="W85" s="24"/>
      <c r="X85" s="24">
        <v>16.0</v>
      </c>
      <c r="Y85" s="24">
        <v>1.0</v>
      </c>
      <c r="Z85" s="24"/>
      <c r="AA85" s="24"/>
    </row>
    <row r="86" ht="68.25" customHeight="1">
      <c r="A86" s="345"/>
      <c r="B86" s="322" t="s">
        <v>825</v>
      </c>
      <c r="F86" s="13"/>
      <c r="J86" s="13" t="s">
        <v>826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X86" s="13"/>
    </row>
    <row r="87" ht="12.75" customHeight="1">
      <c r="A87" s="346"/>
      <c r="B87" s="347" t="s">
        <v>827</v>
      </c>
      <c r="F87" s="13"/>
      <c r="J87" s="24" t="s">
        <v>767</v>
      </c>
      <c r="K87" s="24">
        <v>8.0</v>
      </c>
      <c r="L87" s="24"/>
      <c r="M87" s="24"/>
      <c r="N87" s="24"/>
      <c r="O87" s="24"/>
      <c r="P87" s="24">
        <v>5.0</v>
      </c>
      <c r="Q87" s="24">
        <v>3.0</v>
      </c>
      <c r="R87" s="24">
        <v>6.0</v>
      </c>
      <c r="W87" s="24"/>
      <c r="X87" s="24">
        <v>15.0</v>
      </c>
      <c r="Z87" s="24"/>
      <c r="AA87" s="317">
        <v>32.0</v>
      </c>
    </row>
    <row r="88" ht="12.75" customHeight="1">
      <c r="A88" s="348"/>
      <c r="B88" s="324" t="s">
        <v>828</v>
      </c>
      <c r="F88" s="13"/>
      <c r="J88" s="24" t="s">
        <v>829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ht="12.75" customHeight="1">
      <c r="A89" s="13"/>
      <c r="F89" s="13"/>
      <c r="J89" s="24" t="s">
        <v>769</v>
      </c>
      <c r="K89" s="24"/>
      <c r="L89" s="24">
        <v>1.0</v>
      </c>
      <c r="M89" s="24">
        <v>1.0</v>
      </c>
      <c r="N89" s="24"/>
      <c r="O89" s="24"/>
      <c r="P89" s="24">
        <v>1.0</v>
      </c>
      <c r="Q89" s="24">
        <v>1.0</v>
      </c>
      <c r="S89" s="24"/>
      <c r="T89" s="24"/>
      <c r="U89" s="24"/>
      <c r="V89" s="317"/>
      <c r="W89" s="24"/>
      <c r="X89" s="24"/>
      <c r="Y89" s="24"/>
    </row>
    <row r="90" ht="12.75" customHeight="1">
      <c r="A90" s="13"/>
      <c r="F90" s="13"/>
      <c r="J90" s="24" t="s">
        <v>770</v>
      </c>
      <c r="K90" s="24"/>
      <c r="L90" s="24"/>
      <c r="M90" s="24"/>
      <c r="N90" s="24"/>
      <c r="O90" s="24"/>
      <c r="P90" s="24">
        <v>1.0</v>
      </c>
      <c r="Q90" s="24"/>
      <c r="S90" s="24"/>
      <c r="T90" s="24"/>
      <c r="U90" s="24"/>
      <c r="V90" s="24"/>
      <c r="W90" s="24"/>
      <c r="X90" s="24"/>
      <c r="Y90" s="24"/>
    </row>
    <row r="91" ht="12.75" customHeight="1">
      <c r="A91" s="349"/>
      <c r="B91" s="325" t="s">
        <v>772</v>
      </c>
      <c r="F91" s="13"/>
      <c r="J91" s="24" t="s">
        <v>773</v>
      </c>
      <c r="K91" s="24"/>
      <c r="L91" s="24"/>
      <c r="M91" s="24"/>
      <c r="N91" s="24"/>
      <c r="O91" s="24"/>
      <c r="P91" s="24">
        <v>1.0</v>
      </c>
      <c r="Q91" s="24"/>
      <c r="R91" s="24"/>
      <c r="S91" s="24"/>
      <c r="T91" s="24"/>
      <c r="U91" s="309"/>
      <c r="V91" s="13"/>
      <c r="W91" s="24"/>
      <c r="X91" s="24"/>
      <c r="Y91" s="24"/>
    </row>
    <row r="92" ht="12.75" customHeight="1">
      <c r="A92" s="309"/>
      <c r="B92" s="309" t="s">
        <v>830</v>
      </c>
      <c r="F92" s="13"/>
      <c r="J92" s="24" t="s">
        <v>774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13"/>
      <c r="W92" s="13"/>
      <c r="X92" s="302"/>
      <c r="Y92" s="302"/>
    </row>
    <row r="93" ht="12.75" customHeight="1">
      <c r="A93" s="13"/>
      <c r="B93" s="13" t="s">
        <v>775</v>
      </c>
      <c r="F93" s="13"/>
      <c r="J93" s="24" t="s">
        <v>776</v>
      </c>
      <c r="K93" s="24"/>
      <c r="L93" s="24"/>
      <c r="M93" s="24"/>
      <c r="N93" s="13"/>
      <c r="O93" s="24"/>
      <c r="P93" s="24"/>
      <c r="Q93" s="24"/>
      <c r="R93" s="24"/>
      <c r="S93" s="24"/>
      <c r="T93" s="24"/>
      <c r="U93" s="24"/>
      <c r="V93" s="13"/>
      <c r="W93" s="13"/>
    </row>
    <row r="94" ht="27.0" customHeight="1">
      <c r="A94" s="350"/>
      <c r="B94" s="328" t="s">
        <v>778</v>
      </c>
      <c r="F94" s="13"/>
      <c r="J94" s="24" t="s">
        <v>767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13"/>
      <c r="W94" s="13"/>
    </row>
    <row r="95" ht="25.5" customHeight="1">
      <c r="A95" s="309"/>
      <c r="B95" s="88" t="s">
        <v>780</v>
      </c>
      <c r="F95" s="13"/>
      <c r="J95" s="24" t="s">
        <v>55</v>
      </c>
      <c r="K95" s="315"/>
      <c r="L95" s="315"/>
      <c r="M95" s="327"/>
      <c r="N95" s="13"/>
      <c r="O95" s="13"/>
      <c r="P95" s="302"/>
      <c r="Q95" s="326"/>
      <c r="R95" s="326"/>
      <c r="S95" s="326"/>
      <c r="T95" s="326"/>
      <c r="U95" s="309"/>
      <c r="V95" s="13"/>
      <c r="W95" s="13"/>
    </row>
    <row r="96" ht="30.75" customHeight="1">
      <c r="A96" s="351"/>
      <c r="B96" s="175" t="s">
        <v>781</v>
      </c>
      <c r="F96" s="13"/>
      <c r="U96" s="309"/>
      <c r="V96" s="13"/>
      <c r="W96" s="13"/>
    </row>
    <row r="97" ht="12.75" customHeight="1">
      <c r="A97" s="309"/>
      <c r="B97" s="309" t="s">
        <v>782</v>
      </c>
      <c r="C97" s="24" t="s">
        <v>783</v>
      </c>
      <c r="F97" s="13"/>
      <c r="M97" s="329"/>
      <c r="N97" s="329"/>
      <c r="O97" s="329"/>
      <c r="P97" s="13"/>
      <c r="Q97" s="315"/>
      <c r="R97" s="315"/>
      <c r="S97" s="315"/>
      <c r="T97" s="315"/>
      <c r="U97" s="309"/>
      <c r="V97" s="13"/>
      <c r="W97" s="13"/>
    </row>
    <row r="98" ht="30.75" customHeight="1">
      <c r="A98" s="351"/>
      <c r="B98" s="175" t="s">
        <v>785</v>
      </c>
      <c r="C98" s="24" t="s">
        <v>786</v>
      </c>
      <c r="F98" s="13"/>
      <c r="M98" s="329"/>
      <c r="N98" s="329"/>
      <c r="O98" s="329"/>
      <c r="P98" s="13"/>
      <c r="Q98" s="315"/>
      <c r="R98" s="315"/>
      <c r="S98" s="315"/>
      <c r="T98" s="315"/>
      <c r="U98" s="309"/>
      <c r="V98" s="13"/>
      <c r="W98" s="13"/>
    </row>
    <row r="99" ht="12.75" customHeight="1">
      <c r="A99" s="351"/>
      <c r="B99" s="175" t="s">
        <v>787</v>
      </c>
      <c r="F99" s="13"/>
      <c r="G99" s="302"/>
      <c r="M99" s="329"/>
      <c r="N99" s="329"/>
      <c r="O99" s="329"/>
      <c r="P99" s="13"/>
      <c r="Q99" s="315"/>
      <c r="R99" s="315"/>
      <c r="S99" s="315"/>
      <c r="T99" s="315"/>
      <c r="U99" s="309"/>
      <c r="V99" s="13"/>
      <c r="Y99" s="13"/>
    </row>
    <row r="100" ht="18.75" customHeight="1">
      <c r="A100" s="309"/>
      <c r="B100" s="309" t="s">
        <v>67</v>
      </c>
      <c r="D100" s="13"/>
      <c r="F100" s="302"/>
      <c r="G100" s="302"/>
      <c r="M100" s="329"/>
      <c r="N100" s="329"/>
      <c r="O100" s="329"/>
      <c r="P100" s="13"/>
      <c r="Q100" s="315"/>
      <c r="R100" s="315"/>
      <c r="S100" s="315"/>
      <c r="T100" s="315"/>
      <c r="U100" s="309"/>
      <c r="V100" s="13"/>
      <c r="W100" s="13"/>
    </row>
    <row r="101" ht="21.0" customHeight="1">
      <c r="A101" s="13"/>
      <c r="B101" s="13" t="s">
        <v>789</v>
      </c>
      <c r="F101" s="13"/>
      <c r="G101" s="310"/>
      <c r="M101" s="327"/>
      <c r="N101" s="13"/>
      <c r="O101" s="13"/>
      <c r="P101" s="302"/>
      <c r="Q101" s="326"/>
      <c r="R101" s="326"/>
      <c r="S101" s="326"/>
      <c r="T101" s="326"/>
      <c r="U101" s="309"/>
      <c r="V101" s="13"/>
      <c r="W101" s="13"/>
    </row>
    <row r="102" ht="20.25" customHeight="1">
      <c r="A102" s="13"/>
      <c r="B102" s="13" t="s">
        <v>787</v>
      </c>
      <c r="F102" s="13"/>
      <c r="G102" s="315"/>
      <c r="H102" s="327"/>
      <c r="I102" s="327"/>
      <c r="J102" s="330"/>
      <c r="K102" s="315"/>
      <c r="L102" s="315"/>
      <c r="M102" s="327"/>
      <c r="N102" s="13"/>
      <c r="O102" s="13"/>
      <c r="P102" s="302"/>
      <c r="Q102" s="326"/>
      <c r="R102" s="326"/>
      <c r="S102" s="326"/>
      <c r="T102" s="326"/>
      <c r="U102" s="309"/>
      <c r="V102" s="13"/>
      <c r="W102" s="13"/>
    </row>
    <row r="103" ht="21.75" customHeight="1">
      <c r="A103" s="309"/>
      <c r="B103" s="88" t="s">
        <v>69</v>
      </c>
      <c r="F103" s="302"/>
      <c r="G103" s="315"/>
      <c r="H103" s="327"/>
      <c r="I103" s="327"/>
      <c r="J103" s="330"/>
      <c r="K103" s="315"/>
      <c r="L103" s="315"/>
      <c r="M103" s="327"/>
      <c r="N103" s="13"/>
      <c r="O103" s="13"/>
      <c r="P103" s="302"/>
      <c r="Q103" s="326"/>
      <c r="R103" s="326"/>
      <c r="S103" s="326"/>
      <c r="T103" s="326"/>
      <c r="U103" s="309"/>
      <c r="V103" s="13"/>
      <c r="W103" s="13"/>
    </row>
    <row r="104" ht="19.5" customHeight="1">
      <c r="A104" s="13"/>
      <c r="B104" s="24" t="s">
        <v>791</v>
      </c>
      <c r="F104" s="302"/>
      <c r="G104" s="315"/>
      <c r="H104" s="327"/>
      <c r="I104" s="327"/>
      <c r="J104" s="330"/>
      <c r="K104" s="315"/>
      <c r="L104" s="315"/>
      <c r="M104" s="327"/>
      <c r="N104" s="13"/>
      <c r="O104" s="302"/>
      <c r="P104" s="302"/>
      <c r="Q104" s="326"/>
      <c r="R104" s="326"/>
      <c r="S104" s="326"/>
      <c r="T104" s="326"/>
      <c r="U104" s="309"/>
      <c r="V104" s="13"/>
      <c r="W104" s="302"/>
    </row>
    <row r="105" ht="14.25" customHeight="1">
      <c r="A105" s="13"/>
      <c r="B105" s="24" t="s">
        <v>793</v>
      </c>
      <c r="F105" s="302"/>
      <c r="G105" s="315"/>
      <c r="H105" s="327"/>
      <c r="I105" s="327"/>
      <c r="J105" s="330"/>
      <c r="K105" s="315"/>
      <c r="L105" s="315"/>
      <c r="M105" s="327"/>
      <c r="N105" s="13"/>
      <c r="O105" s="13"/>
      <c r="P105" s="302"/>
      <c r="Q105" s="326"/>
      <c r="R105" s="326"/>
      <c r="S105" s="326"/>
      <c r="T105" s="326"/>
      <c r="U105" s="309"/>
      <c r="V105" s="13"/>
      <c r="W105" s="13"/>
    </row>
    <row r="106" ht="18.75" customHeight="1">
      <c r="A106" s="309"/>
      <c r="B106" s="309" t="s">
        <v>78</v>
      </c>
      <c r="F106" s="302"/>
      <c r="G106" s="315"/>
      <c r="H106" s="327"/>
      <c r="I106" s="327"/>
      <c r="J106" s="330"/>
      <c r="K106" s="315"/>
      <c r="L106" s="315"/>
      <c r="M106" s="327"/>
      <c r="N106" s="13"/>
      <c r="O106" s="13"/>
      <c r="P106" s="302"/>
      <c r="Q106" s="326"/>
      <c r="R106" s="326"/>
      <c r="S106" s="326"/>
      <c r="T106" s="326"/>
      <c r="U106" s="309"/>
      <c r="V106" s="13"/>
    </row>
    <row r="107" ht="18.75" customHeight="1">
      <c r="A107" s="13"/>
      <c r="B107" s="13" t="s">
        <v>831</v>
      </c>
      <c r="F107" s="302"/>
      <c r="G107" s="315"/>
      <c r="H107" s="327"/>
      <c r="I107" s="327"/>
      <c r="J107" s="330"/>
      <c r="K107" s="315"/>
      <c r="L107" s="315"/>
      <c r="M107" s="327"/>
      <c r="N107" s="13"/>
      <c r="O107" s="13"/>
      <c r="P107" s="302"/>
      <c r="Q107" s="326"/>
      <c r="R107" s="326"/>
      <c r="S107" s="326"/>
      <c r="T107" s="326"/>
      <c r="U107" s="309"/>
      <c r="V107" s="13"/>
    </row>
    <row r="108" ht="18.75" customHeight="1">
      <c r="A108" s="309"/>
      <c r="B108" s="309" t="s">
        <v>794</v>
      </c>
      <c r="F108" s="302"/>
      <c r="G108" s="315"/>
      <c r="H108" s="327"/>
      <c r="I108" s="327"/>
      <c r="J108" s="330"/>
      <c r="K108" s="315"/>
      <c r="L108" s="315"/>
      <c r="M108" s="327"/>
      <c r="N108" s="13"/>
      <c r="O108" s="13"/>
      <c r="P108" s="302"/>
      <c r="Q108" s="326"/>
      <c r="R108" s="326"/>
      <c r="S108" s="326"/>
      <c r="T108" s="326"/>
      <c r="U108" s="309"/>
      <c r="V108" s="13"/>
    </row>
    <row r="109" ht="19.5" customHeight="1">
      <c r="A109" s="13"/>
      <c r="B109" s="13" t="s">
        <v>796</v>
      </c>
      <c r="F109" s="302"/>
      <c r="G109" s="315"/>
      <c r="H109" s="327"/>
      <c r="I109" s="327"/>
      <c r="J109" s="330"/>
      <c r="K109" s="315"/>
      <c r="L109" s="315"/>
      <c r="M109" s="327"/>
      <c r="N109" s="13"/>
      <c r="O109" s="13"/>
      <c r="P109" s="302"/>
      <c r="Q109" s="326"/>
      <c r="R109" s="326"/>
      <c r="S109" s="326"/>
      <c r="T109" s="326"/>
      <c r="U109" s="309"/>
      <c r="V109" s="13"/>
      <c r="W109" s="13"/>
    </row>
    <row r="110" ht="24.0" customHeight="1">
      <c r="A110" s="309"/>
      <c r="B110" s="309" t="s">
        <v>797</v>
      </c>
      <c r="F110" s="302"/>
      <c r="G110" s="315"/>
      <c r="H110" s="327"/>
      <c r="I110" s="327"/>
      <c r="J110" s="330"/>
      <c r="K110" s="315"/>
      <c r="L110" s="315"/>
      <c r="M110" s="327"/>
      <c r="N110" s="326"/>
      <c r="Q110" s="326"/>
      <c r="R110" s="326"/>
      <c r="S110" s="326"/>
      <c r="T110" s="326"/>
      <c r="U110" s="309"/>
      <c r="V110" s="13"/>
      <c r="W110" s="13"/>
    </row>
    <row r="111" ht="14.25" customHeight="1">
      <c r="A111" s="13"/>
      <c r="B111" s="13" t="s">
        <v>798</v>
      </c>
      <c r="F111" s="302"/>
      <c r="G111" s="315"/>
      <c r="H111" s="327"/>
      <c r="I111" s="327"/>
      <c r="J111" s="330"/>
      <c r="K111" s="315"/>
      <c r="L111" s="315"/>
      <c r="M111" s="327"/>
      <c r="N111" s="326"/>
      <c r="Q111" s="326"/>
      <c r="R111" s="326"/>
      <c r="S111" s="326"/>
      <c r="T111" s="326"/>
      <c r="U111" s="309"/>
      <c r="V111" s="13"/>
      <c r="W111" s="24"/>
    </row>
    <row r="112" ht="14.25" customHeight="1">
      <c r="A112" s="13"/>
      <c r="B112" s="13" t="s">
        <v>799</v>
      </c>
      <c r="F112" s="302"/>
      <c r="G112" s="315"/>
      <c r="H112" s="327"/>
      <c r="I112" s="327"/>
      <c r="J112" s="330"/>
      <c r="K112" s="315"/>
      <c r="L112" s="315"/>
      <c r="M112" s="327"/>
      <c r="N112" s="326"/>
      <c r="Q112" s="326"/>
      <c r="R112" s="326"/>
      <c r="S112" s="326"/>
      <c r="T112" s="326"/>
      <c r="U112" s="309"/>
      <c r="V112" s="13"/>
      <c r="X112" s="326"/>
      <c r="Y112" s="310"/>
    </row>
    <row r="113" ht="14.25" customHeight="1">
      <c r="A113" s="309"/>
      <c r="B113" s="88" t="s">
        <v>800</v>
      </c>
      <c r="F113" s="302"/>
      <c r="G113" s="315"/>
      <c r="H113" s="327"/>
      <c r="I113" s="327"/>
      <c r="J113" s="330"/>
      <c r="K113" s="315"/>
      <c r="L113" s="315"/>
      <c r="M113" s="327"/>
      <c r="N113" s="326"/>
      <c r="Q113" s="326"/>
      <c r="R113" s="326"/>
      <c r="S113" s="326"/>
      <c r="T113" s="326"/>
      <c r="U113" s="309"/>
      <c r="V113" s="13"/>
      <c r="X113" s="326"/>
      <c r="Y113" s="310"/>
    </row>
    <row r="114" ht="14.25" customHeight="1">
      <c r="A114" s="13"/>
      <c r="B114" s="24" t="s">
        <v>801</v>
      </c>
      <c r="F114" s="302"/>
      <c r="G114" s="315"/>
      <c r="H114" s="327"/>
      <c r="I114" s="327"/>
      <c r="J114" s="330"/>
      <c r="K114" s="315"/>
      <c r="L114" s="315"/>
      <c r="M114" s="327"/>
      <c r="N114" s="326"/>
      <c r="Q114" s="326"/>
      <c r="R114" s="326"/>
      <c r="S114" s="326"/>
      <c r="T114" s="326"/>
      <c r="U114" s="309"/>
      <c r="V114" s="13"/>
      <c r="X114" s="326"/>
      <c r="Y114" s="310"/>
    </row>
    <row r="115" ht="14.25" customHeight="1">
      <c r="A115" s="13"/>
      <c r="B115" s="24" t="s">
        <v>832</v>
      </c>
      <c r="C115" s="331"/>
      <c r="F115" s="302"/>
      <c r="G115" s="315"/>
      <c r="H115" s="327"/>
      <c r="I115" s="327"/>
      <c r="J115" s="330"/>
      <c r="K115" s="315"/>
      <c r="L115" s="315"/>
      <c r="M115" s="327"/>
      <c r="N115" s="326"/>
      <c r="Q115" s="326"/>
      <c r="R115" s="326"/>
      <c r="S115" s="326"/>
      <c r="T115" s="326"/>
      <c r="U115" s="309"/>
      <c r="V115" s="13"/>
      <c r="X115" s="326"/>
      <c r="Y115" s="310"/>
    </row>
    <row r="116" ht="14.25" customHeight="1">
      <c r="A116" s="13"/>
      <c r="B116" s="13" t="s">
        <v>804</v>
      </c>
      <c r="F116" s="302"/>
      <c r="G116" s="315"/>
      <c r="H116" s="327"/>
      <c r="I116" s="327"/>
      <c r="J116" s="330"/>
      <c r="K116" s="315"/>
      <c r="L116" s="315"/>
      <c r="M116" s="327"/>
      <c r="N116" s="326"/>
      <c r="Q116" s="326"/>
      <c r="R116" s="326"/>
      <c r="S116" s="326"/>
      <c r="T116" s="326"/>
      <c r="U116" s="309"/>
      <c r="V116" s="13"/>
      <c r="X116" s="326"/>
      <c r="Y116" s="310"/>
    </row>
    <row r="117" ht="14.25" customHeight="1">
      <c r="A117" s="352"/>
      <c r="B117" s="333" t="s">
        <v>806</v>
      </c>
      <c r="F117" s="302"/>
      <c r="G117" s="315"/>
      <c r="H117" s="327"/>
      <c r="I117" s="327"/>
      <c r="J117" s="330"/>
      <c r="K117" s="315"/>
      <c r="L117" s="315"/>
      <c r="M117" s="327"/>
      <c r="N117" s="326"/>
      <c r="Q117" s="326"/>
      <c r="R117" s="326"/>
      <c r="S117" s="326"/>
      <c r="T117" s="326"/>
      <c r="U117" s="309"/>
      <c r="V117" s="13"/>
      <c r="X117" s="326"/>
      <c r="Y117" s="310"/>
    </row>
    <row r="118" ht="14.25" customHeight="1">
      <c r="A118" s="352"/>
      <c r="B118" s="333" t="s">
        <v>807</v>
      </c>
      <c r="F118" s="302"/>
      <c r="G118" s="315"/>
      <c r="H118" s="327"/>
      <c r="I118" s="327"/>
      <c r="J118" s="330"/>
      <c r="K118" s="315"/>
      <c r="L118" s="315"/>
      <c r="M118" s="327"/>
      <c r="N118" s="326"/>
      <c r="Q118" s="326"/>
      <c r="R118" s="326"/>
      <c r="S118" s="326"/>
      <c r="T118" s="326"/>
      <c r="U118" s="309"/>
      <c r="V118" s="13"/>
      <c r="X118" s="326"/>
      <c r="Y118" s="310"/>
    </row>
    <row r="119" ht="14.25" customHeight="1">
      <c r="A119" s="13"/>
      <c r="F119" s="302"/>
      <c r="G119" s="315"/>
      <c r="H119" s="327"/>
      <c r="I119" s="327"/>
      <c r="J119" s="330"/>
      <c r="K119" s="315"/>
      <c r="L119" s="315"/>
      <c r="M119" s="327"/>
      <c r="N119" s="326"/>
      <c r="Q119" s="326"/>
      <c r="R119" s="326"/>
      <c r="S119" s="326"/>
      <c r="T119" s="326"/>
      <c r="U119" s="309"/>
      <c r="V119" s="13"/>
      <c r="X119" s="326"/>
      <c r="Y119" s="310"/>
    </row>
    <row r="120" ht="14.25" customHeight="1">
      <c r="A120" s="13"/>
      <c r="F120" s="302"/>
      <c r="G120" s="315"/>
      <c r="H120" s="327"/>
      <c r="I120" s="327"/>
      <c r="J120" s="330"/>
      <c r="K120" s="315"/>
      <c r="L120" s="315"/>
      <c r="M120" s="327"/>
      <c r="N120" s="326"/>
      <c r="Q120" s="326"/>
      <c r="R120" s="326"/>
      <c r="S120" s="326"/>
      <c r="T120" s="326"/>
      <c r="U120" s="309"/>
      <c r="V120" s="13"/>
      <c r="X120" s="326"/>
      <c r="Y120" s="310"/>
    </row>
    <row r="121" ht="14.25" customHeight="1">
      <c r="A121" s="13"/>
      <c r="C121" s="13"/>
      <c r="D121" s="302"/>
      <c r="E121" s="13"/>
      <c r="F121" s="302"/>
      <c r="G121" s="315"/>
      <c r="H121" s="327"/>
      <c r="I121" s="327"/>
      <c r="J121" s="330"/>
      <c r="K121" s="315"/>
      <c r="L121" s="315"/>
      <c r="M121" s="327"/>
      <c r="N121" s="326"/>
      <c r="Q121" s="326"/>
      <c r="R121" s="326"/>
      <c r="S121" s="326"/>
      <c r="T121" s="326"/>
      <c r="U121" s="309"/>
      <c r="V121" s="13"/>
      <c r="X121" s="326"/>
      <c r="Y121" s="310"/>
    </row>
    <row r="122" ht="14.25" customHeight="1">
      <c r="A122" s="13"/>
      <c r="C122" s="353"/>
      <c r="D122" s="353"/>
      <c r="E122" s="353"/>
      <c r="F122" s="13"/>
      <c r="G122" s="329"/>
      <c r="H122" s="13"/>
      <c r="I122" s="13"/>
      <c r="J122" s="302"/>
      <c r="K122" s="302"/>
      <c r="L122" s="13"/>
      <c r="M122" s="327"/>
      <c r="N122" s="326"/>
      <c r="Q122" s="326"/>
      <c r="R122" s="326"/>
      <c r="S122" s="326"/>
      <c r="T122" s="326"/>
      <c r="U122" s="309"/>
      <c r="V122" s="13"/>
      <c r="X122" s="326"/>
      <c r="Y122" s="310"/>
    </row>
    <row r="123" ht="14.25" customHeight="1">
      <c r="A123" s="13"/>
      <c r="C123" s="353"/>
      <c r="D123" s="353"/>
      <c r="E123" s="353"/>
      <c r="F123" s="329"/>
      <c r="G123" s="353"/>
      <c r="H123" s="353"/>
      <c r="I123" s="353"/>
      <c r="J123" s="353"/>
      <c r="K123" s="353"/>
      <c r="M123" s="327"/>
      <c r="N123" s="326"/>
      <c r="Q123" s="326"/>
      <c r="R123" s="326"/>
      <c r="S123" s="326"/>
      <c r="T123" s="326"/>
      <c r="U123" s="309"/>
      <c r="V123" s="13"/>
      <c r="X123" s="326"/>
      <c r="Y123" s="310"/>
    </row>
    <row r="124" ht="14.25" customHeight="1">
      <c r="A124" s="354"/>
      <c r="B124" s="355"/>
      <c r="C124" s="13"/>
      <c r="D124" s="329"/>
      <c r="E124" s="329"/>
      <c r="F124" s="329"/>
      <c r="G124" s="353"/>
      <c r="H124" s="353"/>
      <c r="I124" s="353"/>
      <c r="J124" s="353"/>
      <c r="K124" s="353"/>
      <c r="M124" s="327"/>
      <c r="N124" s="326"/>
      <c r="Q124" s="326"/>
      <c r="R124" s="326"/>
      <c r="S124" s="326"/>
      <c r="T124" s="326"/>
      <c r="U124" s="309"/>
      <c r="V124" s="13"/>
      <c r="X124" s="326"/>
      <c r="Y124" s="310"/>
    </row>
    <row r="125" ht="14.25" customHeight="1">
      <c r="A125" s="13"/>
      <c r="B125" s="13"/>
      <c r="C125" s="13"/>
      <c r="D125" s="329"/>
      <c r="E125" s="329"/>
      <c r="F125" s="329"/>
      <c r="G125" s="329"/>
      <c r="H125" s="329"/>
      <c r="I125" s="329"/>
      <c r="J125" s="302"/>
      <c r="K125" s="302"/>
      <c r="L125" s="302"/>
      <c r="M125" s="327"/>
      <c r="N125" s="326"/>
      <c r="Q125" s="326"/>
      <c r="R125" s="326"/>
      <c r="S125" s="326"/>
      <c r="T125" s="326"/>
      <c r="U125" s="309"/>
      <c r="V125" s="13"/>
      <c r="X125" s="326"/>
      <c r="Y125" s="310"/>
    </row>
    <row r="126" ht="14.25" customHeight="1">
      <c r="A126" s="352"/>
      <c r="B126" s="333"/>
      <c r="C126" s="13"/>
      <c r="D126" s="329"/>
      <c r="E126" s="329"/>
      <c r="F126" s="329"/>
      <c r="G126" s="329"/>
      <c r="H126" s="329"/>
      <c r="I126" s="329"/>
      <c r="J126" s="302"/>
      <c r="K126" s="302"/>
      <c r="L126" s="302"/>
      <c r="M126" s="327"/>
      <c r="N126" s="326"/>
      <c r="Q126" s="326"/>
      <c r="R126" s="326"/>
      <c r="S126" s="326"/>
      <c r="T126" s="326"/>
      <c r="U126" s="309"/>
      <c r="V126" s="13"/>
      <c r="X126" s="326"/>
      <c r="Y126" s="310"/>
    </row>
    <row r="127" ht="14.25" customHeight="1">
      <c r="A127" s="13"/>
      <c r="C127" s="13"/>
      <c r="D127" s="329"/>
      <c r="E127" s="329"/>
      <c r="F127" s="329"/>
      <c r="G127" s="329"/>
      <c r="H127" s="329"/>
      <c r="I127" s="329"/>
      <c r="J127" s="302"/>
      <c r="K127" s="302"/>
      <c r="L127" s="302"/>
      <c r="M127" s="327"/>
      <c r="N127" s="326"/>
      <c r="Q127" s="326"/>
      <c r="R127" s="326"/>
      <c r="S127" s="326"/>
      <c r="T127" s="326"/>
      <c r="U127" s="309"/>
      <c r="V127" s="13"/>
      <c r="X127" s="326"/>
      <c r="Y127" s="310"/>
    </row>
    <row r="128" ht="14.25" customHeight="1">
      <c r="A128" s="13"/>
      <c r="B128" s="13"/>
      <c r="F128" s="329"/>
      <c r="G128" s="329"/>
      <c r="H128" s="329"/>
      <c r="I128" s="329"/>
      <c r="J128" s="302"/>
      <c r="K128" s="302"/>
      <c r="L128" s="302"/>
      <c r="M128" s="327"/>
      <c r="N128" s="326"/>
      <c r="Q128" s="326"/>
      <c r="R128" s="326"/>
      <c r="S128" s="326"/>
      <c r="T128" s="326"/>
      <c r="U128" s="309"/>
      <c r="V128" s="13"/>
      <c r="X128" s="326"/>
      <c r="Y128" s="310"/>
    </row>
    <row r="129" ht="14.25" customHeight="1">
      <c r="A129" s="13"/>
      <c r="B129" s="13"/>
      <c r="F129" s="302"/>
      <c r="G129" s="315"/>
      <c r="H129" s="327"/>
      <c r="I129" s="327"/>
      <c r="J129" s="330"/>
      <c r="K129" s="315"/>
      <c r="L129" s="315"/>
      <c r="M129" s="327"/>
      <c r="N129" s="326"/>
      <c r="Q129" s="326"/>
      <c r="R129" s="326"/>
      <c r="S129" s="326"/>
      <c r="T129" s="326"/>
      <c r="U129" s="309"/>
      <c r="V129" s="13"/>
      <c r="X129" s="326"/>
      <c r="Y129" s="310"/>
    </row>
    <row r="130" ht="14.25" customHeight="1">
      <c r="A130" s="13"/>
      <c r="B130" s="13"/>
      <c r="F130" s="302"/>
      <c r="G130" s="315"/>
      <c r="H130" s="327"/>
      <c r="I130" s="327"/>
      <c r="J130" s="330"/>
      <c r="K130" s="315"/>
      <c r="L130" s="315"/>
      <c r="M130" s="327"/>
      <c r="N130" s="326"/>
      <c r="Q130" s="326"/>
      <c r="R130" s="326"/>
      <c r="S130" s="326"/>
      <c r="T130" s="326"/>
      <c r="U130" s="309"/>
      <c r="V130" s="13"/>
      <c r="X130" s="326"/>
      <c r="Y130" s="310"/>
    </row>
    <row r="131" ht="14.25" customHeight="1">
      <c r="A131" s="13"/>
      <c r="B131" s="13"/>
      <c r="F131" s="302"/>
      <c r="G131" s="315"/>
      <c r="H131" s="327"/>
      <c r="I131" s="327"/>
      <c r="J131" s="330"/>
      <c r="K131" s="315"/>
      <c r="L131" s="315"/>
      <c r="M131" s="327"/>
      <c r="N131" s="326"/>
      <c r="Q131" s="326"/>
      <c r="R131" s="326"/>
      <c r="S131" s="326"/>
      <c r="T131" s="326"/>
      <c r="U131" s="309"/>
      <c r="V131" s="13"/>
      <c r="X131" s="326"/>
      <c r="Y131" s="310"/>
    </row>
    <row r="132" ht="14.25" customHeight="1">
      <c r="A132" s="13"/>
      <c r="F132" s="302"/>
      <c r="G132" s="315"/>
      <c r="H132" s="327"/>
      <c r="I132" s="327"/>
      <c r="J132" s="330"/>
      <c r="K132" s="315"/>
      <c r="L132" s="315"/>
      <c r="M132" s="327"/>
      <c r="N132" s="326"/>
      <c r="Q132" s="326"/>
      <c r="R132" s="326"/>
      <c r="S132" s="326"/>
      <c r="T132" s="326"/>
      <c r="U132" s="309"/>
      <c r="V132" s="13"/>
      <c r="X132" s="326"/>
      <c r="Y132" s="310"/>
    </row>
    <row r="133" ht="14.25" customHeight="1">
      <c r="A133" s="13"/>
      <c r="F133" s="302"/>
      <c r="G133" s="315"/>
      <c r="H133" s="327"/>
      <c r="I133" s="327"/>
      <c r="J133" s="330"/>
      <c r="K133" s="315"/>
      <c r="L133" s="315"/>
      <c r="M133" s="327"/>
      <c r="N133" s="326"/>
      <c r="Q133" s="326"/>
      <c r="R133" s="326"/>
      <c r="S133" s="326"/>
      <c r="T133" s="326"/>
      <c r="U133" s="309"/>
      <c r="V133" s="13"/>
      <c r="X133" s="326"/>
      <c r="Y133" s="310"/>
    </row>
    <row r="134" ht="14.25" customHeight="1">
      <c r="A134" s="13"/>
      <c r="F134" s="302"/>
      <c r="G134" s="315"/>
      <c r="H134" s="327"/>
      <c r="I134" s="327"/>
      <c r="J134" s="330"/>
      <c r="K134" s="315"/>
      <c r="L134" s="315"/>
      <c r="M134" s="327"/>
      <c r="N134" s="326"/>
      <c r="Q134" s="326"/>
      <c r="R134" s="326"/>
      <c r="S134" s="326"/>
      <c r="T134" s="326"/>
      <c r="U134" s="309"/>
      <c r="V134" s="13"/>
      <c r="X134" s="326"/>
      <c r="Y134" s="310"/>
    </row>
    <row r="135" ht="14.25" customHeight="1">
      <c r="A135" s="13"/>
      <c r="F135" s="302"/>
      <c r="G135" s="315"/>
      <c r="H135" s="327"/>
      <c r="I135" s="327"/>
      <c r="J135" s="330"/>
      <c r="K135" s="315"/>
      <c r="L135" s="315"/>
      <c r="M135" s="327"/>
      <c r="N135" s="326"/>
      <c r="Q135" s="326"/>
      <c r="R135" s="326"/>
      <c r="S135" s="326"/>
      <c r="T135" s="326"/>
      <c r="U135" s="309"/>
      <c r="V135" s="13"/>
      <c r="X135" s="326"/>
      <c r="Y135" s="310"/>
    </row>
    <row r="136" ht="14.25" customHeight="1">
      <c r="A136" s="13"/>
      <c r="F136" s="302"/>
      <c r="G136" s="315"/>
      <c r="H136" s="327"/>
      <c r="I136" s="327"/>
      <c r="J136" s="330"/>
      <c r="K136" s="315"/>
      <c r="L136" s="315"/>
      <c r="M136" s="327"/>
      <c r="N136" s="326"/>
      <c r="Q136" s="326"/>
      <c r="R136" s="326"/>
      <c r="S136" s="326"/>
      <c r="T136" s="326"/>
      <c r="U136" s="309"/>
      <c r="V136" s="13"/>
      <c r="X136" s="326"/>
      <c r="Y136" s="310"/>
    </row>
    <row r="137" ht="14.25" customHeight="1">
      <c r="A137" s="13"/>
      <c r="F137" s="302"/>
      <c r="G137" s="315"/>
      <c r="H137" s="327"/>
      <c r="I137" s="327"/>
      <c r="J137" s="330"/>
      <c r="K137" s="315"/>
      <c r="L137" s="315"/>
      <c r="M137" s="327"/>
      <c r="N137" s="326"/>
      <c r="Q137" s="326"/>
      <c r="R137" s="326"/>
      <c r="S137" s="326"/>
      <c r="T137" s="326"/>
      <c r="U137" s="309"/>
      <c r="V137" s="13"/>
      <c r="X137" s="326"/>
      <c r="Y137" s="310"/>
    </row>
    <row r="138" ht="14.25" customHeight="1">
      <c r="A138" s="13"/>
      <c r="F138" s="302"/>
      <c r="G138" s="315"/>
      <c r="H138" s="327"/>
      <c r="I138" s="327"/>
      <c r="J138" s="330"/>
      <c r="K138" s="315"/>
      <c r="L138" s="315"/>
      <c r="M138" s="327"/>
      <c r="N138" s="326"/>
      <c r="Q138" s="326"/>
      <c r="R138" s="326"/>
      <c r="S138" s="326"/>
      <c r="T138" s="326"/>
      <c r="U138" s="309"/>
      <c r="V138" s="13"/>
      <c r="X138" s="326"/>
      <c r="Y138" s="310"/>
    </row>
    <row r="139" ht="14.25" customHeight="1">
      <c r="A139" s="13"/>
      <c r="F139" s="302"/>
      <c r="G139" s="315"/>
      <c r="H139" s="327"/>
      <c r="I139" s="327"/>
      <c r="J139" s="330"/>
      <c r="K139" s="315"/>
      <c r="L139" s="315"/>
      <c r="M139" s="327"/>
      <c r="N139" s="326"/>
      <c r="Q139" s="326"/>
      <c r="R139" s="326"/>
      <c r="S139" s="326"/>
      <c r="T139" s="326"/>
      <c r="U139" s="309"/>
      <c r="V139" s="13"/>
      <c r="X139" s="326"/>
      <c r="Y139" s="310"/>
    </row>
    <row r="140" ht="14.25" customHeight="1">
      <c r="A140" s="13"/>
      <c r="F140" s="302"/>
      <c r="G140" s="315"/>
      <c r="H140" s="327"/>
      <c r="I140" s="327"/>
      <c r="J140" s="330"/>
      <c r="K140" s="315"/>
      <c r="L140" s="315"/>
      <c r="M140" s="327"/>
      <c r="N140" s="326"/>
      <c r="Q140" s="326"/>
      <c r="R140" s="326"/>
      <c r="S140" s="326"/>
      <c r="T140" s="326"/>
      <c r="U140" s="309"/>
      <c r="V140" s="13"/>
      <c r="X140" s="326"/>
      <c r="Y140" s="310"/>
    </row>
    <row r="141" ht="14.25" customHeight="1">
      <c r="A141" s="13"/>
      <c r="F141" s="302"/>
      <c r="G141" s="315"/>
      <c r="H141" s="327"/>
      <c r="I141" s="327"/>
      <c r="J141" s="330"/>
      <c r="K141" s="315"/>
      <c r="L141" s="315"/>
      <c r="M141" s="327"/>
      <c r="N141" s="326"/>
      <c r="Q141" s="326"/>
      <c r="R141" s="326"/>
      <c r="S141" s="326"/>
      <c r="T141" s="326"/>
      <c r="U141" s="309"/>
      <c r="V141" s="13"/>
      <c r="X141" s="326"/>
      <c r="Y141" s="310"/>
    </row>
    <row r="142" ht="14.25" customHeight="1">
      <c r="A142" s="13"/>
      <c r="F142" s="302"/>
      <c r="G142" s="315"/>
      <c r="H142" s="327"/>
      <c r="I142" s="327"/>
      <c r="J142" s="330"/>
      <c r="K142" s="315"/>
      <c r="L142" s="315"/>
      <c r="M142" s="327"/>
      <c r="N142" s="326"/>
      <c r="Q142" s="326"/>
      <c r="R142" s="326"/>
      <c r="S142" s="326"/>
      <c r="T142" s="326"/>
      <c r="U142" s="309"/>
      <c r="V142" s="13"/>
      <c r="X142" s="326"/>
      <c r="Y142" s="310"/>
    </row>
    <row r="143" ht="14.25" customHeight="1">
      <c r="A143" s="13"/>
      <c r="F143" s="302"/>
      <c r="G143" s="315"/>
      <c r="H143" s="327"/>
      <c r="I143" s="327"/>
      <c r="J143" s="330"/>
      <c r="K143" s="315"/>
      <c r="L143" s="315"/>
      <c r="M143" s="327"/>
      <c r="N143" s="326"/>
      <c r="Q143" s="326"/>
      <c r="R143" s="326"/>
      <c r="S143" s="326"/>
      <c r="T143" s="326"/>
      <c r="U143" s="309"/>
      <c r="V143" s="13"/>
      <c r="X143" s="326"/>
      <c r="Y143" s="310"/>
    </row>
    <row r="144" ht="14.25" customHeight="1">
      <c r="A144" s="13"/>
      <c r="F144" s="302"/>
      <c r="G144" s="315"/>
      <c r="H144" s="327"/>
      <c r="I144" s="327"/>
      <c r="J144" s="330"/>
      <c r="K144" s="315"/>
      <c r="L144" s="315"/>
      <c r="M144" s="327"/>
      <c r="N144" s="326"/>
      <c r="Q144" s="326"/>
      <c r="R144" s="326"/>
      <c r="S144" s="326"/>
      <c r="T144" s="326"/>
      <c r="U144" s="309"/>
      <c r="V144" s="13"/>
      <c r="X144" s="326"/>
      <c r="Y144" s="310"/>
    </row>
    <row r="145" ht="14.25" customHeight="1">
      <c r="A145" s="13"/>
      <c r="F145" s="302"/>
      <c r="G145" s="315"/>
      <c r="H145" s="327"/>
      <c r="I145" s="327"/>
      <c r="J145" s="330"/>
      <c r="K145" s="315"/>
      <c r="L145" s="315"/>
      <c r="M145" s="327"/>
      <c r="N145" s="326"/>
      <c r="Q145" s="326"/>
      <c r="R145" s="326"/>
      <c r="S145" s="326"/>
      <c r="T145" s="326"/>
      <c r="U145" s="309"/>
      <c r="V145" s="13"/>
      <c r="X145" s="326"/>
      <c r="Y145" s="310"/>
    </row>
    <row r="146" ht="14.25" customHeight="1">
      <c r="A146" s="13"/>
      <c r="F146" s="302"/>
      <c r="G146" s="315"/>
      <c r="H146" s="327"/>
      <c r="I146" s="327"/>
      <c r="J146" s="330"/>
      <c r="K146" s="315"/>
      <c r="L146" s="315"/>
      <c r="M146" s="327"/>
      <c r="N146" s="326"/>
      <c r="Q146" s="326"/>
      <c r="R146" s="326"/>
      <c r="S146" s="326"/>
      <c r="T146" s="326"/>
      <c r="U146" s="309"/>
      <c r="V146" s="13"/>
      <c r="X146" s="326"/>
      <c r="Y146" s="310"/>
    </row>
    <row r="147" ht="14.25" customHeight="1">
      <c r="A147" s="13"/>
      <c r="F147" s="302"/>
      <c r="G147" s="315"/>
      <c r="H147" s="327"/>
      <c r="I147" s="327"/>
      <c r="J147" s="330"/>
      <c r="K147" s="315"/>
      <c r="L147" s="315"/>
      <c r="M147" s="327"/>
      <c r="N147" s="326"/>
      <c r="Q147" s="326"/>
      <c r="R147" s="326"/>
      <c r="S147" s="326"/>
      <c r="T147" s="326"/>
      <c r="U147" s="309"/>
      <c r="V147" s="13"/>
      <c r="X147" s="326"/>
      <c r="Y147" s="310"/>
    </row>
    <row r="148" ht="14.25" customHeight="1">
      <c r="A148" s="13"/>
      <c r="F148" s="302"/>
      <c r="G148" s="315"/>
      <c r="H148" s="327"/>
      <c r="I148" s="327"/>
      <c r="J148" s="330"/>
      <c r="K148" s="315"/>
      <c r="L148" s="315"/>
      <c r="M148" s="327"/>
      <c r="N148" s="326"/>
      <c r="Q148" s="326"/>
      <c r="R148" s="326"/>
      <c r="S148" s="326"/>
      <c r="T148" s="326"/>
      <c r="U148" s="309"/>
      <c r="V148" s="13"/>
      <c r="X148" s="326"/>
      <c r="Y148" s="310"/>
    </row>
    <row r="149" ht="14.25" customHeight="1">
      <c r="A149" s="13"/>
      <c r="F149" s="302"/>
      <c r="G149" s="315"/>
      <c r="H149" s="327"/>
      <c r="I149" s="327"/>
      <c r="J149" s="330"/>
      <c r="K149" s="315"/>
      <c r="L149" s="315"/>
      <c r="M149" s="327"/>
      <c r="N149" s="326"/>
      <c r="Q149" s="326"/>
      <c r="R149" s="326"/>
      <c r="S149" s="326"/>
      <c r="T149" s="326"/>
      <c r="U149" s="309"/>
      <c r="V149" s="13"/>
      <c r="X149" s="326"/>
      <c r="Y149" s="310"/>
    </row>
    <row r="150" ht="14.25" customHeight="1">
      <c r="A150" s="13"/>
      <c r="F150" s="302"/>
      <c r="G150" s="315"/>
      <c r="H150" s="327"/>
      <c r="I150" s="327"/>
      <c r="J150" s="330"/>
      <c r="K150" s="315"/>
      <c r="L150" s="315"/>
      <c r="M150" s="327"/>
      <c r="N150" s="326"/>
      <c r="Q150" s="326"/>
      <c r="R150" s="326"/>
      <c r="S150" s="326"/>
      <c r="T150" s="326"/>
      <c r="U150" s="309"/>
      <c r="V150" s="13"/>
      <c r="X150" s="326"/>
      <c r="Y150" s="310"/>
    </row>
    <row r="151" ht="14.25" customHeight="1">
      <c r="A151" s="13"/>
      <c r="F151" s="302"/>
      <c r="G151" s="315"/>
      <c r="H151" s="327"/>
      <c r="I151" s="327"/>
      <c r="J151" s="330"/>
      <c r="K151" s="315"/>
      <c r="L151" s="315"/>
      <c r="M151" s="327"/>
      <c r="N151" s="326"/>
      <c r="Q151" s="326"/>
      <c r="R151" s="326"/>
      <c r="S151" s="326"/>
      <c r="T151" s="326"/>
      <c r="U151" s="309"/>
      <c r="V151" s="13"/>
      <c r="X151" s="326"/>
      <c r="Y151" s="310"/>
    </row>
    <row r="152" ht="14.25" customHeight="1">
      <c r="A152" s="13"/>
      <c r="F152" s="302"/>
      <c r="G152" s="315"/>
      <c r="H152" s="327"/>
      <c r="I152" s="327"/>
      <c r="J152" s="330"/>
      <c r="K152" s="315"/>
      <c r="L152" s="315"/>
      <c r="M152" s="327"/>
      <c r="N152" s="326"/>
      <c r="Q152" s="326"/>
      <c r="R152" s="326"/>
      <c r="S152" s="326"/>
      <c r="T152" s="326"/>
      <c r="U152" s="309"/>
      <c r="V152" s="13"/>
      <c r="X152" s="326"/>
      <c r="Y152" s="310"/>
    </row>
    <row r="153" ht="14.25" customHeight="1">
      <c r="A153" s="13"/>
      <c r="F153" s="302"/>
      <c r="G153" s="315"/>
      <c r="H153" s="327"/>
      <c r="I153" s="327"/>
      <c r="J153" s="330"/>
      <c r="K153" s="315"/>
      <c r="L153" s="315"/>
      <c r="M153" s="327"/>
      <c r="N153" s="326"/>
      <c r="Q153" s="326"/>
      <c r="R153" s="326"/>
      <c r="S153" s="326"/>
      <c r="T153" s="326"/>
      <c r="U153" s="309"/>
      <c r="V153" s="13"/>
      <c r="X153" s="326"/>
      <c r="Y153" s="310"/>
    </row>
    <row r="154" ht="14.25" customHeight="1">
      <c r="A154" s="13"/>
      <c r="F154" s="302"/>
      <c r="G154" s="315"/>
      <c r="H154" s="327"/>
      <c r="I154" s="327"/>
      <c r="J154" s="330"/>
      <c r="K154" s="315"/>
      <c r="L154" s="315"/>
      <c r="M154" s="327"/>
      <c r="N154" s="326"/>
      <c r="Q154" s="326"/>
      <c r="R154" s="326"/>
      <c r="S154" s="326"/>
      <c r="T154" s="326"/>
      <c r="U154" s="309"/>
      <c r="V154" s="13"/>
      <c r="X154" s="326"/>
      <c r="Y154" s="310"/>
    </row>
    <row r="155" ht="14.25" customHeight="1">
      <c r="A155" s="13"/>
      <c r="F155" s="302"/>
      <c r="G155" s="315"/>
      <c r="H155" s="327"/>
      <c r="I155" s="327"/>
      <c r="J155" s="330"/>
      <c r="K155" s="315"/>
      <c r="L155" s="315"/>
      <c r="M155" s="327"/>
      <c r="N155" s="326"/>
      <c r="Q155" s="326"/>
      <c r="R155" s="326"/>
      <c r="S155" s="326"/>
      <c r="T155" s="326"/>
      <c r="U155" s="309"/>
      <c r="V155" s="13"/>
      <c r="X155" s="326"/>
      <c r="Y155" s="310"/>
    </row>
    <row r="156" ht="14.25" customHeight="1">
      <c r="A156" s="13"/>
      <c r="F156" s="302"/>
      <c r="G156" s="315"/>
      <c r="H156" s="327"/>
      <c r="I156" s="327"/>
      <c r="J156" s="330"/>
      <c r="K156" s="315"/>
      <c r="L156" s="315"/>
      <c r="M156" s="327"/>
      <c r="N156" s="326"/>
      <c r="Q156" s="326"/>
      <c r="R156" s="326"/>
      <c r="S156" s="326"/>
      <c r="T156" s="326"/>
      <c r="U156" s="309"/>
      <c r="V156" s="13"/>
      <c r="X156" s="326"/>
      <c r="Y156" s="310"/>
    </row>
    <row r="157" ht="14.25" customHeight="1">
      <c r="A157" s="13"/>
      <c r="F157" s="302"/>
      <c r="G157" s="315"/>
      <c r="H157" s="327"/>
      <c r="I157" s="327"/>
      <c r="J157" s="330"/>
      <c r="K157" s="315"/>
      <c r="L157" s="315"/>
      <c r="M157" s="327"/>
      <c r="N157" s="326"/>
      <c r="Q157" s="326"/>
      <c r="R157" s="326"/>
      <c r="S157" s="326"/>
      <c r="T157" s="326"/>
      <c r="U157" s="309"/>
      <c r="V157" s="13"/>
      <c r="X157" s="326"/>
      <c r="Y157" s="310"/>
    </row>
    <row r="158" ht="14.25" customHeight="1">
      <c r="A158" s="13"/>
      <c r="F158" s="302"/>
      <c r="G158" s="315"/>
      <c r="H158" s="327"/>
      <c r="I158" s="327"/>
      <c r="J158" s="330"/>
      <c r="K158" s="315"/>
      <c r="L158" s="315"/>
      <c r="M158" s="327"/>
      <c r="N158" s="326"/>
      <c r="Q158" s="326"/>
      <c r="R158" s="326"/>
      <c r="S158" s="326"/>
      <c r="T158" s="326"/>
      <c r="U158" s="309"/>
      <c r="V158" s="13"/>
      <c r="X158" s="326"/>
      <c r="Y158" s="310"/>
    </row>
    <row r="159" ht="14.25" customHeight="1">
      <c r="A159" s="13"/>
      <c r="F159" s="302"/>
      <c r="G159" s="315"/>
      <c r="H159" s="327"/>
      <c r="I159" s="327"/>
      <c r="J159" s="330"/>
      <c r="K159" s="315"/>
      <c r="L159" s="315"/>
      <c r="M159" s="327"/>
      <c r="N159" s="326"/>
      <c r="Q159" s="326"/>
      <c r="R159" s="326"/>
      <c r="S159" s="326"/>
      <c r="T159" s="326"/>
      <c r="U159" s="309"/>
      <c r="V159" s="13"/>
      <c r="X159" s="326"/>
      <c r="Y159" s="310"/>
    </row>
    <row r="160" ht="14.25" customHeight="1">
      <c r="A160" s="13"/>
      <c r="F160" s="302"/>
      <c r="G160" s="315"/>
      <c r="H160" s="327"/>
      <c r="I160" s="327"/>
      <c r="J160" s="330"/>
      <c r="K160" s="315"/>
      <c r="L160" s="315"/>
      <c r="M160" s="327"/>
      <c r="N160" s="326"/>
      <c r="Q160" s="326"/>
      <c r="R160" s="326"/>
      <c r="S160" s="326"/>
      <c r="T160" s="326"/>
      <c r="U160" s="309"/>
      <c r="V160" s="13"/>
      <c r="X160" s="326"/>
      <c r="Y160" s="310"/>
    </row>
    <row r="161" ht="14.25" customHeight="1">
      <c r="A161" s="13"/>
      <c r="F161" s="302"/>
      <c r="G161" s="315"/>
      <c r="H161" s="327"/>
      <c r="I161" s="327"/>
      <c r="J161" s="330"/>
      <c r="K161" s="315"/>
      <c r="L161" s="315"/>
      <c r="M161" s="327"/>
      <c r="N161" s="326"/>
      <c r="Q161" s="326"/>
      <c r="R161" s="326"/>
      <c r="S161" s="326"/>
      <c r="T161" s="326"/>
      <c r="U161" s="309"/>
      <c r="V161" s="13"/>
      <c r="X161" s="326"/>
      <c r="Y161" s="310"/>
    </row>
    <row r="162" ht="14.25" customHeight="1">
      <c r="A162" s="13"/>
      <c r="F162" s="302"/>
      <c r="G162" s="315"/>
      <c r="H162" s="327"/>
      <c r="I162" s="327"/>
      <c r="J162" s="330"/>
      <c r="K162" s="315"/>
      <c r="L162" s="315"/>
      <c r="M162" s="327"/>
      <c r="N162" s="326"/>
      <c r="Q162" s="326"/>
      <c r="R162" s="326"/>
      <c r="S162" s="326"/>
      <c r="T162" s="326"/>
      <c r="U162" s="309"/>
      <c r="V162" s="13"/>
      <c r="X162" s="326"/>
      <c r="Y162" s="310"/>
    </row>
    <row r="163" ht="14.25" customHeight="1">
      <c r="A163" s="13"/>
      <c r="F163" s="302"/>
      <c r="G163" s="315"/>
      <c r="H163" s="327"/>
      <c r="I163" s="327"/>
      <c r="J163" s="330"/>
      <c r="K163" s="315"/>
      <c r="L163" s="315"/>
      <c r="M163" s="327"/>
      <c r="N163" s="326"/>
      <c r="Q163" s="326"/>
      <c r="R163" s="326"/>
      <c r="S163" s="326"/>
      <c r="T163" s="326"/>
      <c r="U163" s="309"/>
      <c r="V163" s="13"/>
      <c r="X163" s="326"/>
      <c r="Y163" s="310"/>
    </row>
    <row r="164" ht="14.25" customHeight="1">
      <c r="A164" s="13"/>
      <c r="F164" s="302"/>
      <c r="G164" s="315"/>
      <c r="H164" s="327"/>
      <c r="I164" s="327"/>
      <c r="J164" s="330"/>
      <c r="K164" s="315"/>
      <c r="L164" s="315"/>
      <c r="M164" s="327"/>
      <c r="N164" s="326"/>
      <c r="Q164" s="326"/>
      <c r="R164" s="326"/>
      <c r="S164" s="326"/>
      <c r="T164" s="326"/>
      <c r="U164" s="309"/>
      <c r="V164" s="13"/>
      <c r="X164" s="326"/>
      <c r="Y164" s="310"/>
    </row>
    <row r="165" ht="14.25" customHeight="1">
      <c r="A165" s="13"/>
      <c r="F165" s="302"/>
      <c r="G165" s="315"/>
      <c r="H165" s="327"/>
      <c r="I165" s="327"/>
      <c r="J165" s="330"/>
      <c r="K165" s="315"/>
      <c r="L165" s="315"/>
      <c r="M165" s="327"/>
      <c r="N165" s="326"/>
      <c r="Q165" s="326"/>
      <c r="R165" s="326"/>
      <c r="S165" s="326"/>
      <c r="T165" s="326"/>
      <c r="U165" s="309"/>
      <c r="V165" s="13"/>
      <c r="X165" s="326"/>
      <c r="Y165" s="310"/>
    </row>
    <row r="166" ht="14.25" customHeight="1">
      <c r="A166" s="13"/>
      <c r="F166" s="302"/>
      <c r="G166" s="315"/>
      <c r="H166" s="327"/>
      <c r="I166" s="327"/>
      <c r="J166" s="330"/>
      <c r="K166" s="315"/>
      <c r="L166" s="315"/>
      <c r="M166" s="327"/>
      <c r="N166" s="326"/>
      <c r="Q166" s="326"/>
      <c r="R166" s="326"/>
      <c r="S166" s="326"/>
      <c r="T166" s="326"/>
      <c r="U166" s="309"/>
      <c r="V166" s="13"/>
      <c r="X166" s="326"/>
      <c r="Y166" s="310"/>
    </row>
    <row r="167" ht="14.25" customHeight="1">
      <c r="A167" s="13"/>
      <c r="F167" s="302"/>
      <c r="G167" s="315"/>
      <c r="H167" s="327"/>
      <c r="I167" s="327"/>
      <c r="J167" s="330"/>
      <c r="K167" s="315"/>
      <c r="L167" s="315"/>
      <c r="M167" s="327"/>
      <c r="N167" s="326"/>
      <c r="Q167" s="326"/>
      <c r="R167" s="326"/>
      <c r="S167" s="326"/>
      <c r="T167" s="326"/>
      <c r="U167" s="309"/>
      <c r="V167" s="13"/>
      <c r="X167" s="326"/>
      <c r="Y167" s="310"/>
    </row>
    <row r="168" ht="14.25" customHeight="1">
      <c r="A168" s="13"/>
      <c r="F168" s="302"/>
      <c r="G168" s="315"/>
      <c r="H168" s="327"/>
      <c r="I168" s="327"/>
      <c r="J168" s="330"/>
      <c r="K168" s="315"/>
      <c r="L168" s="315"/>
      <c r="M168" s="327"/>
      <c r="N168" s="326"/>
      <c r="Q168" s="326"/>
      <c r="R168" s="326"/>
      <c r="S168" s="326"/>
      <c r="T168" s="326"/>
      <c r="U168" s="309"/>
      <c r="V168" s="13"/>
      <c r="X168" s="326"/>
      <c r="Y168" s="310"/>
    </row>
    <row r="169" ht="14.25" customHeight="1">
      <c r="A169" s="13"/>
      <c r="F169" s="302"/>
      <c r="G169" s="315"/>
      <c r="H169" s="327"/>
      <c r="I169" s="327"/>
      <c r="J169" s="330"/>
      <c r="K169" s="315"/>
      <c r="L169" s="315"/>
      <c r="M169" s="327"/>
      <c r="N169" s="326"/>
      <c r="Q169" s="326"/>
      <c r="R169" s="326"/>
      <c r="S169" s="326"/>
      <c r="T169" s="326"/>
      <c r="U169" s="309"/>
      <c r="V169" s="13"/>
      <c r="X169" s="326"/>
      <c r="Y169" s="310"/>
    </row>
    <row r="170" ht="14.25" customHeight="1">
      <c r="A170" s="13"/>
      <c r="F170" s="302"/>
      <c r="G170" s="315"/>
      <c r="H170" s="327"/>
      <c r="I170" s="327"/>
      <c r="J170" s="330"/>
      <c r="K170" s="315"/>
      <c r="L170" s="315"/>
      <c r="M170" s="327"/>
      <c r="N170" s="326"/>
      <c r="Q170" s="326"/>
      <c r="R170" s="326"/>
      <c r="S170" s="326"/>
      <c r="T170" s="326"/>
      <c r="U170" s="309"/>
      <c r="V170" s="13"/>
      <c r="X170" s="326"/>
      <c r="Y170" s="310"/>
    </row>
    <row r="171" ht="14.25" customHeight="1">
      <c r="A171" s="13"/>
      <c r="F171" s="302"/>
      <c r="G171" s="315"/>
      <c r="H171" s="327"/>
      <c r="I171" s="327"/>
      <c r="J171" s="330"/>
      <c r="K171" s="315"/>
      <c r="L171" s="315"/>
      <c r="M171" s="327"/>
      <c r="N171" s="326"/>
      <c r="Q171" s="326"/>
      <c r="R171" s="326"/>
      <c r="S171" s="326"/>
      <c r="T171" s="326"/>
      <c r="U171" s="309"/>
      <c r="V171" s="13"/>
      <c r="X171" s="326"/>
      <c r="Y171" s="310"/>
    </row>
    <row r="172" ht="14.25" customHeight="1">
      <c r="A172" s="13"/>
      <c r="F172" s="302"/>
      <c r="G172" s="315"/>
      <c r="H172" s="327"/>
      <c r="I172" s="327"/>
      <c r="J172" s="330"/>
      <c r="K172" s="315"/>
      <c r="L172" s="315"/>
      <c r="M172" s="327"/>
      <c r="N172" s="326"/>
      <c r="Q172" s="326"/>
      <c r="R172" s="326"/>
      <c r="S172" s="326"/>
      <c r="T172" s="326"/>
      <c r="U172" s="309"/>
      <c r="V172" s="13"/>
      <c r="X172" s="326"/>
      <c r="Y172" s="310"/>
    </row>
    <row r="173" ht="14.25" customHeight="1">
      <c r="A173" s="13"/>
      <c r="F173" s="302"/>
      <c r="G173" s="315"/>
      <c r="H173" s="327"/>
      <c r="I173" s="327"/>
      <c r="J173" s="330"/>
      <c r="K173" s="315"/>
      <c r="L173" s="315"/>
      <c r="M173" s="327"/>
      <c r="N173" s="326"/>
      <c r="Q173" s="326"/>
      <c r="R173" s="326"/>
      <c r="S173" s="326"/>
      <c r="T173" s="326"/>
      <c r="U173" s="309"/>
      <c r="V173" s="13"/>
      <c r="X173" s="326"/>
      <c r="Y173" s="310"/>
    </row>
    <row r="174" ht="14.25" customHeight="1">
      <c r="A174" s="13"/>
      <c r="F174" s="302"/>
      <c r="G174" s="315"/>
      <c r="H174" s="327"/>
      <c r="I174" s="327"/>
      <c r="J174" s="330"/>
      <c r="K174" s="315"/>
      <c r="L174" s="315"/>
      <c r="M174" s="327"/>
      <c r="N174" s="326"/>
      <c r="Q174" s="326"/>
      <c r="R174" s="326"/>
      <c r="S174" s="326"/>
      <c r="T174" s="326"/>
      <c r="U174" s="309"/>
      <c r="V174" s="13"/>
      <c r="X174" s="326"/>
      <c r="Y174" s="310"/>
    </row>
    <row r="175" ht="14.25" customHeight="1">
      <c r="A175" s="13"/>
      <c r="F175" s="302"/>
      <c r="G175" s="315"/>
      <c r="H175" s="327"/>
      <c r="I175" s="327"/>
      <c r="J175" s="330"/>
      <c r="K175" s="315"/>
      <c r="L175" s="315"/>
      <c r="M175" s="327"/>
      <c r="N175" s="326"/>
      <c r="Q175" s="326"/>
      <c r="R175" s="326"/>
      <c r="S175" s="326"/>
      <c r="T175" s="326"/>
      <c r="U175" s="309"/>
      <c r="V175" s="13"/>
      <c r="X175" s="326"/>
      <c r="Y175" s="310"/>
    </row>
    <row r="176" ht="14.25" customHeight="1">
      <c r="A176" s="13"/>
      <c r="F176" s="302"/>
      <c r="G176" s="315"/>
      <c r="H176" s="327"/>
      <c r="I176" s="327"/>
      <c r="J176" s="330"/>
      <c r="K176" s="315"/>
      <c r="L176" s="315"/>
      <c r="M176" s="327"/>
      <c r="N176" s="326"/>
      <c r="Q176" s="326"/>
      <c r="R176" s="326"/>
      <c r="S176" s="326"/>
      <c r="T176" s="326"/>
      <c r="U176" s="309"/>
      <c r="V176" s="13"/>
      <c r="X176" s="326"/>
      <c r="Y176" s="310"/>
    </row>
    <row r="177" ht="14.25" customHeight="1">
      <c r="A177" s="13"/>
      <c r="F177" s="302"/>
      <c r="G177" s="315"/>
      <c r="H177" s="327"/>
      <c r="I177" s="327"/>
      <c r="J177" s="330"/>
      <c r="K177" s="315"/>
      <c r="L177" s="315"/>
      <c r="M177" s="327"/>
      <c r="N177" s="326"/>
      <c r="Q177" s="326"/>
      <c r="R177" s="326"/>
      <c r="S177" s="326"/>
      <c r="T177" s="326"/>
      <c r="U177" s="309"/>
      <c r="V177" s="13"/>
      <c r="X177" s="326"/>
      <c r="Y177" s="310"/>
    </row>
    <row r="178" ht="14.25" customHeight="1">
      <c r="A178" s="13"/>
      <c r="F178" s="302"/>
      <c r="G178" s="315"/>
      <c r="H178" s="327"/>
      <c r="I178" s="327"/>
      <c r="J178" s="330"/>
      <c r="K178" s="315"/>
      <c r="L178" s="315"/>
      <c r="M178" s="327"/>
      <c r="N178" s="326"/>
      <c r="Q178" s="326"/>
      <c r="R178" s="326"/>
      <c r="S178" s="326"/>
      <c r="T178" s="326"/>
      <c r="U178" s="309"/>
      <c r="V178" s="13"/>
      <c r="X178" s="326"/>
      <c r="Y178" s="310"/>
    </row>
    <row r="179" ht="14.25" customHeight="1">
      <c r="A179" s="13"/>
      <c r="F179" s="302"/>
      <c r="G179" s="315"/>
      <c r="H179" s="327"/>
      <c r="I179" s="327"/>
      <c r="J179" s="330"/>
      <c r="K179" s="315"/>
      <c r="L179" s="315"/>
      <c r="M179" s="327"/>
      <c r="N179" s="326"/>
      <c r="Q179" s="326"/>
      <c r="R179" s="326"/>
      <c r="S179" s="326"/>
      <c r="T179" s="326"/>
      <c r="U179" s="309"/>
      <c r="V179" s="13"/>
      <c r="X179" s="326"/>
      <c r="Y179" s="310"/>
    </row>
    <row r="180" ht="14.25" customHeight="1">
      <c r="A180" s="13"/>
      <c r="F180" s="302"/>
      <c r="G180" s="315"/>
      <c r="H180" s="327"/>
      <c r="I180" s="327"/>
      <c r="J180" s="330"/>
      <c r="K180" s="315"/>
      <c r="L180" s="315"/>
      <c r="M180" s="327"/>
      <c r="N180" s="326"/>
      <c r="Q180" s="326"/>
      <c r="R180" s="326"/>
      <c r="S180" s="326"/>
      <c r="T180" s="326"/>
      <c r="U180" s="309"/>
      <c r="V180" s="13"/>
      <c r="X180" s="326"/>
      <c r="Y180" s="310"/>
    </row>
    <row r="181" ht="14.25" customHeight="1">
      <c r="A181" s="13"/>
      <c r="F181" s="302"/>
      <c r="G181" s="315"/>
      <c r="H181" s="327"/>
      <c r="I181" s="327"/>
      <c r="J181" s="330"/>
      <c r="K181" s="315"/>
      <c r="L181" s="315"/>
      <c r="M181" s="327"/>
      <c r="N181" s="326"/>
      <c r="Q181" s="326"/>
      <c r="R181" s="326"/>
      <c r="S181" s="326"/>
      <c r="T181" s="326"/>
      <c r="U181" s="309"/>
      <c r="V181" s="13"/>
      <c r="X181" s="326"/>
      <c r="Y181" s="310"/>
    </row>
    <row r="182" ht="14.25" customHeight="1">
      <c r="A182" s="13"/>
      <c r="F182" s="302"/>
      <c r="G182" s="315"/>
      <c r="H182" s="327"/>
      <c r="I182" s="327"/>
      <c r="J182" s="330"/>
      <c r="K182" s="315"/>
      <c r="L182" s="315"/>
      <c r="M182" s="327"/>
      <c r="N182" s="326"/>
      <c r="Q182" s="326"/>
      <c r="R182" s="326"/>
      <c r="S182" s="326"/>
      <c r="T182" s="326"/>
      <c r="U182" s="309"/>
      <c r="V182" s="13"/>
      <c r="X182" s="326"/>
      <c r="Y182" s="310"/>
    </row>
    <row r="183" ht="14.25" customHeight="1">
      <c r="A183" s="13"/>
      <c r="F183" s="302"/>
      <c r="G183" s="315"/>
      <c r="H183" s="327"/>
      <c r="I183" s="327"/>
      <c r="J183" s="330"/>
      <c r="K183" s="315"/>
      <c r="L183" s="315"/>
      <c r="M183" s="327"/>
      <c r="N183" s="326"/>
      <c r="Q183" s="326"/>
      <c r="R183" s="326"/>
      <c r="S183" s="326"/>
      <c r="T183" s="326"/>
      <c r="U183" s="309"/>
      <c r="V183" s="13"/>
      <c r="X183" s="326"/>
      <c r="Y183" s="310"/>
    </row>
    <row r="184" ht="14.25" customHeight="1">
      <c r="A184" s="13"/>
      <c r="F184" s="302"/>
      <c r="G184" s="315"/>
      <c r="H184" s="327"/>
      <c r="I184" s="327"/>
      <c r="J184" s="330"/>
      <c r="K184" s="315"/>
      <c r="L184" s="315"/>
      <c r="M184" s="327"/>
      <c r="N184" s="326"/>
      <c r="Q184" s="326"/>
      <c r="R184" s="326"/>
      <c r="S184" s="326"/>
      <c r="T184" s="326"/>
      <c r="U184" s="309"/>
      <c r="V184" s="13"/>
      <c r="X184" s="326"/>
      <c r="Y184" s="310"/>
    </row>
    <row r="185" ht="14.25" customHeight="1">
      <c r="A185" s="13"/>
      <c r="F185" s="302"/>
      <c r="G185" s="315"/>
      <c r="H185" s="327"/>
      <c r="I185" s="327"/>
      <c r="J185" s="330"/>
      <c r="K185" s="315"/>
      <c r="L185" s="315"/>
      <c r="M185" s="327"/>
      <c r="N185" s="326"/>
      <c r="Q185" s="326"/>
      <c r="R185" s="326"/>
      <c r="S185" s="326"/>
      <c r="T185" s="326"/>
      <c r="U185" s="309"/>
      <c r="V185" s="13"/>
      <c r="X185" s="326"/>
      <c r="Y185" s="310"/>
    </row>
    <row r="186" ht="14.25" customHeight="1">
      <c r="A186" s="13"/>
      <c r="F186" s="302"/>
      <c r="G186" s="315"/>
      <c r="H186" s="327"/>
      <c r="I186" s="327"/>
      <c r="J186" s="330"/>
      <c r="K186" s="315"/>
      <c r="L186" s="315"/>
      <c r="M186" s="327"/>
      <c r="N186" s="326"/>
      <c r="Q186" s="326"/>
      <c r="R186" s="326"/>
      <c r="S186" s="326"/>
      <c r="T186" s="326"/>
      <c r="U186" s="309"/>
      <c r="V186" s="13"/>
      <c r="X186" s="326"/>
      <c r="Y186" s="310"/>
    </row>
    <row r="187" ht="14.25" customHeight="1">
      <c r="A187" s="13"/>
      <c r="F187" s="302"/>
      <c r="G187" s="315"/>
      <c r="H187" s="327"/>
      <c r="I187" s="327"/>
      <c r="J187" s="330"/>
      <c r="K187" s="315"/>
      <c r="L187" s="315"/>
      <c r="M187" s="327"/>
      <c r="N187" s="326"/>
      <c r="Q187" s="326"/>
      <c r="R187" s="326"/>
      <c r="S187" s="326"/>
      <c r="T187" s="326"/>
      <c r="U187" s="309"/>
      <c r="V187" s="13"/>
      <c r="X187" s="326"/>
      <c r="Y187" s="310"/>
    </row>
    <row r="188" ht="14.25" customHeight="1">
      <c r="A188" s="13"/>
      <c r="F188" s="302"/>
      <c r="G188" s="315"/>
      <c r="H188" s="327"/>
      <c r="I188" s="327"/>
      <c r="J188" s="330"/>
      <c r="K188" s="315"/>
      <c r="L188" s="315"/>
      <c r="M188" s="327"/>
      <c r="N188" s="326"/>
      <c r="Q188" s="326"/>
      <c r="R188" s="326"/>
      <c r="S188" s="326"/>
      <c r="T188" s="326"/>
      <c r="U188" s="309"/>
      <c r="V188" s="13"/>
      <c r="X188" s="326"/>
      <c r="Y188" s="310"/>
    </row>
    <row r="189" ht="14.25" customHeight="1">
      <c r="A189" s="13"/>
      <c r="F189" s="302"/>
      <c r="G189" s="315"/>
      <c r="H189" s="327"/>
      <c r="I189" s="327"/>
      <c r="J189" s="330"/>
      <c r="K189" s="315"/>
      <c r="L189" s="315"/>
      <c r="M189" s="327"/>
      <c r="N189" s="326"/>
      <c r="Q189" s="326"/>
      <c r="R189" s="326"/>
      <c r="S189" s="326"/>
      <c r="T189" s="326"/>
      <c r="U189" s="309"/>
      <c r="V189" s="13"/>
      <c r="X189" s="326"/>
      <c r="Y189" s="310"/>
    </row>
    <row r="190" ht="14.25" customHeight="1">
      <c r="A190" s="13"/>
      <c r="F190" s="302"/>
      <c r="G190" s="315"/>
      <c r="H190" s="327"/>
      <c r="I190" s="327"/>
      <c r="J190" s="330"/>
      <c r="K190" s="315"/>
      <c r="L190" s="315"/>
      <c r="M190" s="327"/>
      <c r="N190" s="326"/>
      <c r="Q190" s="326"/>
      <c r="R190" s="326"/>
      <c r="S190" s="326"/>
      <c r="T190" s="326"/>
      <c r="U190" s="309"/>
      <c r="V190" s="13"/>
      <c r="X190" s="326"/>
      <c r="Y190" s="310"/>
    </row>
    <row r="191" ht="14.25" customHeight="1">
      <c r="A191" s="13"/>
      <c r="F191" s="302"/>
      <c r="G191" s="315"/>
      <c r="H191" s="327"/>
      <c r="I191" s="327"/>
      <c r="J191" s="330"/>
      <c r="K191" s="315"/>
      <c r="L191" s="315"/>
      <c r="M191" s="327"/>
      <c r="N191" s="326"/>
      <c r="Q191" s="326"/>
      <c r="R191" s="326"/>
      <c r="S191" s="326"/>
      <c r="T191" s="326"/>
      <c r="U191" s="309"/>
      <c r="V191" s="13"/>
      <c r="X191" s="326"/>
      <c r="Y191" s="310"/>
    </row>
    <row r="192" ht="14.25" customHeight="1">
      <c r="A192" s="13"/>
      <c r="F192" s="302"/>
      <c r="G192" s="315"/>
      <c r="H192" s="327"/>
      <c r="I192" s="327"/>
      <c r="J192" s="330"/>
      <c r="K192" s="315"/>
      <c r="L192" s="315"/>
      <c r="M192" s="327"/>
      <c r="N192" s="326"/>
      <c r="Q192" s="326"/>
      <c r="R192" s="326"/>
      <c r="S192" s="326"/>
      <c r="T192" s="326"/>
      <c r="U192" s="309"/>
      <c r="V192" s="13"/>
      <c r="X192" s="326"/>
      <c r="Y192" s="310"/>
    </row>
    <row r="193" ht="14.25" customHeight="1">
      <c r="A193" s="13"/>
      <c r="F193" s="302"/>
      <c r="G193" s="315"/>
      <c r="H193" s="327"/>
      <c r="I193" s="327"/>
      <c r="J193" s="330"/>
      <c r="K193" s="315"/>
      <c r="L193" s="315"/>
      <c r="M193" s="327"/>
      <c r="N193" s="326"/>
      <c r="Q193" s="326"/>
      <c r="R193" s="326"/>
      <c r="S193" s="326"/>
      <c r="T193" s="326"/>
      <c r="U193" s="309"/>
      <c r="V193" s="13"/>
      <c r="X193" s="326"/>
      <c r="Y193" s="310"/>
    </row>
    <row r="194" ht="14.25" customHeight="1">
      <c r="A194" s="13"/>
      <c r="F194" s="302"/>
      <c r="G194" s="315"/>
      <c r="H194" s="327"/>
      <c r="I194" s="327"/>
      <c r="J194" s="330"/>
      <c r="K194" s="315"/>
      <c r="L194" s="315"/>
      <c r="M194" s="327"/>
      <c r="N194" s="326"/>
      <c r="Q194" s="326"/>
      <c r="R194" s="326"/>
      <c r="S194" s="326"/>
      <c r="T194" s="326"/>
      <c r="U194" s="309"/>
      <c r="V194" s="13"/>
      <c r="X194" s="326"/>
      <c r="Y194" s="310"/>
    </row>
    <row r="195" ht="14.25" customHeight="1">
      <c r="A195" s="13"/>
      <c r="F195" s="302"/>
      <c r="G195" s="315"/>
      <c r="H195" s="327"/>
      <c r="I195" s="327"/>
      <c r="J195" s="330"/>
      <c r="K195" s="315"/>
      <c r="L195" s="315"/>
      <c r="M195" s="327"/>
      <c r="N195" s="326"/>
      <c r="Q195" s="326"/>
      <c r="R195" s="326"/>
      <c r="S195" s="326"/>
      <c r="T195" s="326"/>
      <c r="U195" s="309"/>
      <c r="V195" s="13"/>
      <c r="X195" s="326"/>
      <c r="Y195" s="310"/>
    </row>
    <row r="196" ht="14.25" customHeight="1">
      <c r="A196" s="13"/>
      <c r="F196" s="302"/>
      <c r="G196" s="315"/>
      <c r="H196" s="327"/>
      <c r="I196" s="327"/>
      <c r="J196" s="330"/>
      <c r="K196" s="315"/>
      <c r="L196" s="315"/>
      <c r="M196" s="327"/>
      <c r="N196" s="326"/>
      <c r="Q196" s="326"/>
      <c r="R196" s="326"/>
      <c r="S196" s="326"/>
      <c r="T196" s="326"/>
      <c r="U196" s="309"/>
      <c r="V196" s="13"/>
      <c r="X196" s="326"/>
      <c r="Y196" s="310"/>
    </row>
    <row r="197" ht="14.25" customHeight="1">
      <c r="A197" s="13"/>
      <c r="F197" s="302"/>
      <c r="G197" s="315"/>
      <c r="H197" s="327"/>
      <c r="I197" s="327"/>
      <c r="J197" s="330"/>
      <c r="K197" s="315"/>
      <c r="L197" s="315"/>
      <c r="M197" s="327"/>
      <c r="N197" s="326"/>
      <c r="Q197" s="326"/>
      <c r="R197" s="326"/>
      <c r="S197" s="326"/>
      <c r="T197" s="326"/>
      <c r="U197" s="309"/>
      <c r="V197" s="13"/>
      <c r="X197" s="326"/>
      <c r="Y197" s="310"/>
    </row>
    <row r="198" ht="14.25" customHeight="1">
      <c r="A198" s="13"/>
      <c r="F198" s="302"/>
      <c r="G198" s="315"/>
      <c r="H198" s="327"/>
      <c r="I198" s="327"/>
      <c r="J198" s="330"/>
      <c r="K198" s="315"/>
      <c r="L198" s="315"/>
      <c r="M198" s="327"/>
      <c r="N198" s="326"/>
      <c r="Q198" s="326"/>
      <c r="R198" s="326"/>
      <c r="S198" s="326"/>
      <c r="T198" s="326"/>
      <c r="U198" s="309"/>
      <c r="V198" s="13"/>
      <c r="X198" s="326"/>
      <c r="Y198" s="310"/>
    </row>
    <row r="199" ht="14.25" customHeight="1">
      <c r="A199" s="13"/>
      <c r="F199" s="302"/>
      <c r="G199" s="315"/>
      <c r="H199" s="327"/>
      <c r="I199" s="327"/>
      <c r="J199" s="330"/>
      <c r="K199" s="315"/>
      <c r="L199" s="315"/>
      <c r="M199" s="327"/>
      <c r="N199" s="326"/>
      <c r="Q199" s="326"/>
      <c r="R199" s="326"/>
      <c r="S199" s="326"/>
      <c r="T199" s="326"/>
      <c r="U199" s="309"/>
      <c r="V199" s="13"/>
      <c r="X199" s="326"/>
      <c r="Y199" s="310"/>
    </row>
    <row r="200" ht="14.25" customHeight="1">
      <c r="A200" s="13"/>
      <c r="F200" s="302"/>
      <c r="G200" s="315"/>
      <c r="H200" s="327"/>
      <c r="I200" s="327"/>
      <c r="J200" s="330"/>
      <c r="K200" s="315"/>
      <c r="L200" s="315"/>
      <c r="M200" s="327"/>
      <c r="N200" s="326"/>
      <c r="Q200" s="326"/>
      <c r="R200" s="326"/>
      <c r="S200" s="326"/>
      <c r="T200" s="326"/>
      <c r="U200" s="309"/>
      <c r="V200" s="13"/>
      <c r="X200" s="326"/>
      <c r="Y200" s="310"/>
    </row>
    <row r="201" ht="14.25" customHeight="1">
      <c r="A201" s="13"/>
      <c r="F201" s="302"/>
      <c r="G201" s="315"/>
      <c r="H201" s="327"/>
      <c r="I201" s="327"/>
      <c r="J201" s="330"/>
      <c r="K201" s="315"/>
      <c r="L201" s="315"/>
      <c r="M201" s="327"/>
      <c r="N201" s="326"/>
      <c r="Q201" s="326"/>
      <c r="R201" s="326"/>
      <c r="S201" s="326"/>
      <c r="T201" s="326"/>
      <c r="U201" s="309"/>
      <c r="V201" s="13"/>
      <c r="X201" s="326"/>
      <c r="Y201" s="310"/>
    </row>
    <row r="202" ht="14.25" customHeight="1">
      <c r="A202" s="13"/>
      <c r="F202" s="302"/>
      <c r="G202" s="315"/>
      <c r="H202" s="327"/>
      <c r="I202" s="327"/>
      <c r="J202" s="330"/>
      <c r="K202" s="315"/>
      <c r="L202" s="315"/>
      <c r="M202" s="327"/>
      <c r="N202" s="326"/>
      <c r="Q202" s="326"/>
      <c r="R202" s="326"/>
      <c r="S202" s="326"/>
      <c r="T202" s="326"/>
      <c r="U202" s="309"/>
      <c r="V202" s="13"/>
      <c r="X202" s="326"/>
      <c r="Y202" s="310"/>
    </row>
    <row r="203" ht="14.25" customHeight="1">
      <c r="A203" s="13"/>
      <c r="F203" s="302"/>
      <c r="G203" s="315"/>
      <c r="H203" s="327"/>
      <c r="I203" s="327"/>
      <c r="J203" s="330"/>
      <c r="K203" s="315"/>
      <c r="L203" s="315"/>
      <c r="M203" s="327"/>
      <c r="N203" s="326"/>
      <c r="Q203" s="326"/>
      <c r="R203" s="326"/>
      <c r="S203" s="326"/>
      <c r="T203" s="326"/>
      <c r="U203" s="309"/>
      <c r="V203" s="13"/>
      <c r="X203" s="326"/>
      <c r="Y203" s="310"/>
    </row>
    <row r="204" ht="14.25" customHeight="1">
      <c r="A204" s="13"/>
      <c r="F204" s="302"/>
      <c r="G204" s="315"/>
      <c r="H204" s="327"/>
      <c r="I204" s="327"/>
      <c r="J204" s="330"/>
      <c r="K204" s="315"/>
      <c r="L204" s="315"/>
      <c r="M204" s="327"/>
      <c r="N204" s="326"/>
      <c r="Q204" s="326"/>
      <c r="R204" s="326"/>
      <c r="S204" s="326"/>
      <c r="T204" s="326"/>
      <c r="U204" s="309"/>
      <c r="V204" s="13"/>
      <c r="X204" s="326"/>
      <c r="Y204" s="310"/>
    </row>
    <row r="205" ht="14.25" customHeight="1">
      <c r="A205" s="13"/>
      <c r="F205" s="302"/>
      <c r="G205" s="315"/>
      <c r="H205" s="327"/>
      <c r="I205" s="327"/>
      <c r="J205" s="330"/>
      <c r="K205" s="315"/>
      <c r="L205" s="315"/>
      <c r="M205" s="327"/>
      <c r="N205" s="326"/>
      <c r="Q205" s="326"/>
      <c r="R205" s="326"/>
      <c r="S205" s="326"/>
      <c r="T205" s="326"/>
      <c r="U205" s="309"/>
      <c r="V205" s="13"/>
      <c r="X205" s="326"/>
      <c r="Y205" s="310"/>
    </row>
    <row r="206" ht="14.25" customHeight="1">
      <c r="A206" s="13"/>
      <c r="F206" s="302"/>
      <c r="G206" s="315"/>
      <c r="H206" s="327"/>
      <c r="I206" s="327"/>
      <c r="J206" s="330"/>
      <c r="K206" s="315"/>
      <c r="L206" s="315"/>
      <c r="M206" s="327"/>
      <c r="N206" s="326"/>
      <c r="Q206" s="326"/>
      <c r="R206" s="326"/>
      <c r="S206" s="326"/>
      <c r="T206" s="326"/>
      <c r="U206" s="309"/>
      <c r="V206" s="13"/>
      <c r="X206" s="326"/>
      <c r="Y206" s="310"/>
    </row>
    <row r="207" ht="14.25" customHeight="1">
      <c r="A207" s="13"/>
      <c r="F207" s="302"/>
      <c r="G207" s="315"/>
      <c r="H207" s="327"/>
      <c r="I207" s="327"/>
      <c r="J207" s="330"/>
      <c r="K207" s="315"/>
      <c r="L207" s="315"/>
      <c r="M207" s="327"/>
      <c r="N207" s="326"/>
      <c r="Q207" s="326"/>
      <c r="R207" s="326"/>
      <c r="S207" s="326"/>
      <c r="T207" s="326"/>
      <c r="U207" s="309"/>
      <c r="V207" s="13"/>
      <c r="X207" s="326"/>
      <c r="Y207" s="310"/>
    </row>
    <row r="208" ht="14.25" customHeight="1">
      <c r="A208" s="13"/>
      <c r="F208" s="302"/>
      <c r="G208" s="315"/>
      <c r="H208" s="327"/>
      <c r="I208" s="327"/>
      <c r="J208" s="330"/>
      <c r="K208" s="315"/>
      <c r="L208" s="315"/>
      <c r="M208" s="327"/>
      <c r="N208" s="326"/>
      <c r="Q208" s="326"/>
      <c r="R208" s="326"/>
      <c r="S208" s="326"/>
      <c r="T208" s="326"/>
      <c r="U208" s="309"/>
      <c r="V208" s="13"/>
      <c r="X208" s="326"/>
      <c r="Y208" s="310"/>
    </row>
    <row r="209" ht="14.25" customHeight="1">
      <c r="A209" s="13"/>
      <c r="F209" s="302"/>
      <c r="G209" s="315"/>
      <c r="H209" s="327"/>
      <c r="I209" s="327"/>
      <c r="J209" s="330"/>
      <c r="K209" s="315"/>
      <c r="L209" s="315"/>
      <c r="M209" s="327"/>
      <c r="N209" s="326"/>
      <c r="Q209" s="326"/>
      <c r="R209" s="326"/>
      <c r="S209" s="326"/>
      <c r="T209" s="326"/>
      <c r="U209" s="309"/>
      <c r="V209" s="13"/>
      <c r="X209" s="326"/>
      <c r="Y209" s="310"/>
    </row>
    <row r="210" ht="14.25" customHeight="1">
      <c r="A210" s="13"/>
      <c r="F210" s="302"/>
      <c r="G210" s="315"/>
      <c r="H210" s="327"/>
      <c r="I210" s="327"/>
      <c r="J210" s="330"/>
      <c r="K210" s="315"/>
      <c r="L210" s="315"/>
      <c r="M210" s="327"/>
      <c r="N210" s="326"/>
      <c r="Q210" s="326"/>
      <c r="R210" s="326"/>
      <c r="S210" s="326"/>
      <c r="T210" s="326"/>
      <c r="U210" s="309"/>
      <c r="V210" s="13"/>
      <c r="X210" s="326"/>
      <c r="Y210" s="310"/>
    </row>
    <row r="211" ht="14.25" customHeight="1">
      <c r="A211" s="13"/>
      <c r="F211" s="302"/>
      <c r="G211" s="315"/>
      <c r="H211" s="327"/>
      <c r="I211" s="327"/>
      <c r="J211" s="330"/>
      <c r="K211" s="315"/>
      <c r="L211" s="315"/>
      <c r="M211" s="327"/>
      <c r="N211" s="326"/>
      <c r="Q211" s="326"/>
      <c r="R211" s="326"/>
      <c r="S211" s="326"/>
      <c r="T211" s="326"/>
      <c r="U211" s="309"/>
      <c r="V211" s="13"/>
      <c r="X211" s="326"/>
      <c r="Y211" s="310"/>
    </row>
    <row r="212" ht="14.25" customHeight="1">
      <c r="A212" s="13"/>
      <c r="F212" s="302"/>
      <c r="G212" s="315"/>
      <c r="H212" s="327"/>
      <c r="I212" s="327"/>
      <c r="J212" s="330"/>
      <c r="K212" s="315"/>
      <c r="L212" s="315"/>
      <c r="M212" s="327"/>
      <c r="N212" s="326"/>
      <c r="Q212" s="326"/>
      <c r="R212" s="326"/>
      <c r="S212" s="326"/>
      <c r="T212" s="326"/>
      <c r="U212" s="309"/>
      <c r="V212" s="13"/>
      <c r="X212" s="326"/>
      <c r="Y212" s="310"/>
    </row>
    <row r="213" ht="14.25" customHeight="1">
      <c r="A213" s="13"/>
      <c r="F213" s="302"/>
      <c r="G213" s="315"/>
      <c r="H213" s="327"/>
      <c r="I213" s="327"/>
      <c r="J213" s="330"/>
      <c r="K213" s="315"/>
      <c r="L213" s="315"/>
      <c r="M213" s="327"/>
      <c r="N213" s="326"/>
      <c r="Q213" s="326"/>
      <c r="R213" s="326"/>
      <c r="S213" s="326"/>
      <c r="T213" s="326"/>
      <c r="U213" s="309"/>
      <c r="V213" s="13"/>
      <c r="X213" s="326"/>
      <c r="Y213" s="310"/>
    </row>
    <row r="214" ht="14.25" customHeight="1">
      <c r="A214" s="13"/>
      <c r="F214" s="302"/>
      <c r="G214" s="315"/>
      <c r="H214" s="327"/>
      <c r="I214" s="327"/>
      <c r="J214" s="330"/>
      <c r="K214" s="315"/>
      <c r="L214" s="315"/>
      <c r="M214" s="327"/>
      <c r="N214" s="326"/>
      <c r="Q214" s="326"/>
      <c r="R214" s="326"/>
      <c r="S214" s="326"/>
      <c r="T214" s="326"/>
      <c r="U214" s="309"/>
      <c r="V214" s="13"/>
      <c r="X214" s="326"/>
      <c r="Y214" s="310"/>
    </row>
    <row r="215" ht="14.25" customHeight="1">
      <c r="A215" s="13"/>
      <c r="F215" s="302"/>
      <c r="G215" s="315"/>
      <c r="H215" s="327"/>
      <c r="I215" s="327"/>
      <c r="J215" s="330"/>
      <c r="K215" s="315"/>
      <c r="L215" s="315"/>
      <c r="M215" s="327"/>
      <c r="N215" s="326"/>
      <c r="Q215" s="326"/>
      <c r="R215" s="326"/>
      <c r="S215" s="326"/>
      <c r="T215" s="326"/>
      <c r="U215" s="309"/>
      <c r="V215" s="13"/>
      <c r="X215" s="326"/>
      <c r="Y215" s="310"/>
    </row>
    <row r="216" ht="14.25" customHeight="1">
      <c r="A216" s="13"/>
      <c r="F216" s="302"/>
      <c r="G216" s="315"/>
      <c r="H216" s="327"/>
      <c r="I216" s="327"/>
      <c r="J216" s="330"/>
      <c r="K216" s="315"/>
      <c r="L216" s="315"/>
      <c r="M216" s="327"/>
      <c r="N216" s="326"/>
      <c r="Q216" s="326"/>
      <c r="R216" s="326"/>
      <c r="S216" s="326"/>
      <c r="T216" s="326"/>
      <c r="U216" s="309"/>
      <c r="V216" s="13"/>
      <c r="X216" s="326"/>
      <c r="Y216" s="310"/>
    </row>
    <row r="217" ht="14.25" customHeight="1">
      <c r="A217" s="13"/>
      <c r="F217" s="302"/>
      <c r="G217" s="315"/>
      <c r="H217" s="327"/>
      <c r="I217" s="327"/>
      <c r="J217" s="330"/>
      <c r="K217" s="315"/>
      <c r="L217" s="315"/>
      <c r="M217" s="327"/>
      <c r="N217" s="326"/>
      <c r="Q217" s="326"/>
      <c r="R217" s="326"/>
      <c r="S217" s="326"/>
      <c r="T217" s="326"/>
      <c r="U217" s="309"/>
      <c r="V217" s="13"/>
      <c r="X217" s="326"/>
      <c r="Y217" s="310"/>
    </row>
    <row r="218" ht="14.25" customHeight="1">
      <c r="A218" s="13"/>
      <c r="F218" s="302"/>
      <c r="G218" s="315"/>
      <c r="H218" s="327"/>
      <c r="I218" s="327"/>
      <c r="J218" s="330"/>
      <c r="K218" s="315"/>
      <c r="L218" s="315"/>
      <c r="M218" s="327"/>
      <c r="N218" s="326"/>
      <c r="Q218" s="326"/>
      <c r="R218" s="326"/>
      <c r="S218" s="326"/>
      <c r="T218" s="326"/>
      <c r="U218" s="309"/>
      <c r="V218" s="13"/>
      <c r="X218" s="326"/>
      <c r="Y218" s="310"/>
    </row>
    <row r="219" ht="14.25" customHeight="1">
      <c r="A219" s="13"/>
      <c r="F219" s="302"/>
      <c r="G219" s="315"/>
      <c r="H219" s="327"/>
      <c r="I219" s="327"/>
      <c r="J219" s="330"/>
      <c r="K219" s="315"/>
      <c r="L219" s="315"/>
      <c r="M219" s="327"/>
      <c r="N219" s="326"/>
      <c r="Q219" s="326"/>
      <c r="R219" s="326"/>
      <c r="S219" s="326"/>
      <c r="T219" s="326"/>
      <c r="U219" s="309"/>
      <c r="V219" s="13"/>
      <c r="X219" s="326"/>
      <c r="Y219" s="310"/>
    </row>
    <row r="220" ht="14.25" customHeight="1">
      <c r="A220" s="13"/>
      <c r="F220" s="302"/>
      <c r="G220" s="315"/>
      <c r="H220" s="327"/>
      <c r="I220" s="327"/>
      <c r="J220" s="330"/>
      <c r="K220" s="315"/>
      <c r="L220" s="315"/>
      <c r="M220" s="327"/>
      <c r="N220" s="326"/>
      <c r="Q220" s="326"/>
      <c r="R220" s="326"/>
      <c r="S220" s="326"/>
      <c r="T220" s="326"/>
      <c r="U220" s="309"/>
      <c r="V220" s="13"/>
      <c r="X220" s="326"/>
      <c r="Y220" s="310"/>
    </row>
    <row r="221" ht="14.25" customHeight="1">
      <c r="A221" s="13"/>
      <c r="F221" s="302"/>
      <c r="G221" s="315"/>
      <c r="H221" s="327"/>
      <c r="I221" s="327"/>
      <c r="J221" s="330"/>
      <c r="K221" s="315"/>
      <c r="L221" s="315"/>
      <c r="M221" s="327"/>
      <c r="N221" s="326"/>
      <c r="Q221" s="326"/>
      <c r="R221" s="326"/>
      <c r="S221" s="326"/>
      <c r="T221" s="326"/>
      <c r="U221" s="309"/>
      <c r="V221" s="13"/>
      <c r="X221" s="326"/>
      <c r="Y221" s="310"/>
    </row>
    <row r="222" ht="14.25" customHeight="1">
      <c r="A222" s="13"/>
      <c r="F222" s="302"/>
      <c r="G222" s="315"/>
      <c r="H222" s="327"/>
      <c r="I222" s="327"/>
      <c r="J222" s="330"/>
      <c r="K222" s="315"/>
      <c r="L222" s="315"/>
      <c r="M222" s="327"/>
      <c r="N222" s="326"/>
      <c r="Q222" s="326"/>
      <c r="R222" s="326"/>
      <c r="S222" s="326"/>
      <c r="T222" s="326"/>
      <c r="U222" s="309"/>
      <c r="V222" s="13"/>
      <c r="X222" s="326"/>
      <c r="Y222" s="310"/>
    </row>
    <row r="223" ht="14.25" customHeight="1">
      <c r="A223" s="13"/>
      <c r="F223" s="302"/>
      <c r="G223" s="315"/>
      <c r="H223" s="327"/>
      <c r="I223" s="327"/>
      <c r="J223" s="330"/>
      <c r="K223" s="315"/>
      <c r="L223" s="315"/>
      <c r="M223" s="327"/>
      <c r="N223" s="326"/>
      <c r="Q223" s="326"/>
      <c r="R223" s="326"/>
      <c r="S223" s="326"/>
      <c r="T223" s="326"/>
      <c r="U223" s="309"/>
      <c r="V223" s="13"/>
      <c r="X223" s="326"/>
      <c r="Y223" s="310"/>
    </row>
    <row r="224" ht="14.25" customHeight="1">
      <c r="A224" s="13"/>
      <c r="F224" s="302"/>
      <c r="G224" s="315"/>
      <c r="H224" s="327"/>
      <c r="I224" s="327"/>
      <c r="J224" s="330"/>
      <c r="K224" s="315"/>
      <c r="L224" s="315"/>
      <c r="M224" s="327"/>
      <c r="N224" s="326"/>
      <c r="Q224" s="326"/>
      <c r="R224" s="326"/>
      <c r="S224" s="326"/>
      <c r="T224" s="326"/>
      <c r="U224" s="309"/>
      <c r="V224" s="13"/>
      <c r="X224" s="326"/>
      <c r="Y224" s="310"/>
    </row>
    <row r="225" ht="14.25" customHeight="1">
      <c r="A225" s="13"/>
      <c r="F225" s="302"/>
      <c r="G225" s="315"/>
      <c r="H225" s="327"/>
      <c r="I225" s="327"/>
      <c r="J225" s="330"/>
      <c r="K225" s="315"/>
      <c r="L225" s="315"/>
      <c r="M225" s="327"/>
      <c r="N225" s="326"/>
      <c r="Q225" s="326"/>
      <c r="R225" s="326"/>
      <c r="S225" s="326"/>
      <c r="T225" s="326"/>
      <c r="U225" s="309"/>
      <c r="V225" s="13"/>
      <c r="X225" s="326"/>
      <c r="Y225" s="310"/>
    </row>
    <row r="226" ht="14.25" customHeight="1">
      <c r="A226" s="13"/>
      <c r="F226" s="302"/>
      <c r="G226" s="315"/>
      <c r="H226" s="327"/>
      <c r="I226" s="327"/>
      <c r="J226" s="330"/>
      <c r="K226" s="315"/>
      <c r="L226" s="315"/>
      <c r="M226" s="327"/>
      <c r="N226" s="326"/>
      <c r="Q226" s="326"/>
      <c r="R226" s="326"/>
      <c r="S226" s="326"/>
      <c r="T226" s="326"/>
      <c r="U226" s="309"/>
      <c r="V226" s="13"/>
      <c r="X226" s="326"/>
      <c r="Y226" s="310"/>
    </row>
    <row r="227" ht="14.25" customHeight="1">
      <c r="A227" s="13"/>
      <c r="F227" s="302"/>
      <c r="G227" s="315"/>
      <c r="H227" s="327"/>
      <c r="I227" s="327"/>
      <c r="J227" s="330"/>
      <c r="K227" s="315"/>
      <c r="L227" s="315"/>
      <c r="M227" s="327"/>
      <c r="N227" s="326"/>
      <c r="Q227" s="326"/>
      <c r="R227" s="326"/>
      <c r="S227" s="326"/>
      <c r="T227" s="326"/>
      <c r="U227" s="309"/>
      <c r="V227" s="13"/>
      <c r="X227" s="326"/>
      <c r="Y227" s="310"/>
    </row>
    <row r="228" ht="14.25" customHeight="1">
      <c r="A228" s="13"/>
      <c r="F228" s="302"/>
      <c r="G228" s="315"/>
      <c r="H228" s="327"/>
      <c r="I228" s="327"/>
      <c r="J228" s="330"/>
      <c r="K228" s="315"/>
      <c r="L228" s="315"/>
      <c r="M228" s="327"/>
      <c r="N228" s="326"/>
      <c r="Q228" s="326"/>
      <c r="R228" s="326"/>
      <c r="S228" s="326"/>
      <c r="T228" s="326"/>
      <c r="U228" s="309"/>
      <c r="V228" s="13"/>
      <c r="X228" s="326"/>
      <c r="Y228" s="310"/>
    </row>
    <row r="229" ht="14.25" customHeight="1">
      <c r="A229" s="13"/>
      <c r="F229" s="302"/>
      <c r="G229" s="315"/>
      <c r="H229" s="327"/>
      <c r="I229" s="327"/>
      <c r="J229" s="330"/>
      <c r="K229" s="315"/>
      <c r="L229" s="315"/>
      <c r="M229" s="327"/>
      <c r="N229" s="326"/>
      <c r="Q229" s="326"/>
      <c r="R229" s="326"/>
      <c r="S229" s="326"/>
      <c r="T229" s="326"/>
      <c r="U229" s="309"/>
      <c r="V229" s="13"/>
      <c r="X229" s="326"/>
      <c r="Y229" s="310"/>
    </row>
    <row r="230" ht="14.25" customHeight="1">
      <c r="A230" s="13"/>
      <c r="F230" s="302"/>
      <c r="G230" s="315"/>
      <c r="H230" s="327"/>
      <c r="I230" s="327"/>
      <c r="J230" s="330"/>
      <c r="K230" s="315"/>
      <c r="L230" s="315"/>
      <c r="M230" s="327"/>
      <c r="N230" s="326"/>
      <c r="Q230" s="326"/>
      <c r="R230" s="326"/>
      <c r="S230" s="326"/>
      <c r="T230" s="326"/>
      <c r="U230" s="309"/>
      <c r="V230" s="13"/>
      <c r="X230" s="326"/>
      <c r="Y230" s="310"/>
    </row>
    <row r="231" ht="14.25" customHeight="1">
      <c r="A231" s="13"/>
      <c r="F231" s="302"/>
      <c r="G231" s="315"/>
      <c r="H231" s="327"/>
      <c r="I231" s="327"/>
      <c r="J231" s="330"/>
      <c r="K231" s="315"/>
      <c r="L231" s="315"/>
      <c r="M231" s="327"/>
      <c r="N231" s="326"/>
      <c r="Q231" s="326"/>
      <c r="R231" s="326"/>
      <c r="S231" s="326"/>
      <c r="T231" s="326"/>
      <c r="U231" s="309"/>
      <c r="V231" s="13"/>
      <c r="X231" s="326"/>
      <c r="Y231" s="310"/>
    </row>
    <row r="232" ht="14.25" customHeight="1">
      <c r="A232" s="13"/>
      <c r="F232" s="302"/>
      <c r="G232" s="315"/>
      <c r="H232" s="327"/>
      <c r="I232" s="327"/>
      <c r="J232" s="330"/>
      <c r="K232" s="315"/>
      <c r="L232" s="315"/>
      <c r="M232" s="327"/>
      <c r="N232" s="326"/>
      <c r="Q232" s="326"/>
      <c r="R232" s="326"/>
      <c r="S232" s="326"/>
      <c r="T232" s="326"/>
      <c r="U232" s="309"/>
      <c r="V232" s="13"/>
      <c r="X232" s="326"/>
      <c r="Y232" s="310"/>
    </row>
    <row r="233" ht="14.25" customHeight="1">
      <c r="A233" s="13"/>
      <c r="F233" s="302"/>
      <c r="G233" s="315"/>
      <c r="H233" s="327"/>
      <c r="I233" s="327"/>
      <c r="J233" s="330"/>
      <c r="K233" s="315"/>
      <c r="L233" s="315"/>
      <c r="M233" s="327"/>
      <c r="N233" s="326"/>
      <c r="Q233" s="326"/>
      <c r="R233" s="326"/>
      <c r="S233" s="326"/>
      <c r="T233" s="326"/>
      <c r="U233" s="309"/>
      <c r="V233" s="13"/>
      <c r="X233" s="326"/>
      <c r="Y233" s="310"/>
    </row>
    <row r="234" ht="14.25" customHeight="1">
      <c r="A234" s="13"/>
      <c r="F234" s="302"/>
      <c r="G234" s="315"/>
      <c r="H234" s="327"/>
      <c r="I234" s="327"/>
      <c r="J234" s="330"/>
      <c r="K234" s="315"/>
      <c r="L234" s="315"/>
      <c r="M234" s="327"/>
      <c r="N234" s="326"/>
      <c r="Q234" s="326"/>
      <c r="R234" s="326"/>
      <c r="S234" s="326"/>
      <c r="T234" s="326"/>
      <c r="U234" s="309"/>
      <c r="V234" s="13"/>
      <c r="X234" s="326"/>
      <c r="Y234" s="310"/>
    </row>
    <row r="235" ht="14.25" customHeight="1">
      <c r="A235" s="13"/>
      <c r="F235" s="302"/>
      <c r="G235" s="315"/>
      <c r="H235" s="327"/>
      <c r="I235" s="327"/>
      <c r="J235" s="330"/>
      <c r="K235" s="315"/>
      <c r="L235" s="315"/>
      <c r="M235" s="327"/>
      <c r="N235" s="326"/>
      <c r="Q235" s="326"/>
      <c r="R235" s="326"/>
      <c r="S235" s="326"/>
      <c r="T235" s="326"/>
      <c r="U235" s="309"/>
      <c r="V235" s="13"/>
      <c r="X235" s="326"/>
      <c r="Y235" s="310"/>
    </row>
    <row r="236" ht="14.25" customHeight="1">
      <c r="A236" s="13"/>
      <c r="F236" s="302"/>
      <c r="G236" s="315"/>
      <c r="H236" s="327"/>
      <c r="I236" s="327"/>
      <c r="J236" s="330"/>
      <c r="K236" s="315"/>
      <c r="L236" s="315"/>
      <c r="M236" s="327"/>
      <c r="N236" s="326"/>
      <c r="Q236" s="326"/>
      <c r="R236" s="326"/>
      <c r="S236" s="326"/>
      <c r="T236" s="326"/>
      <c r="U236" s="309"/>
      <c r="V236" s="13"/>
      <c r="X236" s="326"/>
      <c r="Y236" s="310"/>
    </row>
    <row r="237" ht="14.25" customHeight="1">
      <c r="A237" s="13"/>
      <c r="F237" s="302"/>
      <c r="G237" s="315"/>
      <c r="H237" s="327"/>
      <c r="I237" s="327"/>
      <c r="J237" s="330"/>
      <c r="K237" s="315"/>
      <c r="L237" s="315"/>
      <c r="M237" s="327"/>
      <c r="N237" s="326"/>
      <c r="Q237" s="326"/>
      <c r="R237" s="326"/>
      <c r="S237" s="326"/>
      <c r="T237" s="326"/>
      <c r="U237" s="309"/>
      <c r="V237" s="13"/>
      <c r="X237" s="326"/>
      <c r="Y237" s="310"/>
    </row>
    <row r="238" ht="14.25" customHeight="1">
      <c r="A238" s="13"/>
      <c r="F238" s="302"/>
      <c r="G238" s="315"/>
      <c r="H238" s="327"/>
      <c r="I238" s="327"/>
      <c r="J238" s="330"/>
      <c r="K238" s="315"/>
      <c r="L238" s="315"/>
      <c r="M238" s="327"/>
      <c r="N238" s="326"/>
      <c r="Q238" s="326"/>
      <c r="R238" s="326"/>
      <c r="S238" s="326"/>
      <c r="T238" s="326"/>
      <c r="U238" s="309"/>
      <c r="V238" s="13"/>
      <c r="X238" s="326"/>
      <c r="Y238" s="310"/>
    </row>
    <row r="239" ht="14.25" customHeight="1">
      <c r="A239" s="13"/>
      <c r="F239" s="302"/>
      <c r="G239" s="315"/>
      <c r="H239" s="327"/>
      <c r="I239" s="327"/>
      <c r="J239" s="330"/>
      <c r="K239" s="315"/>
      <c r="L239" s="315"/>
      <c r="M239" s="327"/>
      <c r="N239" s="326"/>
      <c r="Q239" s="326"/>
      <c r="R239" s="326"/>
      <c r="S239" s="326"/>
      <c r="T239" s="326"/>
      <c r="U239" s="309"/>
      <c r="V239" s="13"/>
      <c r="X239" s="326"/>
      <c r="Y239" s="310"/>
    </row>
    <row r="240" ht="14.25" customHeight="1">
      <c r="A240" s="13"/>
      <c r="F240" s="302"/>
      <c r="G240" s="315"/>
      <c r="H240" s="327"/>
      <c r="I240" s="327"/>
      <c r="J240" s="330"/>
      <c r="K240" s="315"/>
      <c r="L240" s="315"/>
      <c r="M240" s="327"/>
      <c r="N240" s="326"/>
      <c r="Q240" s="326"/>
      <c r="R240" s="326"/>
      <c r="S240" s="326"/>
      <c r="T240" s="326"/>
      <c r="U240" s="309"/>
      <c r="V240" s="13"/>
      <c r="X240" s="326"/>
      <c r="Y240" s="310"/>
    </row>
    <row r="241" ht="14.25" customHeight="1">
      <c r="A241" s="13"/>
      <c r="F241" s="302"/>
      <c r="G241" s="315"/>
      <c r="H241" s="327"/>
      <c r="I241" s="327"/>
      <c r="J241" s="330"/>
      <c r="K241" s="315"/>
      <c r="L241" s="315"/>
      <c r="M241" s="327"/>
      <c r="N241" s="326"/>
      <c r="Q241" s="326"/>
      <c r="R241" s="326"/>
      <c r="S241" s="326"/>
      <c r="T241" s="326"/>
      <c r="U241" s="309"/>
      <c r="V241" s="13"/>
      <c r="X241" s="326"/>
      <c r="Y241" s="310"/>
    </row>
    <row r="242" ht="14.25" customHeight="1">
      <c r="A242" s="13"/>
      <c r="F242" s="302"/>
      <c r="G242" s="315"/>
      <c r="H242" s="327"/>
      <c r="I242" s="327"/>
      <c r="J242" s="330"/>
      <c r="K242" s="315"/>
      <c r="L242" s="315"/>
      <c r="M242" s="327"/>
      <c r="N242" s="326"/>
      <c r="Q242" s="326"/>
      <c r="R242" s="326"/>
      <c r="S242" s="326"/>
      <c r="T242" s="326"/>
      <c r="U242" s="309"/>
      <c r="V242" s="13"/>
      <c r="X242" s="326"/>
      <c r="Y242" s="310"/>
    </row>
    <row r="243" ht="14.25" customHeight="1">
      <c r="A243" s="13"/>
      <c r="F243" s="302"/>
      <c r="G243" s="315"/>
      <c r="H243" s="327"/>
      <c r="I243" s="327"/>
      <c r="J243" s="330"/>
      <c r="K243" s="315"/>
      <c r="L243" s="315"/>
      <c r="M243" s="327"/>
      <c r="N243" s="326"/>
      <c r="Q243" s="326"/>
      <c r="R243" s="326"/>
      <c r="S243" s="326"/>
      <c r="T243" s="326"/>
      <c r="U243" s="309"/>
      <c r="V243" s="13"/>
      <c r="X243" s="326"/>
      <c r="Y243" s="310"/>
    </row>
    <row r="244" ht="14.25" customHeight="1">
      <c r="A244" s="13"/>
      <c r="F244" s="302"/>
      <c r="G244" s="315"/>
      <c r="H244" s="327"/>
      <c r="I244" s="327"/>
      <c r="J244" s="330"/>
      <c r="K244" s="315"/>
      <c r="L244" s="315"/>
      <c r="M244" s="327"/>
      <c r="N244" s="326"/>
      <c r="Q244" s="326"/>
      <c r="R244" s="326"/>
      <c r="S244" s="326"/>
      <c r="T244" s="326"/>
      <c r="U244" s="309"/>
      <c r="V244" s="13"/>
      <c r="X244" s="326"/>
      <c r="Y244" s="310"/>
    </row>
    <row r="245" ht="14.25" customHeight="1">
      <c r="A245" s="13"/>
      <c r="F245" s="302"/>
      <c r="G245" s="315"/>
      <c r="H245" s="327"/>
      <c r="I245" s="327"/>
      <c r="J245" s="330"/>
      <c r="K245" s="315"/>
      <c r="L245" s="315"/>
      <c r="M245" s="327"/>
      <c r="N245" s="326"/>
      <c r="Q245" s="326"/>
      <c r="R245" s="326"/>
      <c r="S245" s="326"/>
      <c r="T245" s="326"/>
      <c r="U245" s="309"/>
      <c r="V245" s="13"/>
      <c r="X245" s="326"/>
      <c r="Y245" s="310"/>
    </row>
    <row r="246" ht="14.25" customHeight="1">
      <c r="A246" s="13"/>
      <c r="F246" s="302"/>
      <c r="G246" s="315"/>
      <c r="H246" s="327"/>
      <c r="I246" s="327"/>
      <c r="J246" s="330"/>
      <c r="K246" s="315"/>
      <c r="L246" s="315"/>
      <c r="M246" s="327"/>
      <c r="N246" s="326"/>
      <c r="Q246" s="326"/>
      <c r="R246" s="326"/>
      <c r="S246" s="326"/>
      <c r="T246" s="326"/>
      <c r="U246" s="309"/>
      <c r="V246" s="13"/>
      <c r="X246" s="326"/>
      <c r="Y246" s="310"/>
    </row>
    <row r="247" ht="14.25" customHeight="1">
      <c r="A247" s="13"/>
      <c r="F247" s="302"/>
      <c r="G247" s="315"/>
      <c r="H247" s="327"/>
      <c r="I247" s="327"/>
      <c r="J247" s="330"/>
      <c r="K247" s="315"/>
      <c r="L247" s="315"/>
      <c r="M247" s="327"/>
      <c r="N247" s="326"/>
      <c r="Q247" s="326"/>
      <c r="R247" s="326"/>
      <c r="S247" s="326"/>
      <c r="T247" s="326"/>
      <c r="U247" s="309"/>
      <c r="V247" s="13"/>
      <c r="X247" s="326"/>
      <c r="Y247" s="310"/>
    </row>
    <row r="248" ht="14.25" customHeight="1">
      <c r="A248" s="13"/>
      <c r="F248" s="302"/>
      <c r="G248" s="315"/>
      <c r="H248" s="327"/>
      <c r="I248" s="327"/>
      <c r="J248" s="330"/>
      <c r="K248" s="315"/>
      <c r="L248" s="315"/>
      <c r="M248" s="327"/>
      <c r="N248" s="326"/>
      <c r="Q248" s="326"/>
      <c r="R248" s="326"/>
      <c r="S248" s="326"/>
      <c r="T248" s="326"/>
      <c r="U248" s="309"/>
      <c r="V248" s="13"/>
      <c r="X248" s="326"/>
      <c r="Y248" s="310"/>
    </row>
    <row r="249" ht="14.25" customHeight="1">
      <c r="A249" s="13"/>
      <c r="F249" s="302"/>
      <c r="G249" s="315"/>
      <c r="H249" s="327"/>
      <c r="I249" s="327"/>
      <c r="J249" s="330"/>
      <c r="K249" s="315"/>
      <c r="L249" s="315"/>
      <c r="M249" s="327"/>
      <c r="N249" s="326"/>
      <c r="Q249" s="326"/>
      <c r="R249" s="326"/>
      <c r="S249" s="326"/>
      <c r="T249" s="326"/>
      <c r="U249" s="309"/>
      <c r="V249" s="13"/>
      <c r="X249" s="326"/>
      <c r="Y249" s="310"/>
    </row>
    <row r="250" ht="14.25" customHeight="1">
      <c r="A250" s="13"/>
      <c r="F250" s="302"/>
      <c r="G250" s="315"/>
      <c r="H250" s="327"/>
      <c r="I250" s="327"/>
      <c r="J250" s="330"/>
      <c r="K250" s="315"/>
      <c r="L250" s="315"/>
      <c r="M250" s="327"/>
      <c r="N250" s="326"/>
      <c r="Q250" s="326"/>
      <c r="R250" s="326"/>
      <c r="S250" s="326"/>
      <c r="T250" s="326"/>
      <c r="U250" s="309"/>
      <c r="V250" s="13"/>
      <c r="X250" s="326"/>
      <c r="Y250" s="310"/>
    </row>
    <row r="251" ht="14.25" customHeight="1">
      <c r="A251" s="13"/>
      <c r="F251" s="302"/>
      <c r="G251" s="315"/>
      <c r="H251" s="327"/>
      <c r="I251" s="327"/>
      <c r="J251" s="330"/>
      <c r="K251" s="315"/>
      <c r="L251" s="315"/>
      <c r="M251" s="327"/>
      <c r="N251" s="326"/>
      <c r="Q251" s="326"/>
      <c r="R251" s="326"/>
      <c r="S251" s="326"/>
      <c r="T251" s="326"/>
      <c r="U251" s="309"/>
      <c r="V251" s="13"/>
      <c r="X251" s="326"/>
      <c r="Y251" s="310"/>
    </row>
    <row r="252" ht="14.25" customHeight="1">
      <c r="A252" s="13"/>
      <c r="F252" s="302"/>
      <c r="G252" s="315"/>
      <c r="H252" s="327"/>
      <c r="I252" s="327"/>
      <c r="J252" s="330"/>
      <c r="K252" s="315"/>
      <c r="L252" s="315"/>
      <c r="M252" s="327"/>
      <c r="N252" s="326"/>
      <c r="Q252" s="326"/>
      <c r="R252" s="326"/>
      <c r="S252" s="326"/>
      <c r="T252" s="326"/>
      <c r="U252" s="309"/>
      <c r="V252" s="13"/>
      <c r="X252" s="326"/>
      <c r="Y252" s="310"/>
    </row>
    <row r="253" ht="14.25" customHeight="1">
      <c r="A253" s="13"/>
      <c r="F253" s="302"/>
      <c r="G253" s="315"/>
      <c r="H253" s="327"/>
      <c r="I253" s="327"/>
      <c r="J253" s="330"/>
      <c r="K253" s="315"/>
      <c r="L253" s="315"/>
      <c r="M253" s="327"/>
      <c r="N253" s="326"/>
      <c r="Q253" s="326"/>
      <c r="R253" s="326"/>
      <c r="S253" s="326"/>
      <c r="T253" s="326"/>
      <c r="U253" s="309"/>
      <c r="V253" s="13"/>
      <c r="X253" s="326"/>
      <c r="Y253" s="310"/>
    </row>
    <row r="254" ht="14.25" customHeight="1">
      <c r="A254" s="13"/>
      <c r="F254" s="302"/>
      <c r="G254" s="315"/>
      <c r="H254" s="327"/>
      <c r="I254" s="327"/>
      <c r="J254" s="330"/>
      <c r="K254" s="315"/>
      <c r="L254" s="315"/>
      <c r="M254" s="327"/>
      <c r="N254" s="326"/>
      <c r="Q254" s="326"/>
      <c r="R254" s="326"/>
      <c r="S254" s="326"/>
      <c r="T254" s="326"/>
      <c r="U254" s="309"/>
      <c r="V254" s="13"/>
      <c r="X254" s="326"/>
      <c r="Y254" s="310"/>
    </row>
    <row r="255" ht="14.25" customHeight="1">
      <c r="A255" s="13"/>
      <c r="F255" s="302"/>
      <c r="G255" s="315"/>
      <c r="H255" s="327"/>
      <c r="I255" s="327"/>
      <c r="J255" s="330"/>
      <c r="K255" s="315"/>
      <c r="L255" s="315"/>
      <c r="M255" s="327"/>
      <c r="N255" s="326"/>
      <c r="Q255" s="326"/>
      <c r="R255" s="326"/>
      <c r="S255" s="326"/>
      <c r="T255" s="326"/>
      <c r="U255" s="309"/>
      <c r="V255" s="13"/>
      <c r="X255" s="326"/>
      <c r="Y255" s="310"/>
    </row>
    <row r="256" ht="14.25" customHeight="1">
      <c r="A256" s="13"/>
      <c r="F256" s="302"/>
      <c r="G256" s="315"/>
      <c r="H256" s="327"/>
      <c r="I256" s="327"/>
      <c r="J256" s="330"/>
      <c r="K256" s="315"/>
      <c r="L256" s="315"/>
      <c r="M256" s="327"/>
      <c r="N256" s="326"/>
      <c r="Q256" s="326"/>
      <c r="R256" s="326"/>
      <c r="S256" s="326"/>
      <c r="T256" s="326"/>
      <c r="U256" s="309"/>
      <c r="V256" s="13"/>
      <c r="X256" s="326"/>
      <c r="Y256" s="310"/>
    </row>
    <row r="257" ht="14.25" customHeight="1">
      <c r="A257" s="13"/>
      <c r="F257" s="302"/>
      <c r="G257" s="315"/>
      <c r="H257" s="327"/>
      <c r="I257" s="327"/>
      <c r="J257" s="330"/>
      <c r="K257" s="315"/>
      <c r="L257" s="315"/>
      <c r="M257" s="327"/>
      <c r="N257" s="326"/>
      <c r="Q257" s="326"/>
      <c r="R257" s="326"/>
      <c r="S257" s="326"/>
      <c r="T257" s="326"/>
      <c r="U257" s="309"/>
      <c r="V257" s="13"/>
      <c r="X257" s="326"/>
      <c r="Y257" s="310"/>
    </row>
    <row r="258" ht="14.25" customHeight="1">
      <c r="A258" s="13"/>
      <c r="F258" s="302"/>
      <c r="G258" s="315"/>
      <c r="H258" s="327"/>
      <c r="I258" s="327"/>
      <c r="J258" s="330"/>
      <c r="K258" s="315"/>
      <c r="L258" s="315"/>
      <c r="M258" s="327"/>
      <c r="N258" s="326"/>
      <c r="Q258" s="326"/>
      <c r="R258" s="326"/>
      <c r="S258" s="326"/>
      <c r="T258" s="326"/>
      <c r="U258" s="309"/>
      <c r="V258" s="13"/>
      <c r="X258" s="326"/>
      <c r="Y258" s="310"/>
    </row>
    <row r="259" ht="14.25" customHeight="1">
      <c r="A259" s="13"/>
      <c r="F259" s="302"/>
      <c r="G259" s="315"/>
      <c r="H259" s="327"/>
      <c r="I259" s="327"/>
      <c r="J259" s="330"/>
      <c r="K259" s="315"/>
      <c r="L259" s="315"/>
      <c r="M259" s="327"/>
      <c r="N259" s="326"/>
      <c r="Q259" s="326"/>
      <c r="R259" s="326"/>
      <c r="S259" s="326"/>
      <c r="T259" s="326"/>
      <c r="U259" s="309"/>
      <c r="V259" s="13"/>
      <c r="X259" s="326"/>
      <c r="Y259" s="310"/>
    </row>
    <row r="260" ht="14.25" customHeight="1">
      <c r="A260" s="13"/>
      <c r="F260" s="302"/>
      <c r="G260" s="315"/>
      <c r="H260" s="327"/>
      <c r="I260" s="327"/>
      <c r="J260" s="330"/>
      <c r="K260" s="315"/>
      <c r="L260" s="315"/>
      <c r="M260" s="327"/>
      <c r="N260" s="326"/>
      <c r="Q260" s="326"/>
      <c r="R260" s="326"/>
      <c r="S260" s="326"/>
      <c r="T260" s="326"/>
      <c r="U260" s="309"/>
      <c r="V260" s="13"/>
      <c r="X260" s="326"/>
      <c r="Y260" s="310"/>
    </row>
    <row r="261" ht="14.25" customHeight="1">
      <c r="A261" s="13"/>
      <c r="F261" s="302"/>
      <c r="G261" s="315"/>
      <c r="H261" s="327"/>
      <c r="I261" s="327"/>
      <c r="J261" s="330"/>
      <c r="K261" s="315"/>
      <c r="L261" s="315"/>
      <c r="M261" s="327"/>
      <c r="N261" s="326"/>
      <c r="Q261" s="326"/>
      <c r="R261" s="326"/>
      <c r="S261" s="326"/>
      <c r="T261" s="326"/>
      <c r="U261" s="309"/>
      <c r="V261" s="13"/>
      <c r="X261" s="326"/>
      <c r="Y261" s="310"/>
    </row>
    <row r="262" ht="14.25" customHeight="1">
      <c r="A262" s="13"/>
      <c r="F262" s="302"/>
      <c r="G262" s="315"/>
      <c r="H262" s="327"/>
      <c r="I262" s="327"/>
      <c r="J262" s="330"/>
      <c r="K262" s="315"/>
      <c r="L262" s="315"/>
      <c r="M262" s="327"/>
      <c r="N262" s="326"/>
      <c r="Q262" s="326"/>
      <c r="R262" s="326"/>
      <c r="S262" s="326"/>
      <c r="T262" s="326"/>
      <c r="U262" s="309"/>
      <c r="V262" s="13"/>
      <c r="X262" s="326"/>
      <c r="Y262" s="310"/>
    </row>
    <row r="263" ht="14.25" customHeight="1">
      <c r="A263" s="13"/>
      <c r="F263" s="302"/>
      <c r="G263" s="315"/>
      <c r="H263" s="327"/>
      <c r="I263" s="327"/>
      <c r="J263" s="330"/>
      <c r="K263" s="315"/>
      <c r="L263" s="315"/>
      <c r="M263" s="327"/>
      <c r="N263" s="326"/>
      <c r="Q263" s="326"/>
      <c r="R263" s="326"/>
      <c r="S263" s="326"/>
      <c r="T263" s="326"/>
      <c r="U263" s="309"/>
      <c r="V263" s="13"/>
      <c r="X263" s="326"/>
      <c r="Y263" s="310"/>
    </row>
    <row r="264" ht="14.25" customHeight="1">
      <c r="A264" s="13"/>
      <c r="F264" s="302"/>
      <c r="G264" s="315"/>
      <c r="H264" s="327"/>
      <c r="I264" s="327"/>
      <c r="J264" s="330"/>
      <c r="K264" s="315"/>
      <c r="L264" s="315"/>
      <c r="M264" s="327"/>
      <c r="N264" s="326"/>
      <c r="Q264" s="326"/>
      <c r="R264" s="326"/>
      <c r="S264" s="326"/>
      <c r="T264" s="326"/>
      <c r="U264" s="309"/>
      <c r="V264" s="13"/>
      <c r="X264" s="326"/>
      <c r="Y264" s="310"/>
    </row>
    <row r="265" ht="14.25" customHeight="1">
      <c r="A265" s="13"/>
      <c r="F265" s="302"/>
      <c r="G265" s="315"/>
      <c r="H265" s="327"/>
      <c r="I265" s="327"/>
      <c r="J265" s="330"/>
      <c r="K265" s="315"/>
      <c r="L265" s="315"/>
      <c r="M265" s="327"/>
      <c r="N265" s="326"/>
      <c r="Q265" s="326"/>
      <c r="R265" s="326"/>
      <c r="S265" s="326"/>
      <c r="T265" s="326"/>
      <c r="U265" s="309"/>
      <c r="V265" s="13"/>
      <c r="X265" s="326"/>
      <c r="Y265" s="310"/>
    </row>
    <row r="266" ht="14.25" customHeight="1">
      <c r="A266" s="13"/>
      <c r="F266" s="302"/>
      <c r="G266" s="315"/>
      <c r="H266" s="327"/>
      <c r="I266" s="327"/>
      <c r="J266" s="330"/>
      <c r="K266" s="315"/>
      <c r="L266" s="315"/>
      <c r="M266" s="327"/>
      <c r="N266" s="326"/>
      <c r="Q266" s="326"/>
      <c r="R266" s="326"/>
      <c r="S266" s="326"/>
      <c r="T266" s="326"/>
      <c r="U266" s="309"/>
      <c r="V266" s="13"/>
      <c r="X266" s="326"/>
      <c r="Y266" s="310"/>
    </row>
    <row r="267" ht="14.25" customHeight="1">
      <c r="A267" s="13"/>
      <c r="F267" s="302"/>
      <c r="G267" s="315"/>
      <c r="H267" s="327"/>
      <c r="I267" s="327"/>
      <c r="J267" s="330"/>
      <c r="K267" s="315"/>
      <c r="L267" s="315"/>
      <c r="M267" s="327"/>
      <c r="N267" s="326"/>
      <c r="Q267" s="326"/>
      <c r="R267" s="326"/>
      <c r="S267" s="326"/>
      <c r="T267" s="326"/>
      <c r="U267" s="309"/>
      <c r="V267" s="13"/>
      <c r="X267" s="326"/>
      <c r="Y267" s="310"/>
    </row>
    <row r="268" ht="14.25" customHeight="1">
      <c r="A268" s="13"/>
      <c r="F268" s="302"/>
      <c r="G268" s="315"/>
      <c r="H268" s="327"/>
      <c r="I268" s="327"/>
      <c r="J268" s="330"/>
      <c r="K268" s="315"/>
      <c r="L268" s="315"/>
      <c r="M268" s="327"/>
      <c r="N268" s="326"/>
      <c r="Q268" s="326"/>
      <c r="R268" s="326"/>
      <c r="S268" s="326"/>
      <c r="T268" s="326"/>
      <c r="U268" s="309"/>
      <c r="V268" s="13"/>
      <c r="X268" s="326"/>
      <c r="Y268" s="310"/>
    </row>
    <row r="269" ht="14.25" customHeight="1">
      <c r="A269" s="13"/>
      <c r="F269" s="302"/>
      <c r="G269" s="315"/>
      <c r="H269" s="327"/>
      <c r="I269" s="327"/>
      <c r="J269" s="330"/>
      <c r="K269" s="315"/>
      <c r="L269" s="315"/>
      <c r="M269" s="327"/>
      <c r="N269" s="326"/>
      <c r="Q269" s="326"/>
      <c r="R269" s="326"/>
      <c r="S269" s="326"/>
      <c r="T269" s="326"/>
      <c r="U269" s="309"/>
      <c r="V269" s="13"/>
      <c r="X269" s="326"/>
      <c r="Y269" s="310"/>
    </row>
    <row r="270" ht="14.25" customHeight="1">
      <c r="A270" s="13"/>
      <c r="F270" s="302"/>
      <c r="G270" s="315"/>
      <c r="H270" s="327"/>
      <c r="I270" s="327"/>
      <c r="J270" s="330"/>
      <c r="K270" s="315"/>
      <c r="L270" s="315"/>
      <c r="M270" s="327"/>
      <c r="N270" s="326"/>
      <c r="Q270" s="326"/>
      <c r="R270" s="326"/>
      <c r="S270" s="326"/>
      <c r="T270" s="326"/>
      <c r="U270" s="309"/>
      <c r="V270" s="13"/>
      <c r="X270" s="326"/>
      <c r="Y270" s="310"/>
    </row>
    <row r="271" ht="14.25" customHeight="1">
      <c r="A271" s="13"/>
      <c r="F271" s="302"/>
      <c r="G271" s="315"/>
      <c r="H271" s="327"/>
      <c r="I271" s="327"/>
      <c r="J271" s="330"/>
      <c r="K271" s="315"/>
      <c r="L271" s="315"/>
      <c r="M271" s="327"/>
      <c r="N271" s="326"/>
      <c r="Q271" s="326"/>
      <c r="R271" s="326"/>
      <c r="S271" s="326"/>
      <c r="T271" s="326"/>
      <c r="U271" s="309"/>
      <c r="V271" s="13"/>
      <c r="X271" s="326"/>
      <c r="Y271" s="310"/>
    </row>
    <row r="272" ht="14.25" customHeight="1">
      <c r="A272" s="13"/>
      <c r="F272" s="302"/>
      <c r="G272" s="315"/>
      <c r="H272" s="327"/>
      <c r="I272" s="327"/>
      <c r="J272" s="330"/>
      <c r="K272" s="315"/>
      <c r="L272" s="315"/>
      <c r="M272" s="327"/>
      <c r="N272" s="326"/>
      <c r="Q272" s="326"/>
      <c r="R272" s="326"/>
      <c r="S272" s="326"/>
      <c r="T272" s="326"/>
      <c r="U272" s="309"/>
      <c r="V272" s="13"/>
      <c r="X272" s="326"/>
      <c r="Y272" s="310"/>
    </row>
    <row r="273" ht="14.25" customHeight="1">
      <c r="A273" s="13"/>
      <c r="F273" s="302"/>
      <c r="G273" s="315"/>
      <c r="H273" s="327"/>
      <c r="I273" s="327"/>
      <c r="J273" s="330"/>
      <c r="K273" s="315"/>
      <c r="L273" s="315"/>
      <c r="M273" s="327"/>
      <c r="N273" s="326"/>
      <c r="Q273" s="326"/>
      <c r="R273" s="326"/>
      <c r="S273" s="326"/>
      <c r="T273" s="326"/>
      <c r="U273" s="309"/>
      <c r="V273" s="13"/>
      <c r="X273" s="326"/>
      <c r="Y273" s="310"/>
    </row>
    <row r="274" ht="14.25" customHeight="1">
      <c r="A274" s="13"/>
      <c r="F274" s="302"/>
      <c r="G274" s="315"/>
      <c r="H274" s="327"/>
      <c r="I274" s="327"/>
      <c r="J274" s="330"/>
      <c r="K274" s="315"/>
      <c r="L274" s="315"/>
      <c r="M274" s="327"/>
      <c r="N274" s="326"/>
      <c r="Q274" s="326"/>
      <c r="R274" s="326"/>
      <c r="S274" s="326"/>
      <c r="T274" s="326"/>
      <c r="U274" s="309"/>
      <c r="V274" s="13"/>
      <c r="X274" s="326"/>
      <c r="Y274" s="310"/>
    </row>
    <row r="275" ht="14.25" customHeight="1">
      <c r="A275" s="13"/>
      <c r="F275" s="302"/>
      <c r="G275" s="315"/>
      <c r="H275" s="327"/>
      <c r="I275" s="327"/>
      <c r="J275" s="330"/>
      <c r="K275" s="315"/>
      <c r="L275" s="315"/>
      <c r="M275" s="327"/>
      <c r="N275" s="326"/>
      <c r="Q275" s="326"/>
      <c r="R275" s="326"/>
      <c r="S275" s="326"/>
      <c r="T275" s="326"/>
      <c r="U275" s="309"/>
      <c r="V275" s="13"/>
      <c r="X275" s="326"/>
      <c r="Y275" s="310"/>
    </row>
    <row r="276" ht="14.25" customHeight="1">
      <c r="A276" s="13"/>
      <c r="F276" s="302"/>
      <c r="G276" s="315"/>
      <c r="H276" s="327"/>
      <c r="I276" s="327"/>
      <c r="J276" s="330"/>
      <c r="K276" s="315"/>
      <c r="L276" s="315"/>
      <c r="M276" s="327"/>
      <c r="N276" s="326"/>
      <c r="Q276" s="326"/>
      <c r="R276" s="326"/>
      <c r="S276" s="326"/>
      <c r="T276" s="326"/>
      <c r="U276" s="309"/>
      <c r="V276" s="13"/>
      <c r="X276" s="326"/>
      <c r="Y276" s="310"/>
    </row>
    <row r="277" ht="14.25" customHeight="1">
      <c r="A277" s="13"/>
      <c r="F277" s="302"/>
      <c r="G277" s="315"/>
      <c r="H277" s="327"/>
      <c r="I277" s="327"/>
      <c r="J277" s="330"/>
      <c r="K277" s="315"/>
      <c r="L277" s="315"/>
      <c r="M277" s="327"/>
      <c r="N277" s="326"/>
      <c r="Q277" s="326"/>
      <c r="R277" s="326"/>
      <c r="S277" s="326"/>
      <c r="T277" s="326"/>
      <c r="U277" s="309"/>
      <c r="V277" s="13"/>
      <c r="X277" s="326"/>
      <c r="Y277" s="310"/>
    </row>
    <row r="278" ht="14.25" customHeight="1">
      <c r="A278" s="13"/>
      <c r="F278" s="302"/>
      <c r="G278" s="315"/>
      <c r="H278" s="327"/>
      <c r="I278" s="327"/>
      <c r="J278" s="330"/>
      <c r="K278" s="315"/>
      <c r="L278" s="315"/>
      <c r="M278" s="327"/>
      <c r="N278" s="326"/>
      <c r="Q278" s="326"/>
      <c r="R278" s="326"/>
      <c r="S278" s="326"/>
      <c r="T278" s="326"/>
      <c r="U278" s="309"/>
      <c r="V278" s="13"/>
      <c r="X278" s="326"/>
      <c r="Y278" s="310"/>
    </row>
    <row r="279" ht="14.25" customHeight="1">
      <c r="A279" s="13"/>
      <c r="F279" s="302"/>
      <c r="G279" s="315"/>
      <c r="H279" s="327"/>
      <c r="I279" s="327"/>
      <c r="J279" s="330"/>
      <c r="K279" s="315"/>
      <c r="L279" s="315"/>
      <c r="M279" s="327"/>
      <c r="N279" s="326"/>
      <c r="Q279" s="326"/>
      <c r="R279" s="326"/>
      <c r="S279" s="326"/>
      <c r="T279" s="326"/>
      <c r="U279" s="309"/>
      <c r="V279" s="13"/>
      <c r="X279" s="326"/>
      <c r="Y279" s="310"/>
    </row>
    <row r="280" ht="14.25" customHeight="1">
      <c r="A280" s="13"/>
      <c r="F280" s="302"/>
      <c r="G280" s="315"/>
      <c r="H280" s="327"/>
      <c r="I280" s="327"/>
      <c r="J280" s="330"/>
      <c r="K280" s="315"/>
      <c r="L280" s="315"/>
      <c r="M280" s="327"/>
      <c r="N280" s="326"/>
      <c r="Q280" s="326"/>
      <c r="R280" s="326"/>
      <c r="S280" s="326"/>
      <c r="T280" s="326"/>
      <c r="U280" s="309"/>
      <c r="V280" s="13"/>
      <c r="X280" s="326"/>
      <c r="Y280" s="310"/>
    </row>
    <row r="281" ht="14.25" customHeight="1">
      <c r="A281" s="13"/>
      <c r="F281" s="302"/>
      <c r="G281" s="315"/>
      <c r="H281" s="327"/>
      <c r="I281" s="327"/>
      <c r="J281" s="330"/>
      <c r="K281" s="315"/>
      <c r="L281" s="315"/>
      <c r="M281" s="327"/>
      <c r="N281" s="326"/>
      <c r="Q281" s="326"/>
      <c r="R281" s="326"/>
      <c r="S281" s="326"/>
      <c r="T281" s="326"/>
      <c r="U281" s="309"/>
      <c r="V281" s="13"/>
      <c r="X281" s="326"/>
      <c r="Y281" s="310"/>
    </row>
    <row r="282" ht="14.25" customHeight="1">
      <c r="A282" s="13"/>
      <c r="F282" s="302"/>
      <c r="G282" s="315"/>
      <c r="H282" s="327"/>
      <c r="I282" s="327"/>
      <c r="J282" s="330"/>
      <c r="K282" s="315"/>
      <c r="L282" s="315"/>
      <c r="M282" s="327"/>
      <c r="N282" s="326"/>
      <c r="Q282" s="326"/>
      <c r="R282" s="326"/>
      <c r="S282" s="326"/>
      <c r="T282" s="326"/>
      <c r="U282" s="309"/>
      <c r="V282" s="13"/>
      <c r="X282" s="326"/>
      <c r="Y282" s="310"/>
    </row>
    <row r="283" ht="14.25" customHeight="1">
      <c r="A283" s="13"/>
      <c r="F283" s="302"/>
      <c r="G283" s="315"/>
      <c r="H283" s="327"/>
      <c r="I283" s="327"/>
      <c r="J283" s="330"/>
      <c r="K283" s="315"/>
      <c r="L283" s="315"/>
      <c r="M283" s="327"/>
      <c r="N283" s="326"/>
      <c r="Q283" s="326"/>
      <c r="R283" s="326"/>
      <c r="S283" s="326"/>
      <c r="T283" s="326"/>
      <c r="U283" s="309"/>
      <c r="V283" s="13"/>
      <c r="X283" s="326"/>
      <c r="Y283" s="310"/>
    </row>
    <row r="284" ht="14.25" customHeight="1">
      <c r="A284" s="13"/>
      <c r="F284" s="302"/>
      <c r="G284" s="315"/>
      <c r="H284" s="327"/>
      <c r="I284" s="327"/>
      <c r="J284" s="330"/>
      <c r="K284" s="315"/>
      <c r="L284" s="315"/>
      <c r="M284" s="327"/>
      <c r="N284" s="326"/>
      <c r="Q284" s="326"/>
      <c r="R284" s="326"/>
      <c r="S284" s="326"/>
      <c r="T284" s="326"/>
      <c r="U284" s="309"/>
      <c r="V284" s="13"/>
      <c r="X284" s="326"/>
      <c r="Y284" s="310"/>
    </row>
    <row r="285" ht="14.25" customHeight="1">
      <c r="A285" s="13"/>
      <c r="F285" s="302"/>
      <c r="G285" s="315"/>
      <c r="H285" s="327"/>
      <c r="I285" s="327"/>
      <c r="J285" s="330"/>
      <c r="K285" s="315"/>
      <c r="L285" s="315"/>
      <c r="M285" s="327"/>
      <c r="N285" s="326"/>
      <c r="Q285" s="326"/>
      <c r="R285" s="326"/>
      <c r="S285" s="326"/>
      <c r="T285" s="326"/>
      <c r="U285" s="309"/>
      <c r="V285" s="13"/>
      <c r="X285" s="326"/>
      <c r="Y285" s="310"/>
    </row>
    <row r="286" ht="14.25" customHeight="1">
      <c r="A286" s="13"/>
      <c r="F286" s="302"/>
      <c r="G286" s="315"/>
      <c r="H286" s="327"/>
      <c r="I286" s="327"/>
      <c r="J286" s="330"/>
      <c r="K286" s="315"/>
      <c r="L286" s="315"/>
      <c r="M286" s="327"/>
      <c r="N286" s="326"/>
      <c r="Q286" s="326"/>
      <c r="R286" s="326"/>
      <c r="S286" s="326"/>
      <c r="T286" s="326"/>
      <c r="U286" s="309"/>
      <c r="V286" s="13"/>
      <c r="X286" s="326"/>
      <c r="Y286" s="310"/>
    </row>
    <row r="287" ht="14.25" customHeight="1">
      <c r="A287" s="13"/>
      <c r="F287" s="302"/>
      <c r="G287" s="315"/>
      <c r="H287" s="327"/>
      <c r="I287" s="327"/>
      <c r="J287" s="330"/>
      <c r="K287" s="315"/>
      <c r="L287" s="315"/>
      <c r="M287" s="327"/>
      <c r="N287" s="326"/>
      <c r="Q287" s="326"/>
      <c r="R287" s="326"/>
      <c r="S287" s="326"/>
      <c r="T287" s="326"/>
      <c r="U287" s="309"/>
      <c r="V287" s="13"/>
      <c r="X287" s="326"/>
      <c r="Y287" s="310"/>
    </row>
    <row r="288" ht="14.25" customHeight="1">
      <c r="A288" s="13"/>
      <c r="F288" s="302"/>
      <c r="G288" s="315"/>
      <c r="H288" s="327"/>
      <c r="I288" s="327"/>
      <c r="J288" s="330"/>
      <c r="K288" s="315"/>
      <c r="L288" s="315"/>
      <c r="M288" s="327"/>
      <c r="N288" s="326"/>
      <c r="Q288" s="326"/>
      <c r="R288" s="326"/>
      <c r="S288" s="326"/>
      <c r="T288" s="326"/>
      <c r="U288" s="309"/>
      <c r="V288" s="13"/>
      <c r="X288" s="326"/>
      <c r="Y288" s="310"/>
    </row>
    <row r="289" ht="14.25" customHeight="1">
      <c r="A289" s="13"/>
      <c r="F289" s="302"/>
      <c r="G289" s="315"/>
      <c r="H289" s="327"/>
      <c r="I289" s="327"/>
      <c r="J289" s="330"/>
      <c r="K289" s="315"/>
      <c r="L289" s="315"/>
      <c r="M289" s="327"/>
      <c r="N289" s="326"/>
      <c r="Q289" s="326"/>
      <c r="R289" s="326"/>
      <c r="S289" s="326"/>
      <c r="T289" s="326"/>
      <c r="U289" s="309"/>
      <c r="V289" s="13"/>
      <c r="X289" s="326"/>
      <c r="Y289" s="310"/>
    </row>
    <row r="290" ht="14.25" customHeight="1">
      <c r="A290" s="13"/>
      <c r="F290" s="302"/>
      <c r="G290" s="315"/>
      <c r="H290" s="327"/>
      <c r="I290" s="327"/>
      <c r="J290" s="330"/>
      <c r="K290" s="315"/>
      <c r="L290" s="315"/>
      <c r="M290" s="327"/>
      <c r="N290" s="326"/>
      <c r="Q290" s="326"/>
      <c r="R290" s="326"/>
      <c r="S290" s="326"/>
      <c r="T290" s="326"/>
      <c r="U290" s="309"/>
      <c r="V290" s="13"/>
      <c r="X290" s="326"/>
      <c r="Y290" s="310"/>
    </row>
    <row r="291" ht="14.25" customHeight="1">
      <c r="A291" s="13"/>
      <c r="F291" s="302"/>
      <c r="G291" s="315"/>
      <c r="H291" s="327"/>
      <c r="I291" s="327"/>
      <c r="J291" s="330"/>
      <c r="K291" s="315"/>
      <c r="L291" s="315"/>
      <c r="M291" s="327"/>
      <c r="N291" s="326"/>
      <c r="Q291" s="326"/>
      <c r="R291" s="326"/>
      <c r="S291" s="326"/>
      <c r="T291" s="326"/>
      <c r="U291" s="309"/>
      <c r="V291" s="13"/>
      <c r="X291" s="326"/>
      <c r="Y291" s="310"/>
    </row>
    <row r="292" ht="14.25" customHeight="1">
      <c r="A292" s="13"/>
      <c r="F292" s="302"/>
      <c r="G292" s="315"/>
      <c r="H292" s="327"/>
      <c r="I292" s="327"/>
      <c r="J292" s="330"/>
      <c r="K292" s="315"/>
      <c r="L292" s="315"/>
      <c r="M292" s="327"/>
      <c r="N292" s="326"/>
      <c r="Q292" s="326"/>
      <c r="R292" s="326"/>
      <c r="S292" s="326"/>
      <c r="T292" s="326"/>
      <c r="U292" s="309"/>
      <c r="V292" s="13"/>
      <c r="X292" s="326"/>
      <c r="Y292" s="310"/>
    </row>
    <row r="293" ht="14.25" customHeight="1">
      <c r="A293" s="13"/>
      <c r="F293" s="302"/>
      <c r="G293" s="315"/>
      <c r="H293" s="327"/>
      <c r="I293" s="327"/>
      <c r="J293" s="330"/>
      <c r="K293" s="315"/>
      <c r="L293" s="315"/>
      <c r="M293" s="327"/>
      <c r="N293" s="326"/>
      <c r="Q293" s="326"/>
      <c r="R293" s="326"/>
      <c r="S293" s="326"/>
      <c r="T293" s="326"/>
      <c r="U293" s="309"/>
      <c r="V293" s="13"/>
      <c r="X293" s="326"/>
      <c r="Y293" s="310"/>
    </row>
    <row r="294" ht="14.25" customHeight="1">
      <c r="A294" s="13"/>
      <c r="F294" s="302"/>
      <c r="G294" s="315"/>
      <c r="H294" s="327"/>
      <c r="I294" s="327"/>
      <c r="J294" s="330"/>
      <c r="K294" s="315"/>
      <c r="L294" s="315"/>
      <c r="M294" s="327"/>
      <c r="N294" s="326"/>
      <c r="Q294" s="326"/>
      <c r="R294" s="326"/>
      <c r="S294" s="326"/>
      <c r="T294" s="326"/>
      <c r="U294" s="309"/>
      <c r="V294" s="13"/>
      <c r="X294" s="326"/>
      <c r="Y294" s="310"/>
    </row>
    <row r="295" ht="14.25" customHeight="1">
      <c r="A295" s="13"/>
      <c r="F295" s="302"/>
      <c r="G295" s="315"/>
      <c r="H295" s="327"/>
      <c r="I295" s="327"/>
      <c r="J295" s="330"/>
      <c r="K295" s="315"/>
      <c r="L295" s="315"/>
      <c r="M295" s="327"/>
      <c r="N295" s="326"/>
      <c r="Q295" s="326"/>
      <c r="R295" s="326"/>
      <c r="S295" s="326"/>
      <c r="T295" s="326"/>
      <c r="U295" s="309"/>
      <c r="V295" s="13"/>
      <c r="X295" s="326"/>
      <c r="Y295" s="310"/>
    </row>
    <row r="296" ht="14.25" customHeight="1">
      <c r="A296" s="13"/>
      <c r="F296" s="302"/>
      <c r="G296" s="315"/>
      <c r="H296" s="327"/>
      <c r="I296" s="327"/>
      <c r="J296" s="330"/>
      <c r="K296" s="315"/>
      <c r="L296" s="315"/>
      <c r="M296" s="327"/>
      <c r="N296" s="326"/>
      <c r="Q296" s="326"/>
      <c r="R296" s="326"/>
      <c r="S296" s="326"/>
      <c r="T296" s="326"/>
      <c r="U296" s="309"/>
      <c r="V296" s="13"/>
      <c r="X296" s="326"/>
      <c r="Y296" s="310"/>
    </row>
    <row r="297" ht="14.25" customHeight="1">
      <c r="A297" s="13"/>
      <c r="F297" s="302"/>
      <c r="G297" s="315"/>
      <c r="H297" s="327"/>
      <c r="I297" s="327"/>
      <c r="J297" s="330"/>
      <c r="K297" s="315"/>
      <c r="L297" s="315"/>
      <c r="M297" s="327"/>
      <c r="N297" s="326"/>
      <c r="Q297" s="326"/>
      <c r="R297" s="326"/>
      <c r="S297" s="326"/>
      <c r="T297" s="326"/>
      <c r="U297" s="309"/>
      <c r="V297" s="13"/>
      <c r="X297" s="326"/>
      <c r="Y297" s="310"/>
    </row>
    <row r="298" ht="14.25" customHeight="1">
      <c r="A298" s="13"/>
      <c r="F298" s="302"/>
      <c r="G298" s="315"/>
      <c r="H298" s="327"/>
      <c r="I298" s="327"/>
      <c r="J298" s="330"/>
      <c r="K298" s="315"/>
      <c r="L298" s="315"/>
      <c r="M298" s="327"/>
      <c r="N298" s="326"/>
      <c r="Q298" s="326"/>
      <c r="R298" s="326"/>
      <c r="S298" s="326"/>
      <c r="T298" s="326"/>
      <c r="U298" s="309"/>
      <c r="V298" s="13"/>
      <c r="X298" s="326"/>
      <c r="Y298" s="310"/>
    </row>
    <row r="299" ht="14.25" customHeight="1">
      <c r="A299" s="13"/>
      <c r="F299" s="302"/>
      <c r="G299" s="315"/>
      <c r="H299" s="327"/>
      <c r="I299" s="327"/>
      <c r="J299" s="330"/>
      <c r="K299" s="315"/>
      <c r="L299" s="315"/>
      <c r="M299" s="327"/>
      <c r="N299" s="326"/>
      <c r="Q299" s="326"/>
      <c r="R299" s="326"/>
      <c r="S299" s="326"/>
      <c r="T299" s="326"/>
      <c r="U299" s="309"/>
      <c r="V299" s="13"/>
      <c r="X299" s="326"/>
      <c r="Y299" s="310"/>
    </row>
    <row r="300" ht="14.25" customHeight="1">
      <c r="A300" s="13"/>
      <c r="F300" s="302"/>
      <c r="G300" s="315"/>
      <c r="H300" s="327"/>
      <c r="I300" s="327"/>
      <c r="J300" s="330"/>
      <c r="K300" s="315"/>
      <c r="L300" s="315"/>
      <c r="M300" s="327"/>
      <c r="N300" s="326"/>
      <c r="Q300" s="326"/>
      <c r="R300" s="326"/>
      <c r="S300" s="326"/>
      <c r="T300" s="326"/>
      <c r="U300" s="309"/>
      <c r="V300" s="13"/>
      <c r="X300" s="326"/>
      <c r="Y300" s="310"/>
    </row>
    <row r="301" ht="14.25" customHeight="1">
      <c r="A301" s="13"/>
      <c r="F301" s="302"/>
      <c r="G301" s="315"/>
      <c r="H301" s="327"/>
      <c r="I301" s="327"/>
      <c r="J301" s="330"/>
      <c r="K301" s="315"/>
      <c r="L301" s="315"/>
      <c r="M301" s="327"/>
      <c r="N301" s="326"/>
      <c r="Q301" s="326"/>
      <c r="R301" s="326"/>
      <c r="S301" s="326"/>
      <c r="T301" s="326"/>
      <c r="U301" s="309"/>
      <c r="V301" s="13"/>
      <c r="X301" s="326"/>
      <c r="Y301" s="310"/>
    </row>
    <row r="302" ht="14.25" customHeight="1">
      <c r="A302" s="13"/>
      <c r="F302" s="302"/>
      <c r="G302" s="315"/>
      <c r="H302" s="327"/>
      <c r="I302" s="327"/>
      <c r="J302" s="330"/>
      <c r="K302" s="315"/>
      <c r="L302" s="315"/>
      <c r="M302" s="327"/>
      <c r="N302" s="326"/>
      <c r="Q302" s="326"/>
      <c r="R302" s="326"/>
      <c r="S302" s="326"/>
      <c r="T302" s="326"/>
      <c r="U302" s="309"/>
      <c r="V302" s="13"/>
      <c r="X302" s="326"/>
      <c r="Y302" s="310"/>
    </row>
    <row r="303" ht="14.25" customHeight="1">
      <c r="A303" s="13"/>
      <c r="F303" s="302"/>
      <c r="G303" s="315"/>
      <c r="H303" s="327"/>
      <c r="I303" s="327"/>
      <c r="J303" s="330"/>
      <c r="K303" s="315"/>
      <c r="L303" s="315"/>
      <c r="M303" s="327"/>
      <c r="N303" s="326"/>
      <c r="Q303" s="326"/>
      <c r="R303" s="326"/>
      <c r="S303" s="326"/>
      <c r="T303" s="326"/>
      <c r="U303" s="309"/>
      <c r="V303" s="13"/>
      <c r="X303" s="326"/>
      <c r="Y303" s="310"/>
    </row>
    <row r="304" ht="14.25" customHeight="1">
      <c r="A304" s="13"/>
      <c r="F304" s="302"/>
      <c r="G304" s="315"/>
      <c r="H304" s="327"/>
      <c r="I304" s="327"/>
      <c r="J304" s="330"/>
      <c r="K304" s="315"/>
      <c r="L304" s="315"/>
      <c r="M304" s="327"/>
      <c r="N304" s="326"/>
      <c r="Q304" s="326"/>
      <c r="R304" s="326"/>
      <c r="S304" s="326"/>
      <c r="T304" s="326"/>
      <c r="U304" s="309"/>
      <c r="V304" s="13"/>
      <c r="X304" s="326"/>
      <c r="Y304" s="310"/>
    </row>
    <row r="305" ht="14.25" customHeight="1">
      <c r="A305" s="13"/>
      <c r="F305" s="302"/>
      <c r="G305" s="315"/>
      <c r="H305" s="327"/>
      <c r="I305" s="327"/>
      <c r="J305" s="330"/>
      <c r="K305" s="315"/>
      <c r="L305" s="315"/>
      <c r="M305" s="327"/>
      <c r="N305" s="326"/>
      <c r="Q305" s="326"/>
      <c r="R305" s="326"/>
      <c r="S305" s="326"/>
      <c r="T305" s="326"/>
      <c r="U305" s="309"/>
      <c r="V305" s="13"/>
      <c r="X305" s="326"/>
      <c r="Y305" s="310"/>
    </row>
    <row r="306" ht="14.25" customHeight="1">
      <c r="A306" s="13"/>
      <c r="F306" s="302"/>
      <c r="G306" s="315"/>
      <c r="H306" s="327"/>
      <c r="I306" s="327"/>
      <c r="J306" s="330"/>
      <c r="K306" s="315"/>
      <c r="L306" s="315"/>
      <c r="M306" s="327"/>
      <c r="N306" s="326"/>
      <c r="Q306" s="326"/>
      <c r="R306" s="326"/>
      <c r="S306" s="326"/>
      <c r="T306" s="326"/>
      <c r="U306" s="309"/>
      <c r="V306" s="13"/>
      <c r="X306" s="326"/>
      <c r="Y306" s="310"/>
    </row>
    <row r="307" ht="14.25" customHeight="1">
      <c r="A307" s="13"/>
      <c r="F307" s="302"/>
      <c r="G307" s="315"/>
      <c r="H307" s="327"/>
      <c r="I307" s="327"/>
      <c r="J307" s="330"/>
      <c r="K307" s="315"/>
      <c r="L307" s="315"/>
      <c r="M307" s="327"/>
      <c r="N307" s="326"/>
      <c r="Q307" s="326"/>
      <c r="R307" s="326"/>
      <c r="S307" s="326"/>
      <c r="T307" s="326"/>
      <c r="U307" s="309"/>
      <c r="V307" s="13"/>
      <c r="X307" s="326"/>
      <c r="Y307" s="310"/>
    </row>
    <row r="308" ht="14.25" customHeight="1">
      <c r="A308" s="13"/>
      <c r="F308" s="302"/>
      <c r="G308" s="315"/>
      <c r="H308" s="327"/>
      <c r="I308" s="327"/>
      <c r="J308" s="330"/>
      <c r="K308" s="315"/>
      <c r="L308" s="315"/>
      <c r="M308" s="327"/>
      <c r="N308" s="326"/>
      <c r="Q308" s="326"/>
      <c r="R308" s="326"/>
      <c r="S308" s="326"/>
      <c r="T308" s="326"/>
      <c r="U308" s="309"/>
      <c r="V308" s="13"/>
      <c r="X308" s="326"/>
      <c r="Y308" s="310"/>
    </row>
    <row r="309" ht="14.25" customHeight="1">
      <c r="A309" s="13"/>
      <c r="F309" s="302"/>
      <c r="G309" s="315"/>
      <c r="H309" s="327"/>
      <c r="I309" s="327"/>
      <c r="J309" s="330"/>
      <c r="K309" s="315"/>
      <c r="L309" s="315"/>
      <c r="M309" s="327"/>
      <c r="N309" s="326"/>
      <c r="Q309" s="326"/>
      <c r="R309" s="326"/>
      <c r="S309" s="326"/>
      <c r="T309" s="326"/>
      <c r="U309" s="309"/>
      <c r="V309" s="13"/>
      <c r="X309" s="326"/>
      <c r="Y309" s="310"/>
    </row>
    <row r="310" ht="14.25" customHeight="1">
      <c r="A310" s="13"/>
      <c r="F310" s="302"/>
      <c r="G310" s="315"/>
      <c r="H310" s="327"/>
      <c r="I310" s="327"/>
      <c r="J310" s="330"/>
      <c r="K310" s="315"/>
      <c r="L310" s="315"/>
      <c r="M310" s="327"/>
      <c r="N310" s="326"/>
      <c r="Q310" s="326"/>
      <c r="R310" s="326"/>
      <c r="S310" s="326"/>
      <c r="T310" s="326"/>
      <c r="U310" s="309"/>
      <c r="V310" s="13"/>
      <c r="X310" s="326"/>
      <c r="Y310" s="310"/>
    </row>
    <row r="311" ht="14.25" customHeight="1">
      <c r="A311" s="13"/>
      <c r="F311" s="302"/>
      <c r="G311" s="315"/>
      <c r="H311" s="327"/>
      <c r="I311" s="327"/>
      <c r="J311" s="330"/>
      <c r="K311" s="315"/>
      <c r="L311" s="315"/>
      <c r="M311" s="327"/>
      <c r="N311" s="326"/>
      <c r="Q311" s="326"/>
      <c r="R311" s="326"/>
      <c r="S311" s="326"/>
      <c r="T311" s="326"/>
      <c r="U311" s="309"/>
      <c r="V311" s="13"/>
      <c r="X311" s="326"/>
      <c r="Y311" s="310"/>
    </row>
    <row r="312" ht="14.25" customHeight="1">
      <c r="A312" s="13"/>
      <c r="F312" s="302"/>
      <c r="G312" s="315"/>
      <c r="H312" s="327"/>
      <c r="I312" s="327"/>
      <c r="J312" s="330"/>
      <c r="K312" s="315"/>
      <c r="L312" s="315"/>
      <c r="M312" s="327"/>
      <c r="N312" s="326"/>
      <c r="Q312" s="326"/>
      <c r="R312" s="326"/>
      <c r="S312" s="326"/>
      <c r="T312" s="326"/>
      <c r="U312" s="309"/>
      <c r="V312" s="13"/>
      <c r="X312" s="326"/>
      <c r="Y312" s="310"/>
    </row>
    <row r="313" ht="14.25" customHeight="1">
      <c r="A313" s="13"/>
      <c r="F313" s="302"/>
      <c r="G313" s="315"/>
      <c r="H313" s="327"/>
      <c r="I313" s="327"/>
      <c r="J313" s="330"/>
      <c r="K313" s="315"/>
      <c r="L313" s="315"/>
      <c r="M313" s="327"/>
      <c r="N313" s="326"/>
      <c r="Q313" s="326"/>
      <c r="R313" s="326"/>
      <c r="S313" s="326"/>
      <c r="T313" s="326"/>
      <c r="U313" s="309"/>
      <c r="V313" s="13"/>
      <c r="X313" s="326"/>
      <c r="Y313" s="310"/>
    </row>
    <row r="314" ht="14.25" customHeight="1">
      <c r="A314" s="13"/>
      <c r="F314" s="302"/>
      <c r="G314" s="315"/>
      <c r="H314" s="327"/>
      <c r="I314" s="327"/>
      <c r="J314" s="330"/>
      <c r="K314" s="315"/>
      <c r="L314" s="315"/>
      <c r="M314" s="327"/>
      <c r="N314" s="326"/>
      <c r="Q314" s="326"/>
      <c r="R314" s="326"/>
      <c r="S314" s="326"/>
      <c r="T314" s="326"/>
      <c r="U314" s="309"/>
      <c r="V314" s="13"/>
      <c r="X314" s="326"/>
      <c r="Y314" s="310"/>
    </row>
    <row r="315" ht="14.25" customHeight="1">
      <c r="A315" s="13"/>
      <c r="F315" s="302"/>
      <c r="G315" s="315"/>
      <c r="H315" s="327"/>
      <c r="I315" s="327"/>
      <c r="J315" s="330"/>
      <c r="K315" s="315"/>
      <c r="L315" s="315"/>
      <c r="M315" s="327"/>
      <c r="N315" s="326"/>
      <c r="Q315" s="326"/>
      <c r="R315" s="326"/>
      <c r="S315" s="326"/>
      <c r="T315" s="326"/>
      <c r="U315" s="309"/>
      <c r="V315" s="13"/>
      <c r="X315" s="326"/>
      <c r="Y315" s="310"/>
    </row>
    <row r="316" ht="14.25" customHeight="1">
      <c r="A316" s="13"/>
      <c r="F316" s="302"/>
      <c r="G316" s="315"/>
      <c r="H316" s="327"/>
      <c r="I316" s="327"/>
      <c r="J316" s="330"/>
      <c r="K316" s="315"/>
      <c r="L316" s="315"/>
      <c r="M316" s="327"/>
      <c r="N316" s="326"/>
      <c r="Q316" s="326"/>
      <c r="R316" s="326"/>
      <c r="S316" s="326"/>
      <c r="T316" s="326"/>
      <c r="U316" s="309"/>
      <c r="V316" s="13"/>
      <c r="X316" s="326"/>
      <c r="Y316" s="310"/>
    </row>
    <row r="317" ht="14.25" customHeight="1">
      <c r="A317" s="13"/>
      <c r="F317" s="302"/>
      <c r="G317" s="315"/>
      <c r="H317" s="327"/>
      <c r="I317" s="327"/>
      <c r="J317" s="330"/>
      <c r="K317" s="315"/>
      <c r="L317" s="315"/>
      <c r="M317" s="327"/>
      <c r="N317" s="326"/>
      <c r="Q317" s="326"/>
      <c r="R317" s="326"/>
      <c r="S317" s="326"/>
      <c r="T317" s="326"/>
      <c r="U317" s="309"/>
      <c r="V317" s="13"/>
      <c r="X317" s="326"/>
      <c r="Y317" s="310"/>
    </row>
    <row r="318" ht="14.25" customHeight="1">
      <c r="A318" s="13"/>
      <c r="F318" s="302"/>
      <c r="G318" s="315"/>
      <c r="H318" s="327"/>
      <c r="I318" s="327"/>
      <c r="J318" s="330"/>
      <c r="K318" s="315"/>
      <c r="L318" s="315"/>
      <c r="M318" s="327"/>
      <c r="N318" s="326"/>
      <c r="Q318" s="326"/>
      <c r="R318" s="326"/>
      <c r="S318" s="326"/>
      <c r="T318" s="326"/>
      <c r="U318" s="309"/>
      <c r="V318" s="13"/>
      <c r="X318" s="326"/>
      <c r="Y318" s="310"/>
    </row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U17:W17">
      <formula1>Names!$A$15:$G$15</formula1>
    </dataValidation>
    <dataValidation type="list" allowBlank="1" showErrorMessage="1" sqref="U66:W66">
      <formula1>Names!$A$64:$K$64</formula1>
    </dataValidation>
    <dataValidation type="list" allowBlank="1" showErrorMessage="1" sqref="U76:W76">
      <formula1>Names!$A$74:$L$74</formula1>
    </dataValidation>
    <dataValidation type="list" allowBlank="1" showErrorMessage="1" sqref="U58:W58">
      <formula1>Names!$A$56:$K$56</formula1>
    </dataValidation>
    <dataValidation type="list" allowBlank="1" showErrorMessage="1" sqref="U63:W63">
      <formula1>Names!$A$61:$K$61</formula1>
    </dataValidation>
    <dataValidation type="list" allowBlank="1" showErrorMessage="1" sqref="U15:W15">
      <formula1>Names!$A$13:$I$13</formula1>
    </dataValidation>
    <dataValidation type="list" allowBlank="1" showErrorMessage="1" sqref="U69:W69">
      <formula1>Names!$A$67:$G$67</formula1>
    </dataValidation>
    <dataValidation type="list" allowBlank="1" showErrorMessage="1" sqref="U41:W41">
      <formula1>Names!$A$39:$L$39</formula1>
    </dataValidation>
    <dataValidation type="list" allowBlank="1" showErrorMessage="1" sqref="U12:W12">
      <formula1>Names!$A$10:$C$10</formula1>
    </dataValidation>
    <dataValidation type="list" allowBlank="1" showErrorMessage="1" sqref="U40:W40">
      <formula1>Names!$A$38:$K$38</formula1>
    </dataValidation>
    <dataValidation type="list" allowBlank="1" showErrorMessage="1" sqref="U27:W27">
      <formula1>Names!$A$25:$J$25</formula1>
    </dataValidation>
    <dataValidation type="list" allowBlank="1" showErrorMessage="1" sqref="U61:W61">
      <formula1>Names!$A$59:$K$59</formula1>
    </dataValidation>
    <dataValidation type="list" allowBlank="1" showErrorMessage="1" sqref="U34:W34">
      <formula1>Names!$A$32:$G$32</formula1>
    </dataValidation>
    <dataValidation type="list" allowBlank="1" showErrorMessage="1" sqref="U5:W5">
      <formula1>Names!$A$3:$B$3</formula1>
    </dataValidation>
    <dataValidation type="list" allowBlank="1" showErrorMessage="1" sqref="U3:W3">
      <formula1>Names!$A$1:$I$1</formula1>
    </dataValidation>
    <dataValidation type="list" allowBlank="1" showErrorMessage="1" sqref="U53:W53">
      <formula1>Names!$A$51:$F$51</formula1>
    </dataValidation>
    <dataValidation type="list" allowBlank="1" showErrorMessage="1" sqref="U11:W11">
      <formula1>Names!$A$9:$J$9</formula1>
    </dataValidation>
    <dataValidation type="list" allowBlank="1" showErrorMessage="1" sqref="U56:W56">
      <formula1>Names!$A$54:$D$54</formula1>
    </dataValidation>
    <dataValidation type="list" allowBlank="1" showErrorMessage="1" sqref="U35:W35">
      <formula1>Names!$A$33:$L$33</formula1>
    </dataValidation>
    <dataValidation type="list" allowBlank="1" showErrorMessage="1" sqref="U46:W46">
      <formula1>Names!$A$44:$K$44</formula1>
    </dataValidation>
    <dataValidation type="list" allowBlank="1" showErrorMessage="1" sqref="U68:W68">
      <formula1>Names!$A$66:$G$66</formula1>
    </dataValidation>
    <dataValidation type="list" allowBlank="1" showErrorMessage="1" sqref="U24:W24">
      <formula1>Names!$A$22:$C$22</formula1>
    </dataValidation>
    <dataValidation type="list" allowBlank="1" showErrorMessage="1" sqref="U47:W47">
      <formula1>Names!$A$45:$D$45</formula1>
    </dataValidation>
    <dataValidation type="list" allowBlank="1" showErrorMessage="1" sqref="U57:W57">
      <formula1>Names!$A$55:$E$55</formula1>
    </dataValidation>
    <dataValidation type="list" allowBlank="1" showErrorMessage="1" sqref="U54:W54">
      <formula1>Names!$A$52:$F$52</formula1>
    </dataValidation>
    <dataValidation type="list" allowBlank="1" showErrorMessage="1" sqref="U28:W28">
      <formula1>Names!$A$26:$J$26</formula1>
    </dataValidation>
    <dataValidation type="list" allowBlank="1" showErrorMessage="1" sqref="U43:W43">
      <formula1>Names!$A$41:$K$41</formula1>
    </dataValidation>
    <dataValidation type="list" allowBlank="1" showErrorMessage="1" sqref="U77:W77">
      <formula1>Names!$A$75:$L$75</formula1>
    </dataValidation>
    <dataValidation type="list" allowBlank="1" showErrorMessage="1" sqref="U19:W19">
      <formula1>Names!$A$17:$J$17</formula1>
    </dataValidation>
    <dataValidation type="list" allowBlank="1" showErrorMessage="1" sqref="U64:W64">
      <formula1>Names!$A$62:$K$62</formula1>
    </dataValidation>
    <dataValidation type="list" allowBlank="1" showErrorMessage="1" sqref="U22:W22">
      <formula1>Names!$A$20:$E$20</formula1>
    </dataValidation>
    <dataValidation type="list" allowBlank="1" showErrorMessage="1" sqref="U36:W36">
      <formula1>Names!$A$34:$L$34</formula1>
    </dataValidation>
    <dataValidation type="list" allowBlank="1" showErrorMessage="1" sqref="U74:W74">
      <formula1>Names!$A$72:$L$72</formula1>
    </dataValidation>
    <dataValidation type="list" allowBlank="1" showErrorMessage="1" sqref="U9:W9">
      <formula1>Names!$A$7:$F$7</formula1>
    </dataValidation>
    <dataValidation type="list" allowBlank="1" showErrorMessage="1" sqref="U8:W8">
      <formula1>Names!$A$6:$F$6</formula1>
    </dataValidation>
    <dataValidation type="list" allowBlank="1" showErrorMessage="1" sqref="U39:W39">
      <formula1>Names!$A$37:$K$37</formula1>
    </dataValidation>
    <dataValidation type="list" allowBlank="1" showErrorMessage="1" sqref="U10:W10">
      <formula1>Names!$A$8:$F$8</formula1>
    </dataValidation>
    <dataValidation type="list" allowBlank="1" showErrorMessage="1" sqref="U59:W59">
      <formula1>Names!$A$57:$K$57</formula1>
    </dataValidation>
    <dataValidation type="list" allowBlank="1" showErrorMessage="1" sqref="U6:W6">
      <formula1>Names!$A$4:$F$4</formula1>
    </dataValidation>
    <dataValidation type="list" allowBlank="1" showErrorMessage="1" sqref="U65:W65">
      <formula1>Names!$A$63:$K$63</formula1>
    </dataValidation>
    <dataValidation type="list" allowBlank="1" showErrorMessage="1" sqref="U32:W32">
      <formula1>Names!$A$30</formula1>
    </dataValidation>
    <dataValidation type="list" allowBlank="1" showErrorMessage="1" sqref="U20:W20">
      <formula1>Names!$A$18:$J$18</formula1>
    </dataValidation>
    <dataValidation type="list" allowBlank="1" showErrorMessage="1" sqref="U44:W44">
      <formula1>Names!$A$42:$K$42</formula1>
    </dataValidation>
    <dataValidation type="list" allowBlank="1" showErrorMessage="1" sqref="U67:W67">
      <formula1>Names!$A$65:$G$65</formula1>
    </dataValidation>
    <dataValidation type="list" allowBlank="1" showErrorMessage="1" sqref="U42:W42">
      <formula1>Names!$A$40:$F$40</formula1>
    </dataValidation>
    <dataValidation type="list" allowBlank="1" showErrorMessage="1" sqref="U49:W49">
      <formula1>Names!$A$47:$D$47</formula1>
    </dataValidation>
    <dataValidation type="list" allowBlank="1" showErrorMessage="1" sqref="U4:W4">
      <formula1>Names!$A$2:$I$2</formula1>
    </dataValidation>
    <dataValidation type="list" allowBlank="1" showErrorMessage="1" sqref="U18:W18">
      <formula1>Names!$A$16:$J$16</formula1>
    </dataValidation>
    <dataValidation type="list" allowBlank="1" showErrorMessage="1" sqref="U30:W30">
      <formula1>Names!$A$28</formula1>
    </dataValidation>
    <dataValidation type="list" allowBlank="1" showErrorMessage="1" sqref="U16:W16">
      <formula1>Names!$A$14:$I$14</formula1>
    </dataValidation>
    <dataValidation type="list" allowBlank="1" showErrorMessage="1" sqref="U75:W75">
      <formula1>Names!$A$73:$L$73</formula1>
    </dataValidation>
    <dataValidation type="list" allowBlank="1" showErrorMessage="1" sqref="U45:W45">
      <formula1>Names!$A$43:$K$43</formula1>
    </dataValidation>
    <dataValidation type="list" allowBlank="1" showErrorMessage="1" sqref="U62:W62">
      <formula1>Names!$A$60:$K$60</formula1>
    </dataValidation>
    <dataValidation type="list" allowBlank="1" showErrorMessage="1" sqref="U55:W55">
      <formula1>Names!$A$53:$E$53</formula1>
    </dataValidation>
    <dataValidation type="list" allowBlank="1" showErrorMessage="1" sqref="U70:W70">
      <formula1>Names!$A$68:$G$68</formula1>
    </dataValidation>
    <dataValidation type="list" allowBlank="1" showErrorMessage="1" sqref="U73:W73">
      <formula1>Names!$A$71:$F$71</formula1>
    </dataValidation>
    <dataValidation type="list" allowBlank="1" showErrorMessage="1" sqref="U21:W21">
      <formula1>Names!$A$19:$J$19</formula1>
    </dataValidation>
    <dataValidation type="list" allowBlank="1" showErrorMessage="1" sqref="U26:W26">
      <formula1>Names!$A$24:$J$24</formula1>
    </dataValidation>
    <dataValidation type="list" allowBlank="1" showErrorMessage="1" sqref="U23:W23">
      <formula1>Names!$A$21:$D$21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ht="12.75" customHeight="1">
      <c r="A2" s="2" t="s">
        <v>2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ht="12.75" customHeight="1">
      <c r="A3" s="2" t="s">
        <v>14</v>
      </c>
      <c r="B3" s="2" t="s">
        <v>15</v>
      </c>
    </row>
    <row r="4" ht="12.75" customHeight="1">
      <c r="A4" s="2" t="s">
        <v>2</v>
      </c>
      <c r="B4" s="2" t="s">
        <v>7</v>
      </c>
      <c r="C4" s="2" t="s">
        <v>16</v>
      </c>
      <c r="D4" s="2" t="s">
        <v>8</v>
      </c>
      <c r="E4" s="2" t="s">
        <v>11</v>
      </c>
      <c r="F4" s="2" t="s">
        <v>12</v>
      </c>
    </row>
    <row r="5" ht="12.75" customHeight="1">
      <c r="A5" s="2" t="s">
        <v>2</v>
      </c>
      <c r="B5" s="2" t="s">
        <v>7</v>
      </c>
      <c r="C5" s="2" t="s">
        <v>16</v>
      </c>
      <c r="D5" s="2" t="s">
        <v>8</v>
      </c>
      <c r="E5" s="2" t="s">
        <v>11</v>
      </c>
      <c r="F5" s="2" t="s">
        <v>12</v>
      </c>
    </row>
    <row r="6" ht="12.75" customHeight="1">
      <c r="A6" s="2" t="s">
        <v>6</v>
      </c>
      <c r="B6" s="2" t="s">
        <v>7</v>
      </c>
      <c r="C6" s="2" t="s">
        <v>17</v>
      </c>
      <c r="D6" s="2" t="s">
        <v>9</v>
      </c>
      <c r="E6" s="2" t="s">
        <v>10</v>
      </c>
      <c r="F6" s="2" t="s">
        <v>18</v>
      </c>
    </row>
    <row r="7" ht="12.75" customHeight="1">
      <c r="A7" s="2" t="s">
        <v>6</v>
      </c>
      <c r="B7" s="2" t="s">
        <v>7</v>
      </c>
      <c r="C7" s="2" t="s">
        <v>17</v>
      </c>
      <c r="D7" s="2" t="s">
        <v>9</v>
      </c>
      <c r="E7" s="2" t="s">
        <v>10</v>
      </c>
      <c r="F7" s="2" t="s">
        <v>18</v>
      </c>
    </row>
    <row r="8" ht="12.75" customHeight="1">
      <c r="A8" s="2" t="s">
        <v>2</v>
      </c>
      <c r="B8" s="2" t="s">
        <v>20</v>
      </c>
      <c r="C8" s="2" t="s">
        <v>6</v>
      </c>
      <c r="D8" s="2" t="s">
        <v>7</v>
      </c>
      <c r="E8" s="2" t="s">
        <v>21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15</v>
      </c>
    </row>
    <row r="9" ht="12.75" customHeight="1">
      <c r="A9" s="2" t="s">
        <v>6</v>
      </c>
      <c r="B9" s="2" t="s">
        <v>9</v>
      </c>
      <c r="C9" s="2" t="s">
        <v>10</v>
      </c>
    </row>
    <row r="10" ht="12.75" customHeight="1">
      <c r="A10" s="2" t="s">
        <v>2</v>
      </c>
      <c r="B10" s="2" t="s">
        <v>7</v>
      </c>
      <c r="C10" s="2" t="s">
        <v>8</v>
      </c>
      <c r="D10" s="2" t="s">
        <v>9</v>
      </c>
      <c r="E10" s="2" t="s">
        <v>22</v>
      </c>
      <c r="F10" s="2" t="s">
        <v>11</v>
      </c>
      <c r="G10" s="2" t="s">
        <v>12</v>
      </c>
      <c r="H10" s="2" t="s">
        <v>23</v>
      </c>
      <c r="I10" s="2" t="s">
        <v>13</v>
      </c>
    </row>
    <row r="11" ht="12.75" customHeight="1">
      <c r="A11" s="2" t="s">
        <v>2</v>
      </c>
      <c r="B11" s="2" t="s">
        <v>7</v>
      </c>
      <c r="C11" s="2" t="s">
        <v>8</v>
      </c>
      <c r="D11" s="2" t="s">
        <v>9</v>
      </c>
      <c r="E11" s="2" t="s">
        <v>22</v>
      </c>
      <c r="F11" s="2" t="s">
        <v>11</v>
      </c>
      <c r="G11" s="2" t="s">
        <v>12</v>
      </c>
      <c r="H11" s="2" t="s">
        <v>23</v>
      </c>
      <c r="I11" s="2" t="s">
        <v>13</v>
      </c>
    </row>
    <row r="12" ht="12.75" customHeight="1">
      <c r="A12" s="2" t="s">
        <v>2</v>
      </c>
      <c r="B12" s="2" t="s">
        <v>20</v>
      </c>
      <c r="C12" s="2" t="s">
        <v>14</v>
      </c>
      <c r="D12" s="2" t="s">
        <v>24</v>
      </c>
      <c r="E12" s="2" t="s">
        <v>17</v>
      </c>
      <c r="F12" s="2" t="s">
        <v>25</v>
      </c>
      <c r="G12" s="2" t="s">
        <v>15</v>
      </c>
    </row>
    <row r="13" ht="12.75" customHeight="1">
      <c r="A13" s="2" t="s">
        <v>2</v>
      </c>
      <c r="B13" s="2" t="s">
        <v>20</v>
      </c>
      <c r="C13" s="2" t="s">
        <v>7</v>
      </c>
      <c r="D13" s="2" t="s">
        <v>21</v>
      </c>
      <c r="E13" s="2" t="s">
        <v>9</v>
      </c>
      <c r="F13" s="2" t="s">
        <v>22</v>
      </c>
      <c r="G13" s="2" t="s">
        <v>11</v>
      </c>
      <c r="H13" s="2" t="s">
        <v>12</v>
      </c>
      <c r="I13" s="2" t="s">
        <v>15</v>
      </c>
      <c r="J13" s="2" t="s">
        <v>23</v>
      </c>
    </row>
    <row r="14" ht="12.75" customHeight="1">
      <c r="A14" s="2" t="s">
        <v>2</v>
      </c>
      <c r="B14" s="2" t="s">
        <v>20</v>
      </c>
      <c r="C14" s="2" t="s">
        <v>7</v>
      </c>
      <c r="D14" s="2" t="s">
        <v>21</v>
      </c>
      <c r="E14" s="2" t="s">
        <v>9</v>
      </c>
      <c r="F14" s="2" t="s">
        <v>22</v>
      </c>
      <c r="G14" s="2" t="s">
        <v>11</v>
      </c>
      <c r="H14" s="2" t="s">
        <v>12</v>
      </c>
      <c r="I14" s="2" t="s">
        <v>15</v>
      </c>
      <c r="J14" s="2" t="s">
        <v>23</v>
      </c>
    </row>
    <row r="15" ht="12.75" customHeight="1">
      <c r="A15" s="2" t="s">
        <v>2</v>
      </c>
      <c r="B15" s="2" t="s">
        <v>20</v>
      </c>
      <c r="C15" s="2" t="s">
        <v>7</v>
      </c>
      <c r="D15" s="2" t="s">
        <v>21</v>
      </c>
      <c r="E15" s="2" t="s">
        <v>9</v>
      </c>
      <c r="F15" s="2" t="s">
        <v>22</v>
      </c>
      <c r="G15" s="2" t="s">
        <v>11</v>
      </c>
      <c r="H15" s="2" t="s">
        <v>12</v>
      </c>
      <c r="I15" s="2" t="s">
        <v>15</v>
      </c>
      <c r="J15" s="2" t="s">
        <v>23</v>
      </c>
    </row>
    <row r="16" ht="12.75" customHeight="1">
      <c r="A16" s="2" t="s">
        <v>2</v>
      </c>
      <c r="B16" s="2" t="s">
        <v>20</v>
      </c>
      <c r="C16" s="2" t="s">
        <v>7</v>
      </c>
      <c r="D16" s="2" t="s">
        <v>21</v>
      </c>
      <c r="E16" s="2" t="s">
        <v>9</v>
      </c>
      <c r="F16" s="2" t="s">
        <v>22</v>
      </c>
      <c r="G16" s="2" t="s">
        <v>11</v>
      </c>
      <c r="H16" s="2" t="s">
        <v>12</v>
      </c>
      <c r="I16" s="2" t="s">
        <v>15</v>
      </c>
      <c r="J16" s="2" t="s">
        <v>23</v>
      </c>
    </row>
    <row r="17" ht="12.75" customHeight="1">
      <c r="A17" s="2" t="s">
        <v>2</v>
      </c>
      <c r="B17" s="2" t="s">
        <v>20</v>
      </c>
      <c r="C17" s="2" t="s">
        <v>27</v>
      </c>
      <c r="D17" s="2" t="s">
        <v>7</v>
      </c>
      <c r="E17" s="2" t="s">
        <v>15</v>
      </c>
    </row>
    <row r="18" ht="12.75" customHeight="1">
      <c r="A18" s="2" t="s">
        <v>9</v>
      </c>
      <c r="B18" s="2" t="s">
        <v>22</v>
      </c>
      <c r="C18" s="2" t="s">
        <v>15</v>
      </c>
      <c r="D18" s="2" t="s">
        <v>23</v>
      </c>
    </row>
    <row r="19" ht="12.75" customHeight="1">
      <c r="A19" s="2" t="s">
        <v>7</v>
      </c>
      <c r="B19" s="2" t="s">
        <v>17</v>
      </c>
      <c r="C19" s="2" t="s">
        <v>9</v>
      </c>
    </row>
    <row r="20" ht="12.75" customHeight="1">
      <c r="A20" s="2" t="s">
        <v>2</v>
      </c>
      <c r="B20" s="2" t="s">
        <v>20</v>
      </c>
      <c r="C20" s="2" t="s">
        <v>7</v>
      </c>
      <c r="D20" s="2" t="s">
        <v>21</v>
      </c>
      <c r="E20" s="2" t="s">
        <v>9</v>
      </c>
      <c r="F20" s="2" t="s">
        <v>22</v>
      </c>
      <c r="G20" s="2" t="s">
        <v>11</v>
      </c>
      <c r="H20" s="2" t="s">
        <v>12</v>
      </c>
      <c r="I20" s="2" t="s">
        <v>15</v>
      </c>
      <c r="J20" s="2" t="s">
        <v>23</v>
      </c>
    </row>
    <row r="21" ht="12.75" customHeight="1">
      <c r="A21" s="2" t="s">
        <v>2</v>
      </c>
      <c r="B21" s="2" t="s">
        <v>20</v>
      </c>
      <c r="C21" s="2" t="s">
        <v>7</v>
      </c>
      <c r="D21" s="2" t="s">
        <v>21</v>
      </c>
      <c r="E21" s="2" t="s">
        <v>9</v>
      </c>
      <c r="F21" s="2" t="s">
        <v>22</v>
      </c>
      <c r="G21" s="2" t="s">
        <v>11</v>
      </c>
      <c r="H21" s="2" t="s">
        <v>12</v>
      </c>
      <c r="I21" s="2" t="s">
        <v>15</v>
      </c>
      <c r="J21" s="2" t="s">
        <v>23</v>
      </c>
    </row>
    <row r="22" ht="12.75" customHeight="1">
      <c r="A22" s="2" t="s">
        <v>15</v>
      </c>
    </row>
    <row r="23" ht="12.75" customHeight="1">
      <c r="A23" s="2" t="s">
        <v>2</v>
      </c>
      <c r="B23" s="2" t="s">
        <v>7</v>
      </c>
      <c r="C23" s="2" t="s">
        <v>16</v>
      </c>
      <c r="D23" s="2" t="s">
        <v>8</v>
      </c>
      <c r="E23" s="2" t="s">
        <v>11</v>
      </c>
      <c r="F23" s="2" t="s">
        <v>12</v>
      </c>
      <c r="G23" s="2" t="s">
        <v>23</v>
      </c>
    </row>
    <row r="24" ht="12.75" customHeight="1">
      <c r="A24" s="2" t="s">
        <v>30</v>
      </c>
      <c r="B24" s="2" t="s">
        <v>2</v>
      </c>
      <c r="C24" s="2" t="s">
        <v>20</v>
      </c>
      <c r="D24" s="2" t="s">
        <v>6</v>
      </c>
      <c r="E24" s="2" t="s">
        <v>7</v>
      </c>
      <c r="F24" s="2" t="s">
        <v>21</v>
      </c>
      <c r="G24" s="2" t="s">
        <v>9</v>
      </c>
      <c r="H24" s="2" t="s">
        <v>10</v>
      </c>
      <c r="I24" s="2" t="s">
        <v>11</v>
      </c>
      <c r="J24" s="2" t="s">
        <v>12</v>
      </c>
      <c r="K24" s="2" t="s">
        <v>15</v>
      </c>
      <c r="L24" s="2" t="s">
        <v>23</v>
      </c>
    </row>
    <row r="25" ht="12.75" customHeight="1">
      <c r="A25" s="2" t="s">
        <v>30</v>
      </c>
      <c r="B25" s="2" t="s">
        <v>2</v>
      </c>
      <c r="C25" s="2" t="s">
        <v>20</v>
      </c>
      <c r="D25" s="2" t="s">
        <v>6</v>
      </c>
      <c r="E25" s="2" t="s">
        <v>7</v>
      </c>
      <c r="F25" s="2" t="s">
        <v>21</v>
      </c>
      <c r="G25" s="2" t="s">
        <v>9</v>
      </c>
      <c r="H25" s="2" t="s">
        <v>10</v>
      </c>
      <c r="I25" s="2" t="s">
        <v>11</v>
      </c>
      <c r="J25" s="2" t="s">
        <v>12</v>
      </c>
      <c r="K25" s="2" t="s">
        <v>15</v>
      </c>
      <c r="L25" s="2" t="s">
        <v>23</v>
      </c>
    </row>
    <row r="26" ht="12.75" customHeight="1">
      <c r="A26" s="2" t="s">
        <v>2</v>
      </c>
      <c r="B26" s="2" t="s">
        <v>20</v>
      </c>
      <c r="C26" s="2" t="s">
        <v>6</v>
      </c>
      <c r="D26" s="2" t="s">
        <v>7</v>
      </c>
      <c r="E26" s="2" t="s">
        <v>33</v>
      </c>
      <c r="F26" s="2" t="s">
        <v>9</v>
      </c>
      <c r="G26" s="2" t="s">
        <v>10</v>
      </c>
      <c r="H26" s="2" t="s">
        <v>11</v>
      </c>
      <c r="I26" s="2" t="s">
        <v>12</v>
      </c>
      <c r="J26" s="2" t="s">
        <v>15</v>
      </c>
      <c r="K26" s="2" t="s">
        <v>23</v>
      </c>
    </row>
    <row r="27" ht="12.75" customHeight="1">
      <c r="A27" s="2" t="s">
        <v>2</v>
      </c>
      <c r="B27" s="2" t="s">
        <v>20</v>
      </c>
      <c r="C27" s="2" t="s">
        <v>6</v>
      </c>
      <c r="D27" s="2" t="s">
        <v>7</v>
      </c>
      <c r="E27" s="2" t="s">
        <v>33</v>
      </c>
      <c r="F27" s="2" t="s">
        <v>9</v>
      </c>
      <c r="G27" s="2" t="s">
        <v>10</v>
      </c>
      <c r="H27" s="2" t="s">
        <v>11</v>
      </c>
      <c r="I27" s="2" t="s">
        <v>12</v>
      </c>
      <c r="J27" s="2" t="s">
        <v>15</v>
      </c>
      <c r="K27" s="2" t="s">
        <v>23</v>
      </c>
    </row>
    <row r="28" ht="12.75" customHeight="1">
      <c r="A28" s="2" t="s">
        <v>30</v>
      </c>
      <c r="B28" s="2" t="s">
        <v>2</v>
      </c>
      <c r="C28" s="2" t="s">
        <v>20</v>
      </c>
      <c r="D28" s="2" t="s">
        <v>6</v>
      </c>
      <c r="E28" s="2" t="s">
        <v>7</v>
      </c>
      <c r="F28" s="2" t="s">
        <v>21</v>
      </c>
      <c r="G28" s="2" t="s">
        <v>9</v>
      </c>
      <c r="H28" s="2" t="s">
        <v>10</v>
      </c>
      <c r="I28" s="2" t="s">
        <v>11</v>
      </c>
      <c r="J28" s="2" t="s">
        <v>12</v>
      </c>
      <c r="K28" s="2" t="s">
        <v>15</v>
      </c>
      <c r="L28" s="2" t="s">
        <v>23</v>
      </c>
    </row>
    <row r="29" ht="12.75" customHeight="1">
      <c r="A29" s="2" t="s">
        <v>6</v>
      </c>
      <c r="B29" s="2" t="s">
        <v>7</v>
      </c>
      <c r="C29" s="2" t="s">
        <v>33</v>
      </c>
      <c r="D29" s="2" t="s">
        <v>9</v>
      </c>
      <c r="E29" s="2" t="s">
        <v>10</v>
      </c>
      <c r="F29" s="2" t="s">
        <v>18</v>
      </c>
    </row>
    <row r="30" ht="12.75" customHeight="1">
      <c r="A30" s="2" t="s">
        <v>2</v>
      </c>
      <c r="B30" s="2" t="s">
        <v>20</v>
      </c>
      <c r="C30" s="2" t="s">
        <v>6</v>
      </c>
      <c r="D30" s="2" t="s">
        <v>7</v>
      </c>
      <c r="E30" s="2" t="s">
        <v>33</v>
      </c>
      <c r="F30" s="2" t="s">
        <v>9</v>
      </c>
      <c r="G30" s="2" t="s">
        <v>10</v>
      </c>
      <c r="H30" s="2" t="s">
        <v>11</v>
      </c>
      <c r="I30" s="2" t="s">
        <v>12</v>
      </c>
      <c r="J30" s="2" t="s">
        <v>15</v>
      </c>
      <c r="K30" s="2" t="s">
        <v>23</v>
      </c>
    </row>
    <row r="31" ht="12.75" customHeight="1">
      <c r="A31" s="2" t="s">
        <v>2</v>
      </c>
      <c r="B31" s="2" t="s">
        <v>20</v>
      </c>
      <c r="C31" s="2" t="s">
        <v>6</v>
      </c>
      <c r="D31" s="2" t="s">
        <v>7</v>
      </c>
      <c r="E31" s="2" t="s">
        <v>33</v>
      </c>
      <c r="F31" s="2" t="s">
        <v>9</v>
      </c>
      <c r="G31" s="2" t="s">
        <v>10</v>
      </c>
      <c r="H31" s="2" t="s">
        <v>11</v>
      </c>
      <c r="I31" s="2" t="s">
        <v>12</v>
      </c>
      <c r="J31" s="2" t="s">
        <v>15</v>
      </c>
      <c r="K31" s="2" t="s">
        <v>23</v>
      </c>
    </row>
    <row r="32" ht="12.75" customHeight="1">
      <c r="A32" s="2" t="s">
        <v>2</v>
      </c>
      <c r="B32" s="2" t="s">
        <v>20</v>
      </c>
      <c r="C32" s="2" t="s">
        <v>6</v>
      </c>
      <c r="D32" s="2" t="s">
        <v>7</v>
      </c>
      <c r="E32" s="2" t="s">
        <v>33</v>
      </c>
      <c r="F32" s="2" t="s">
        <v>9</v>
      </c>
      <c r="G32" s="2" t="s">
        <v>10</v>
      </c>
      <c r="H32" s="2" t="s">
        <v>11</v>
      </c>
      <c r="I32" s="2" t="s">
        <v>12</v>
      </c>
      <c r="J32" s="2" t="s">
        <v>15</v>
      </c>
      <c r="K32" s="2" t="s">
        <v>23</v>
      </c>
    </row>
    <row r="33" ht="12.75" customHeight="1">
      <c r="A33" s="2" t="s">
        <v>2</v>
      </c>
      <c r="B33" s="2" t="s">
        <v>20</v>
      </c>
      <c r="C33" s="2" t="s">
        <v>6</v>
      </c>
      <c r="D33" s="2" t="s">
        <v>7</v>
      </c>
      <c r="E33" s="2" t="s">
        <v>33</v>
      </c>
      <c r="F33" s="2" t="s">
        <v>9</v>
      </c>
      <c r="G33" s="2" t="s">
        <v>10</v>
      </c>
      <c r="H33" s="2" t="s">
        <v>11</v>
      </c>
      <c r="I33" s="2" t="s">
        <v>12</v>
      </c>
      <c r="J33" s="2" t="s">
        <v>15</v>
      </c>
      <c r="K33" s="2" t="s">
        <v>23</v>
      </c>
    </row>
    <row r="34" ht="12.75" customHeight="1">
      <c r="A34" s="2" t="s">
        <v>30</v>
      </c>
      <c r="B34" s="2" t="s">
        <v>2</v>
      </c>
      <c r="C34" s="2" t="s">
        <v>10</v>
      </c>
      <c r="D34" s="2" t="s">
        <v>15</v>
      </c>
    </row>
    <row r="35" ht="12.75" customHeight="1">
      <c r="A35" s="2" t="s">
        <v>30</v>
      </c>
      <c r="B35" s="2" t="s">
        <v>2</v>
      </c>
      <c r="C35" s="2" t="s">
        <v>10</v>
      </c>
      <c r="D35" s="2" t="s">
        <v>15</v>
      </c>
    </row>
    <row r="36" ht="12.75" customHeight="1">
      <c r="A36" s="2" t="s">
        <v>2</v>
      </c>
      <c r="B36" s="2" t="s">
        <v>20</v>
      </c>
      <c r="C36" s="2" t="s">
        <v>14</v>
      </c>
      <c r="D36" s="2" t="s">
        <v>24</v>
      </c>
      <c r="E36" s="2" t="s">
        <v>25</v>
      </c>
      <c r="F36" s="2" t="s">
        <v>15</v>
      </c>
    </row>
    <row r="37" ht="12.75" customHeight="1">
      <c r="A37" s="2" t="s">
        <v>2</v>
      </c>
      <c r="B37" s="2" t="s">
        <v>20</v>
      </c>
      <c r="C37" s="2" t="s">
        <v>14</v>
      </c>
      <c r="D37" s="2" t="s">
        <v>24</v>
      </c>
      <c r="E37" s="2" t="s">
        <v>25</v>
      </c>
      <c r="F37" s="2" t="s">
        <v>15</v>
      </c>
    </row>
    <row r="38" ht="12.75" customHeight="1">
      <c r="A38" s="2" t="s">
        <v>9</v>
      </c>
      <c r="B38" s="2" t="s">
        <v>22</v>
      </c>
      <c r="C38" s="2" t="s">
        <v>10</v>
      </c>
      <c r="D38" s="2" t="s">
        <v>15</v>
      </c>
      <c r="E38" s="2" t="s">
        <v>23</v>
      </c>
    </row>
    <row r="39" ht="12.75" customHeight="1">
      <c r="A39" s="2" t="s">
        <v>9</v>
      </c>
      <c r="B39" s="2" t="s">
        <v>22</v>
      </c>
      <c r="C39" s="2" t="s">
        <v>10</v>
      </c>
      <c r="D39" s="2" t="s">
        <v>23</v>
      </c>
    </row>
    <row r="40" ht="12.75" customHeight="1">
      <c r="A40" s="2" t="s">
        <v>9</v>
      </c>
      <c r="B40" s="2" t="s">
        <v>22</v>
      </c>
      <c r="C40" s="2" t="s">
        <v>10</v>
      </c>
      <c r="D40" s="2" t="s">
        <v>15</v>
      </c>
      <c r="E40" s="2" t="s">
        <v>23</v>
      </c>
    </row>
    <row r="41" ht="12.75" customHeight="1">
      <c r="A41" s="2" t="s">
        <v>2</v>
      </c>
      <c r="B41" s="2" t="s">
        <v>20</v>
      </c>
      <c r="C41" s="2" t="s">
        <v>7</v>
      </c>
      <c r="D41" s="2" t="s">
        <v>17</v>
      </c>
      <c r="E41" s="2" t="s">
        <v>9</v>
      </c>
      <c r="F41" s="2" t="s">
        <v>22</v>
      </c>
      <c r="G41" s="2" t="s">
        <v>10</v>
      </c>
      <c r="H41" s="2" t="s">
        <v>11</v>
      </c>
      <c r="I41" s="2" t="s">
        <v>12</v>
      </c>
      <c r="J41" s="2" t="s">
        <v>15</v>
      </c>
      <c r="K41" s="2" t="s">
        <v>23</v>
      </c>
    </row>
    <row r="42" ht="12.75" customHeight="1">
      <c r="A42" s="2" t="s">
        <v>2</v>
      </c>
      <c r="B42" s="2" t="s">
        <v>20</v>
      </c>
      <c r="C42" s="2" t="s">
        <v>7</v>
      </c>
      <c r="D42" s="2" t="s">
        <v>17</v>
      </c>
      <c r="E42" s="2" t="s">
        <v>9</v>
      </c>
      <c r="F42" s="2" t="s">
        <v>22</v>
      </c>
      <c r="G42" s="2" t="s">
        <v>10</v>
      </c>
      <c r="H42" s="2" t="s">
        <v>11</v>
      </c>
      <c r="I42" s="2" t="s">
        <v>12</v>
      </c>
      <c r="J42" s="2" t="s">
        <v>15</v>
      </c>
      <c r="K42" s="2" t="s">
        <v>23</v>
      </c>
    </row>
    <row r="43" ht="12.75" customHeight="1">
      <c r="A43" s="2" t="s">
        <v>30</v>
      </c>
      <c r="B43" s="2" t="s">
        <v>2</v>
      </c>
      <c r="C43" s="2" t="s">
        <v>20</v>
      </c>
      <c r="D43" s="2" t="s">
        <v>7</v>
      </c>
      <c r="E43" s="2" t="s">
        <v>9</v>
      </c>
      <c r="F43" s="2" t="s">
        <v>22</v>
      </c>
      <c r="G43" s="2" t="s">
        <v>10</v>
      </c>
      <c r="H43" s="2" t="s">
        <v>11</v>
      </c>
      <c r="I43" s="2" t="s">
        <v>12</v>
      </c>
      <c r="J43" s="2" t="s">
        <v>15</v>
      </c>
      <c r="K43" s="2" t="s">
        <v>23</v>
      </c>
    </row>
    <row r="44" ht="12.75" customHeight="1">
      <c r="A44" s="2" t="s">
        <v>30</v>
      </c>
      <c r="B44" s="2" t="s">
        <v>2</v>
      </c>
      <c r="C44" s="2" t="s">
        <v>20</v>
      </c>
      <c r="D44" s="2" t="s">
        <v>7</v>
      </c>
      <c r="E44" s="2" t="s">
        <v>9</v>
      </c>
      <c r="F44" s="2" t="s">
        <v>22</v>
      </c>
      <c r="G44" s="2" t="s">
        <v>10</v>
      </c>
      <c r="H44" s="2" t="s">
        <v>11</v>
      </c>
      <c r="I44" s="2" t="s">
        <v>12</v>
      </c>
      <c r="J44" s="2" t="s">
        <v>15</v>
      </c>
      <c r="K44" s="2" t="s">
        <v>23</v>
      </c>
    </row>
    <row r="45" ht="12.75" customHeight="1">
      <c r="A45" s="2" t="s">
        <v>30</v>
      </c>
      <c r="B45" s="2" t="s">
        <v>2</v>
      </c>
      <c r="C45" s="2" t="s">
        <v>20</v>
      </c>
      <c r="D45" s="2" t="s">
        <v>7</v>
      </c>
      <c r="E45" s="2" t="s">
        <v>9</v>
      </c>
      <c r="F45" s="2" t="s">
        <v>22</v>
      </c>
      <c r="G45" s="2" t="s">
        <v>10</v>
      </c>
      <c r="H45" s="2" t="s">
        <v>11</v>
      </c>
      <c r="I45" s="2" t="s">
        <v>12</v>
      </c>
      <c r="J45" s="2" t="s">
        <v>15</v>
      </c>
      <c r="K45" s="2" t="s">
        <v>23</v>
      </c>
    </row>
    <row r="46" ht="12.75" customHeight="1">
      <c r="A46" s="2" t="s">
        <v>30</v>
      </c>
      <c r="B46" s="2" t="s">
        <v>2</v>
      </c>
      <c r="C46" s="2" t="s">
        <v>20</v>
      </c>
      <c r="D46" s="2" t="s">
        <v>7</v>
      </c>
      <c r="E46" s="2" t="s">
        <v>9</v>
      </c>
      <c r="F46" s="2" t="s">
        <v>22</v>
      </c>
      <c r="G46" s="2" t="s">
        <v>10</v>
      </c>
      <c r="H46" s="2" t="s">
        <v>11</v>
      </c>
      <c r="I46" s="2" t="s">
        <v>12</v>
      </c>
      <c r="J46" s="2" t="s">
        <v>15</v>
      </c>
      <c r="K46" s="2" t="s">
        <v>23</v>
      </c>
    </row>
    <row r="47" ht="12.75" customHeight="1">
      <c r="A47" s="2" t="s">
        <v>30</v>
      </c>
      <c r="B47" s="2" t="s">
        <v>2</v>
      </c>
      <c r="C47" s="2" t="s">
        <v>20</v>
      </c>
      <c r="D47" s="2" t="s">
        <v>7</v>
      </c>
      <c r="E47" s="2" t="s">
        <v>9</v>
      </c>
      <c r="F47" s="2" t="s">
        <v>22</v>
      </c>
      <c r="G47" s="2" t="s">
        <v>10</v>
      </c>
      <c r="H47" s="2" t="s">
        <v>11</v>
      </c>
      <c r="I47" s="2" t="s">
        <v>12</v>
      </c>
      <c r="J47" s="2" t="s">
        <v>15</v>
      </c>
      <c r="K47" s="2" t="s">
        <v>23</v>
      </c>
    </row>
    <row r="48" ht="12.75" customHeight="1">
      <c r="A48" s="2" t="s">
        <v>30</v>
      </c>
      <c r="B48" s="2" t="s">
        <v>2</v>
      </c>
      <c r="C48" s="2" t="s">
        <v>20</v>
      </c>
      <c r="D48" s="2" t="s">
        <v>7</v>
      </c>
      <c r="E48" s="2" t="s">
        <v>9</v>
      </c>
      <c r="F48" s="2" t="s">
        <v>22</v>
      </c>
      <c r="G48" s="2" t="s">
        <v>10</v>
      </c>
      <c r="H48" s="2" t="s">
        <v>11</v>
      </c>
      <c r="I48" s="2" t="s">
        <v>12</v>
      </c>
      <c r="J48" s="2" t="s">
        <v>15</v>
      </c>
      <c r="K48" s="2" t="s">
        <v>23</v>
      </c>
    </row>
    <row r="49" ht="12.75" customHeight="1">
      <c r="A49" s="2" t="s">
        <v>2</v>
      </c>
      <c r="B49" s="2" t="s">
        <v>20</v>
      </c>
      <c r="C49" s="2" t="s">
        <v>7</v>
      </c>
      <c r="D49" s="2" t="s">
        <v>9</v>
      </c>
      <c r="E49" s="2" t="s">
        <v>22</v>
      </c>
      <c r="F49" s="2" t="s">
        <v>10</v>
      </c>
      <c r="G49" s="2" t="s">
        <v>15</v>
      </c>
    </row>
    <row r="50" ht="12.75" customHeight="1">
      <c r="A50" s="2" t="s">
        <v>2</v>
      </c>
      <c r="B50" s="2" t="s">
        <v>20</v>
      </c>
      <c r="C50" s="2" t="s">
        <v>7</v>
      </c>
      <c r="D50" s="2" t="s">
        <v>17</v>
      </c>
      <c r="E50" s="2" t="s">
        <v>9</v>
      </c>
      <c r="F50" s="2" t="s">
        <v>57</v>
      </c>
      <c r="G50" s="2" t="s">
        <v>15</v>
      </c>
    </row>
    <row r="51" ht="12.75" customHeight="1">
      <c r="A51" s="2" t="s">
        <v>2</v>
      </c>
      <c r="B51" s="2" t="s">
        <v>20</v>
      </c>
      <c r="C51" s="2" t="s">
        <v>7</v>
      </c>
      <c r="D51" s="2" t="s">
        <v>17</v>
      </c>
      <c r="E51" s="2" t="s">
        <v>9</v>
      </c>
      <c r="F51" s="2" t="s">
        <v>57</v>
      </c>
      <c r="G51" s="2" t="s">
        <v>15</v>
      </c>
    </row>
    <row r="52" ht="12.75" customHeight="1">
      <c r="A52" s="2" t="s">
        <v>2</v>
      </c>
      <c r="B52" s="2" t="s">
        <v>20</v>
      </c>
      <c r="C52" s="2" t="s">
        <v>24</v>
      </c>
      <c r="D52" s="2" t="s">
        <v>17</v>
      </c>
      <c r="E52" s="2" t="s">
        <v>25</v>
      </c>
      <c r="F52" s="2" t="s">
        <v>15</v>
      </c>
    </row>
    <row r="53" ht="12.75" customHeight="1">
      <c r="A53" s="2" t="s">
        <v>2</v>
      </c>
      <c r="B53" s="2" t="s">
        <v>20</v>
      </c>
      <c r="C53" s="2" t="s">
        <v>6</v>
      </c>
      <c r="D53" s="2" t="s">
        <v>7</v>
      </c>
      <c r="E53" s="2" t="s">
        <v>17</v>
      </c>
      <c r="F53" s="2" t="s">
        <v>9</v>
      </c>
      <c r="G53" s="2" t="s">
        <v>22</v>
      </c>
      <c r="H53" s="2" t="s">
        <v>10</v>
      </c>
      <c r="I53" s="2" t="s">
        <v>11</v>
      </c>
      <c r="J53" s="2" t="s">
        <v>12</v>
      </c>
      <c r="K53" s="2" t="s">
        <v>15</v>
      </c>
      <c r="L53" s="2" t="s">
        <v>23</v>
      </c>
    </row>
    <row r="54" ht="12.75" customHeight="1">
      <c r="A54" s="2" t="s">
        <v>2</v>
      </c>
      <c r="B54" s="2" t="s">
        <v>20</v>
      </c>
      <c r="C54" s="2" t="s">
        <v>6</v>
      </c>
      <c r="D54" s="2" t="s">
        <v>7</v>
      </c>
      <c r="E54" s="2" t="s">
        <v>17</v>
      </c>
      <c r="F54" s="2" t="s">
        <v>9</v>
      </c>
      <c r="G54" s="2" t="s">
        <v>22</v>
      </c>
      <c r="H54" s="2" t="s">
        <v>10</v>
      </c>
      <c r="I54" s="2" t="s">
        <v>11</v>
      </c>
      <c r="J54" s="2" t="s">
        <v>12</v>
      </c>
      <c r="K54" s="2" t="s">
        <v>15</v>
      </c>
      <c r="L54" s="2" t="s">
        <v>23</v>
      </c>
    </row>
    <row r="55" ht="12.75" customHeight="1">
      <c r="A55" s="2" t="s">
        <v>2</v>
      </c>
      <c r="B55" s="2" t="s">
        <v>20</v>
      </c>
      <c r="C55" s="2" t="s">
        <v>6</v>
      </c>
      <c r="D55" s="2" t="s">
        <v>7</v>
      </c>
      <c r="E55" s="2" t="s">
        <v>17</v>
      </c>
      <c r="F55" s="2" t="s">
        <v>9</v>
      </c>
      <c r="G55" s="2" t="s">
        <v>22</v>
      </c>
      <c r="H55" s="2" t="s">
        <v>10</v>
      </c>
      <c r="I55" s="2" t="s">
        <v>11</v>
      </c>
      <c r="J55" s="2" t="s">
        <v>12</v>
      </c>
      <c r="K55" s="2" t="s">
        <v>15</v>
      </c>
      <c r="L55" s="2" t="s">
        <v>23</v>
      </c>
    </row>
    <row r="56" ht="12.75" customHeight="1">
      <c r="A56" s="2" t="s">
        <v>2</v>
      </c>
      <c r="B56" s="2" t="s">
        <v>20</v>
      </c>
      <c r="C56" s="2" t="s">
        <v>6</v>
      </c>
      <c r="D56" s="2" t="s">
        <v>7</v>
      </c>
      <c r="E56" s="2" t="s">
        <v>17</v>
      </c>
      <c r="F56" s="2" t="s">
        <v>9</v>
      </c>
      <c r="G56" s="2" t="s">
        <v>22</v>
      </c>
      <c r="H56" s="2" t="s">
        <v>10</v>
      </c>
      <c r="I56" s="2" t="s">
        <v>11</v>
      </c>
      <c r="J56" s="2" t="s">
        <v>12</v>
      </c>
      <c r="K56" s="2" t="s">
        <v>15</v>
      </c>
      <c r="L56" s="2" t="s">
        <v>23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27.14"/>
    <col customWidth="1" min="3" max="3" width="38.14"/>
    <col customWidth="1" min="4" max="4" width="19.57"/>
    <col customWidth="1" min="5" max="6" width="14.43"/>
  </cols>
  <sheetData>
    <row r="1" ht="12.75" customHeight="1">
      <c r="A1" s="1" t="s">
        <v>0</v>
      </c>
      <c r="B1" s="1" t="s">
        <v>3</v>
      </c>
      <c r="C1" s="1" t="s">
        <v>4</v>
      </c>
      <c r="D1" s="1" t="s">
        <v>5</v>
      </c>
    </row>
    <row r="2" ht="12.75" customHeight="1">
      <c r="A2" s="3"/>
      <c r="B2" s="3"/>
      <c r="C2" s="3"/>
      <c r="D2" s="3"/>
    </row>
    <row r="3" ht="12.75" customHeight="1">
      <c r="A3" s="5" t="s">
        <v>19</v>
      </c>
      <c r="B3" s="9" t="s">
        <v>28</v>
      </c>
      <c r="C3" s="11" t="str">
        <f>HYPERLINK("https://goo.gl/maps/UA7vsMxMNY82","650 Addison Ave, Palo Alto, CA 94301")</f>
        <v>650 Addison Ave, Palo Alto, CA 94301</v>
      </c>
      <c r="D3" s="11" t="s">
        <v>45</v>
      </c>
    </row>
    <row r="4" ht="12.75" customHeight="1">
      <c r="A4" s="14" t="s">
        <v>56</v>
      </c>
      <c r="B4" s="15" t="s">
        <v>58</v>
      </c>
      <c r="C4" s="17" t="str">
        <f>HYPERLINK("https://goo.gl/maps/HXJgNScbEC82","22870 2nd St, Hayward, CA 94541")</f>
        <v>22870 2nd St, Hayward, CA 94541</v>
      </c>
      <c r="D4" s="15" t="s">
        <v>60</v>
      </c>
    </row>
    <row r="5" ht="12.75" customHeight="1">
      <c r="A5" s="19" t="s">
        <v>61</v>
      </c>
      <c r="B5" s="20" t="s">
        <v>62</v>
      </c>
      <c r="C5" s="21" t="str">
        <f>HYPERLINK("https://goo.gl/maps/xcN61Q2zwTr","550 Almond Ave, Los Altos, CA 94022")</f>
        <v>550 Almond Ave, Los Altos, CA 94022</v>
      </c>
      <c r="D5" s="20" t="s">
        <v>63</v>
      </c>
    </row>
    <row r="6" ht="12.75" customHeight="1">
      <c r="A6" s="19" t="s">
        <v>64</v>
      </c>
      <c r="B6" s="20" t="s">
        <v>65</v>
      </c>
      <c r="C6" s="21" t="str">
        <f>HYPERLINK("https://goo.gl/maps/zkw2B6JepaP2","600 Alameda de las Pulgas, San Mateo, CA 94402")</f>
        <v>600 Alameda de las Pulgas, San Mateo, CA 94402</v>
      </c>
      <c r="D6" s="20" t="s">
        <v>66</v>
      </c>
    </row>
    <row r="7" ht="12.75" customHeight="1">
      <c r="A7" s="19" t="s">
        <v>67</v>
      </c>
      <c r="B7" s="20" t="s">
        <v>65</v>
      </c>
      <c r="C7" s="21" t="str">
        <f>HYPERLINK("https://goo.gl/maps/6hTZ5R5Stvq","1151 Polynesia Dr, Foster City, CA 94404")</f>
        <v>1151 Polynesia Dr, Foster City, CA 94404</v>
      </c>
      <c r="D7" s="20" t="s">
        <v>68</v>
      </c>
    </row>
    <row r="8" ht="12.75" customHeight="1">
      <c r="A8" s="19" t="s">
        <v>69</v>
      </c>
      <c r="B8" s="20" t="s">
        <v>70</v>
      </c>
      <c r="C8" s="30" t="str">
        <f>HYPERLINK("https://goo.gl/maps/UWC2BHTmmNt","6686 Chabot Rd, Oakland, CA 94618")</f>
        <v>6686 Chabot Rd, Oakland, CA 94618</v>
      </c>
      <c r="D8" s="20" t="s">
        <v>77</v>
      </c>
    </row>
    <row r="9" ht="12.75" customHeight="1">
      <c r="A9" s="19" t="s">
        <v>78</v>
      </c>
      <c r="B9" s="32" t="s">
        <v>79</v>
      </c>
      <c r="C9" s="21" t="s">
        <v>80</v>
      </c>
      <c r="D9" s="34" t="s">
        <v>81</v>
      </c>
    </row>
    <row r="10" ht="12.75" customHeight="1">
      <c r="A10" s="19" t="s">
        <v>82</v>
      </c>
      <c r="B10" s="32" t="s">
        <v>28</v>
      </c>
      <c r="C10" s="21" t="str">
        <f>HYPERLINK("https://goo.gl/maps/7UbpX5t32pn","705 Alester Ave, Palo Alto, CA 94303")</f>
        <v>705 Alester Ave, Palo Alto, CA 94303</v>
      </c>
      <c r="D10" s="20" t="s">
        <v>83</v>
      </c>
    </row>
    <row r="11" ht="12.75" customHeight="1">
      <c r="A11" s="19" t="s">
        <v>84</v>
      </c>
      <c r="B11" s="20" t="s">
        <v>85</v>
      </c>
      <c r="C11" s="30" t="str">
        <f>HYPERLINK("https://goo.gl/maps/hp6WuJyfFk92","195 Encinal Ave, Atherton, CA 94027")</f>
        <v>195 Encinal Ave, Atherton, CA 94027</v>
      </c>
      <c r="D11" s="30" t="s">
        <v>87</v>
      </c>
    </row>
    <row r="12" ht="12.75" customHeight="1">
      <c r="A12" s="19" t="s">
        <v>90</v>
      </c>
      <c r="B12" s="20" t="s">
        <v>28</v>
      </c>
      <c r="C12" s="21" t="str">
        <f>HYPERLINK("https://goo.gl/maps/9YCx1cafEry","890 Escondido Rd, Stanford, CA 94305")</f>
        <v>890 Escondido Rd, Stanford, CA 94305</v>
      </c>
      <c r="D12" s="32" t="s">
        <v>91</v>
      </c>
    </row>
    <row r="13" ht="12.75" customHeight="1">
      <c r="A13" s="19" t="s">
        <v>92</v>
      </c>
      <c r="B13" s="32" t="s">
        <v>62</v>
      </c>
      <c r="C13" s="46" t="str">
        <f>HYPERLINK("https://goo.gl/maps/V6tNj3NwLFJHyMeX9","25890 Fremont Rd, Los Altos Hills, CA 94022")</f>
        <v>25890 Fremont Rd, Los Altos Hills, CA 94022</v>
      </c>
      <c r="D13" s="61" t="s">
        <v>96</v>
      </c>
    </row>
    <row r="14" ht="12.75" customHeight="1">
      <c r="A14" s="19" t="s">
        <v>111</v>
      </c>
      <c r="B14" s="20" t="s">
        <v>85</v>
      </c>
      <c r="C14" s="30" t="str">
        <f>HYPERLINK("https://goo.gl/maps/h1evUAf2orH2","1100 Elder Ave, Menlo Park, CA 94025")</f>
        <v>1100 Elder Ave, Menlo Park, CA 94025</v>
      </c>
      <c r="D14" s="20" t="s">
        <v>113</v>
      </c>
    </row>
    <row r="15" ht="12.75" customHeight="1">
      <c r="A15" s="19" t="s">
        <v>114</v>
      </c>
      <c r="B15" s="20" t="s">
        <v>115</v>
      </c>
      <c r="C15" s="21" t="str">
        <f>HYPERLINK("https://goo.gl/maps/asQZotYPNhR2","2200 Sharon Rd, Menlo Park, CA 94025")</f>
        <v>2200 Sharon Rd, Menlo Park, CA 94025</v>
      </c>
      <c r="D15" s="32" t="s">
        <v>116</v>
      </c>
    </row>
    <row r="16" ht="12.75" customHeight="1">
      <c r="A16" s="19" t="s">
        <v>117</v>
      </c>
      <c r="B16" s="20" t="s">
        <v>115</v>
      </c>
      <c r="C16" s="21" t="str">
        <f>HYPERLINK("https://goo.gl/maps/tjcyhZN5rvL2","299 Alameda de las Pulgas, Atherton, CA 94027")</f>
        <v>299 Alameda de las Pulgas, Atherton, CA 94027</v>
      </c>
      <c r="D16" s="20" t="s">
        <v>121</v>
      </c>
    </row>
    <row r="17" ht="12.75" customHeight="1">
      <c r="A17" s="35" t="s">
        <v>122</v>
      </c>
      <c r="B17" s="20" t="s">
        <v>85</v>
      </c>
      <c r="C17" s="30" t="str">
        <f>HYPERLINK("https://goo.gl/maps/LqzUmDo1ipQU96hq5","LC: 95 Edge Rd. Atherton CA 94027")</f>
        <v>LC: 95 Edge Rd. Atherton CA 94027</v>
      </c>
      <c r="D17" s="20" t="s">
        <v>124</v>
      </c>
    </row>
    <row r="18" ht="12.75" customHeight="1">
      <c r="A18" s="43" t="s">
        <v>125</v>
      </c>
      <c r="B18" s="15" t="s">
        <v>85</v>
      </c>
      <c r="C18" s="64" t="str">
        <f>HYPERLINK("https://goo.gl/maps/1tvzHwLUr31WCziT8","UC: 275 Elliott Dr. Menlo Park CA 94025")</f>
        <v>UC: 275 Elliott Dr. Menlo Park CA 94025</v>
      </c>
      <c r="D18" s="15" t="s">
        <v>128</v>
      </c>
    </row>
    <row r="19" ht="12.75" customHeight="1">
      <c r="A19" s="43" t="s">
        <v>129</v>
      </c>
      <c r="B19" s="20" t="s">
        <v>62</v>
      </c>
      <c r="C19" s="71" t="str">
        <f>HYPERLINK("https://goo.gl/maps/G6Fxx84DQf1mjxxd7","770 Berry Ave, Los Altos, CA 94024, United States")</f>
        <v>770 Berry Ave, Los Altos, CA 94024, United States</v>
      </c>
      <c r="D19" s="73" t="s">
        <v>132</v>
      </c>
    </row>
    <row r="20" ht="12.75" customHeight="1">
      <c r="A20" s="43" t="s">
        <v>135</v>
      </c>
      <c r="B20" s="15" t="s">
        <v>28</v>
      </c>
      <c r="C20" s="17" t="str">
        <f>HYPERLINK("https://goo.gl/maps/Xg1x5msxsRv2QY7y5","1711 Stanford Ave, Stanford, CA 94305")</f>
        <v>1711 Stanford Ave, Stanford, CA 94305</v>
      </c>
      <c r="D20" s="15" t="s">
        <v>139</v>
      </c>
    </row>
    <row r="21" ht="12.75" customHeight="1">
      <c r="A21" s="43" t="s">
        <v>140</v>
      </c>
      <c r="B21" s="15" t="s">
        <v>85</v>
      </c>
      <c r="C21" s="64" t="str">
        <f>HYPERLINK("https://goo.gl/maps/xgtnkfP7yBkuDtFt9","1895 Oak Knoll Ln, Menlo Park, CA 94025")</f>
        <v>1895 Oak Knoll Ln, Menlo Park, CA 94025</v>
      </c>
      <c r="D21" s="17" t="s">
        <v>142</v>
      </c>
    </row>
    <row r="22" ht="12.75" customHeight="1">
      <c r="A22" s="43" t="s">
        <v>145</v>
      </c>
      <c r="B22" s="15" t="s">
        <v>28</v>
      </c>
      <c r="C22" s="17" t="str">
        <f>HYPERLINK("https://goo.gl/maps/Wdttrf62Ku6ZBeoN7","950 Amarillo Ave, Palo Alto, CA 94303")</f>
        <v>950 Amarillo Ave, Palo Alto, CA 94303</v>
      </c>
      <c r="D22" s="15" t="s">
        <v>146</v>
      </c>
    </row>
    <row r="23" ht="12.75" customHeight="1">
      <c r="A23" s="43" t="s">
        <v>147</v>
      </c>
      <c r="B23" s="15" t="s">
        <v>148</v>
      </c>
      <c r="C23" s="15" t="s">
        <v>149</v>
      </c>
      <c r="D23" s="15" t="s">
        <v>150</v>
      </c>
    </row>
    <row r="24" ht="12.75" customHeight="1">
      <c r="A24" s="43" t="s">
        <v>152</v>
      </c>
      <c r="B24" s="15" t="s">
        <v>152</v>
      </c>
      <c r="C24" s="64" t="str">
        <f>HYPERLINK("https://goo.gl/maps/ZCiTVoQcXpY9vobTA","3195 Woodside Rd., Woodside, CA 94062")</f>
        <v>3195 Woodside Rd., Woodside, CA 94062</v>
      </c>
      <c r="D24" s="15" t="s">
        <v>154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3"/>
    <hyperlink r:id="rId2" ref="D11"/>
    <hyperlink r:id="rId3" ref="D21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43"/>
    <col customWidth="1" min="2" max="2" width="14.43"/>
    <col customWidth="1" min="3" max="3" width="25.71"/>
    <col customWidth="1" min="4" max="4" width="14.43"/>
    <col customWidth="1" min="5" max="5" width="26.57"/>
    <col customWidth="1" min="6" max="6" width="14.43"/>
  </cols>
  <sheetData>
    <row r="1" ht="12.75" customHeight="1">
      <c r="A1" s="24" t="s">
        <v>71</v>
      </c>
      <c r="C1" s="13"/>
      <c r="D1" s="13"/>
      <c r="E1" s="13"/>
    </row>
    <row r="2" ht="25.5" customHeight="1">
      <c r="A2" s="26" t="s">
        <v>72</v>
      </c>
      <c r="B2" s="26" t="s">
        <v>73</v>
      </c>
      <c r="C2" s="28" t="s">
        <v>74</v>
      </c>
      <c r="D2" s="28" t="s">
        <v>75</v>
      </c>
      <c r="E2" s="28" t="s">
        <v>76</v>
      </c>
      <c r="F2" s="26"/>
      <c r="G2" s="2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ht="12.75" customHeight="1">
      <c r="A3" s="26"/>
      <c r="B3" s="26"/>
      <c r="C3" s="28"/>
      <c r="D3" s="28"/>
      <c r="E3" s="28"/>
      <c r="F3" s="26"/>
      <c r="G3" s="2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ht="12.75" customHeight="1">
      <c r="A4" s="31"/>
      <c r="B4" s="31"/>
      <c r="C4" s="33"/>
      <c r="D4" s="33"/>
      <c r="E4" s="33"/>
      <c r="F4" s="26"/>
      <c r="G4" s="2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ht="12.75" customHeight="1">
      <c r="A5" s="35" t="s">
        <v>2</v>
      </c>
      <c r="B5" s="36"/>
      <c r="C5" s="37" t="s">
        <v>86</v>
      </c>
      <c r="D5" s="37" t="s">
        <v>88</v>
      </c>
      <c r="E5" s="39" t="s">
        <v>89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41" t="b">
        <v>1</v>
      </c>
    </row>
    <row r="6" ht="25.5" customHeight="1">
      <c r="A6" s="43" t="s">
        <v>20</v>
      </c>
      <c r="B6" s="15"/>
      <c r="C6" s="15" t="s">
        <v>93</v>
      </c>
      <c r="D6" s="15" t="s">
        <v>94</v>
      </c>
      <c r="E6" s="45" t="s">
        <v>95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</row>
    <row r="7" ht="25.5" customHeight="1">
      <c r="A7" s="43" t="s">
        <v>14</v>
      </c>
      <c r="B7" s="15"/>
      <c r="C7" s="15" t="s">
        <v>97</v>
      </c>
      <c r="D7" s="15" t="s">
        <v>98</v>
      </c>
      <c r="E7" s="45" t="s">
        <v>99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ht="12.75" customHeight="1">
      <c r="A8" s="50" t="s">
        <v>100</v>
      </c>
      <c r="B8" s="51"/>
      <c r="C8" s="53" t="s">
        <v>103</v>
      </c>
      <c r="D8" s="51"/>
      <c r="E8" s="51"/>
      <c r="F8" s="56"/>
      <c r="G8" s="41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ht="12.75" customHeight="1">
      <c r="A9" s="58" t="s">
        <v>105</v>
      </c>
      <c r="B9" s="15"/>
      <c r="C9" s="60" t="s">
        <v>107</v>
      </c>
      <c r="D9" s="15" t="s">
        <v>109</v>
      </c>
      <c r="E9" s="45" t="s">
        <v>110</v>
      </c>
      <c r="F9" s="56"/>
      <c r="G9" s="41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ht="12.75" hidden="1" customHeight="1">
      <c r="A10" s="14" t="s">
        <v>27</v>
      </c>
      <c r="B10" s="15"/>
      <c r="C10" s="64" t="s">
        <v>112</v>
      </c>
      <c r="D10" s="15" t="s">
        <v>119</v>
      </c>
      <c r="E10" s="45" t="s">
        <v>120</v>
      </c>
      <c r="F10" s="56"/>
      <c r="G10" s="41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ht="12.75" hidden="1" customHeight="1">
      <c r="A11" s="50" t="s">
        <v>7</v>
      </c>
      <c r="B11" s="51"/>
      <c r="C11" s="68" t="s">
        <v>123</v>
      </c>
      <c r="D11" s="51" t="s">
        <v>126</v>
      </c>
      <c r="E11" s="51" t="s">
        <v>127</v>
      </c>
      <c r="F11" s="56"/>
      <c r="G11" s="41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ht="12.75" hidden="1" customHeight="1">
      <c r="A12" s="43" t="s">
        <v>130</v>
      </c>
      <c r="B12" s="70"/>
      <c r="C12" s="72" t="s">
        <v>131</v>
      </c>
      <c r="D12" s="72" t="s">
        <v>133</v>
      </c>
      <c r="E12" s="45" t="s">
        <v>134</v>
      </c>
      <c r="F12" s="56"/>
      <c r="G12" s="41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ht="12.75" customHeight="1">
      <c r="A13" s="43" t="s">
        <v>33</v>
      </c>
      <c r="B13" s="70"/>
      <c r="C13" s="70" t="s">
        <v>136</v>
      </c>
      <c r="D13" s="72" t="s">
        <v>137</v>
      </c>
      <c r="E13" s="45" t="s">
        <v>138</v>
      </c>
      <c r="F13" s="56"/>
      <c r="G13" s="4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ht="12.75" customHeight="1">
      <c r="A14" s="50" t="s">
        <v>24</v>
      </c>
      <c r="B14" s="51"/>
      <c r="C14" s="51" t="s">
        <v>141</v>
      </c>
      <c r="D14" s="51" t="s">
        <v>143</v>
      </c>
      <c r="E14" s="76" t="s">
        <v>144</v>
      </c>
      <c r="F14" s="56"/>
      <c r="G14" s="41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ht="12.75" customHeight="1">
      <c r="A15" s="50" t="s">
        <v>155</v>
      </c>
      <c r="B15" s="51"/>
      <c r="C15" s="51" t="s">
        <v>156</v>
      </c>
      <c r="D15" s="78" t="s">
        <v>157</v>
      </c>
      <c r="E15" s="76" t="s">
        <v>158</v>
      </c>
      <c r="F15" s="56"/>
      <c r="G15" s="41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ht="12.75" hidden="1" customHeight="1">
      <c r="A16" s="14" t="s">
        <v>160</v>
      </c>
      <c r="B16" s="15"/>
      <c r="C16" s="60" t="s">
        <v>161</v>
      </c>
      <c r="D16" s="15" t="s">
        <v>162</v>
      </c>
      <c r="E16" s="45" t="s">
        <v>163</v>
      </c>
      <c r="F16" s="56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12.75" customHeight="1">
      <c r="A17" s="50" t="s">
        <v>164</v>
      </c>
      <c r="B17" s="51"/>
      <c r="C17" s="51" t="s">
        <v>165</v>
      </c>
      <c r="D17" s="78" t="s">
        <v>166</v>
      </c>
      <c r="E17" s="76" t="s">
        <v>167</v>
      </c>
      <c r="F17" s="56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ht="12.75" customHeight="1">
      <c r="A18" s="5" t="s">
        <v>21</v>
      </c>
      <c r="B18" s="80"/>
      <c r="C18" s="9" t="s">
        <v>168</v>
      </c>
      <c r="D18" s="9" t="s">
        <v>169</v>
      </c>
      <c r="E18" s="82" t="s">
        <v>170</v>
      </c>
      <c r="F18" s="56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ht="25.5" customHeight="1">
      <c r="A19" s="43" t="s">
        <v>16</v>
      </c>
      <c r="B19" s="15"/>
      <c r="C19" s="60" t="s">
        <v>173</v>
      </c>
      <c r="D19" s="15" t="s">
        <v>174</v>
      </c>
      <c r="E19" s="45" t="s">
        <v>175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ht="25.5" customHeight="1">
      <c r="A20" s="84" t="s">
        <v>17</v>
      </c>
      <c r="B20" s="70" t="s">
        <v>176</v>
      </c>
      <c r="C20" s="85" t="s">
        <v>177</v>
      </c>
      <c r="D20" s="86" t="s">
        <v>178</v>
      </c>
      <c r="E20" s="45" t="s">
        <v>180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2.75" customHeight="1">
      <c r="A21" s="87" t="s">
        <v>8</v>
      </c>
      <c r="B21" s="15"/>
      <c r="C21" s="89" t="s">
        <v>183</v>
      </c>
      <c r="D21" s="90" t="s">
        <v>186</v>
      </c>
      <c r="E21" s="45" t="s">
        <v>187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2.75" customHeight="1">
      <c r="A22" s="43" t="s">
        <v>9</v>
      </c>
      <c r="B22" s="15"/>
      <c r="C22" s="64" t="s">
        <v>189</v>
      </c>
      <c r="D22" s="60" t="s">
        <v>191</v>
      </c>
      <c r="E22" s="45" t="s">
        <v>192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ht="12.75" customHeight="1">
      <c r="A23" s="87" t="s">
        <v>22</v>
      </c>
      <c r="B23" s="15"/>
      <c r="C23" s="96" t="s">
        <v>193</v>
      </c>
      <c r="D23" s="97" t="s">
        <v>196</v>
      </c>
      <c r="E23" s="45" t="s">
        <v>198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2.75" customHeight="1">
      <c r="A24" s="87" t="s">
        <v>25</v>
      </c>
      <c r="B24" s="15"/>
      <c r="C24" s="89" t="s">
        <v>199</v>
      </c>
      <c r="D24" s="100" t="s">
        <v>200</v>
      </c>
      <c r="E24" s="45" t="s">
        <v>205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25.5" customHeight="1">
      <c r="A25" s="43" t="s">
        <v>10</v>
      </c>
      <c r="B25" s="15"/>
      <c r="C25" s="64" t="s">
        <v>206</v>
      </c>
      <c r="D25" s="60" t="s">
        <v>208</v>
      </c>
      <c r="E25" s="45" t="s">
        <v>209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2.75" customHeight="1">
      <c r="A26" s="43" t="s">
        <v>11</v>
      </c>
      <c r="B26" s="15"/>
      <c r="C26" s="64" t="s">
        <v>210</v>
      </c>
      <c r="D26" s="15" t="s">
        <v>211</v>
      </c>
      <c r="E26" s="45" t="s">
        <v>212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2.75" customHeight="1">
      <c r="A27" s="50" t="s">
        <v>57</v>
      </c>
      <c r="B27" s="78"/>
      <c r="C27" s="78" t="s">
        <v>214</v>
      </c>
      <c r="D27" s="78" t="s">
        <v>215</v>
      </c>
      <c r="E27" s="76" t="s">
        <v>138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2.75" customHeight="1">
      <c r="A28" s="50" t="s">
        <v>216</v>
      </c>
      <c r="B28" s="51"/>
      <c r="C28" s="78" t="s">
        <v>217</v>
      </c>
      <c r="D28" s="78" t="s">
        <v>218</v>
      </c>
      <c r="E28" s="51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2.75" customHeight="1">
      <c r="A29" s="43" t="s">
        <v>12</v>
      </c>
      <c r="B29" s="70"/>
      <c r="C29" s="108" t="s">
        <v>219</v>
      </c>
      <c r="D29" s="110" t="s">
        <v>221</v>
      </c>
      <c r="E29" s="45" t="s">
        <v>223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2.75" customHeight="1">
      <c r="A30" s="14" t="s">
        <v>15</v>
      </c>
      <c r="B30" s="15"/>
      <c r="C30" s="15" t="s">
        <v>225</v>
      </c>
      <c r="D30" s="60" t="s">
        <v>226</v>
      </c>
      <c r="E30" s="45" t="s">
        <v>228</v>
      </c>
    </row>
    <row r="31" ht="12.75" customHeight="1">
      <c r="A31" s="14" t="s">
        <v>18</v>
      </c>
      <c r="B31" s="15" t="s">
        <v>230</v>
      </c>
      <c r="C31" s="108" t="s">
        <v>231</v>
      </c>
      <c r="D31" s="110" t="s">
        <v>232</v>
      </c>
      <c r="E31" s="45" t="s">
        <v>233</v>
      </c>
    </row>
    <row r="32" ht="12.75" customHeight="1">
      <c r="A32" s="14" t="s">
        <v>23</v>
      </c>
      <c r="B32" s="15"/>
      <c r="C32" s="15" t="s">
        <v>234</v>
      </c>
      <c r="D32" s="60" t="s">
        <v>236</v>
      </c>
      <c r="E32" s="45" t="s">
        <v>237</v>
      </c>
    </row>
    <row r="33" ht="12.75" customHeight="1">
      <c r="A33" s="14" t="s">
        <v>13</v>
      </c>
      <c r="B33" s="60" t="s">
        <v>240</v>
      </c>
      <c r="C33" s="60" t="s">
        <v>241</v>
      </c>
      <c r="D33" s="15" t="s">
        <v>243</v>
      </c>
      <c r="E33" s="45" t="s">
        <v>244</v>
      </c>
    </row>
    <row r="34" ht="12.75" customHeight="1">
      <c r="C34" s="13"/>
      <c r="D34" s="13"/>
      <c r="E34" s="13"/>
    </row>
    <row r="35" ht="12.75" customHeight="1">
      <c r="C35" s="13"/>
      <c r="D35" s="13"/>
      <c r="E35" s="13"/>
    </row>
    <row r="36" ht="12.75" customHeight="1">
      <c r="C36" s="13"/>
      <c r="D36" s="13"/>
      <c r="E36" s="13"/>
    </row>
    <row r="37" ht="12.75" customHeight="1">
      <c r="C37" s="13"/>
      <c r="D37" s="13"/>
      <c r="E37" s="13"/>
    </row>
    <row r="38" ht="12.75" customHeight="1">
      <c r="C38" s="13"/>
      <c r="D38" s="13"/>
      <c r="E38" s="13"/>
    </row>
    <row r="39" ht="12.75" customHeight="1">
      <c r="C39" s="13"/>
      <c r="D39" s="13"/>
      <c r="E39" s="13"/>
    </row>
    <row r="40" ht="12.75" customHeight="1">
      <c r="C40" s="13"/>
      <c r="D40" s="13"/>
      <c r="E40" s="13"/>
    </row>
    <row r="41" ht="12.75" customHeight="1">
      <c r="C41" s="13"/>
      <c r="D41" s="13"/>
      <c r="E41" s="13"/>
    </row>
    <row r="42" ht="12.75" customHeight="1">
      <c r="C42" s="13"/>
      <c r="D42" s="13"/>
      <c r="E42" s="13"/>
    </row>
    <row r="43" ht="12.75" customHeight="1">
      <c r="C43" s="13"/>
      <c r="D43" s="13"/>
      <c r="E43" s="13"/>
    </row>
    <row r="44" ht="12.75" customHeight="1">
      <c r="C44" s="13"/>
      <c r="D44" s="13"/>
      <c r="E44" s="13"/>
    </row>
    <row r="45" ht="12.75" customHeight="1">
      <c r="C45" s="13"/>
      <c r="D45" s="13"/>
      <c r="E45" s="13"/>
    </row>
    <row r="46" ht="12.75" customHeight="1">
      <c r="C46" s="13"/>
      <c r="D46" s="13"/>
      <c r="E46" s="13"/>
    </row>
    <row r="47" ht="12.75" customHeight="1">
      <c r="C47" s="13"/>
      <c r="D47" s="13"/>
      <c r="E47" s="13"/>
    </row>
    <row r="48" ht="12.75" customHeight="1">
      <c r="C48" s="13"/>
      <c r="D48" s="13"/>
      <c r="E48" s="13"/>
    </row>
    <row r="49" ht="12.75" customHeight="1">
      <c r="C49" s="13"/>
      <c r="D49" s="13"/>
      <c r="E49" s="13"/>
    </row>
    <row r="50" ht="12.75" customHeight="1">
      <c r="C50" s="13"/>
      <c r="D50" s="13"/>
      <c r="E50" s="13"/>
    </row>
    <row r="51" ht="12.75" customHeight="1">
      <c r="C51" s="13"/>
      <c r="D51" s="13"/>
      <c r="E51" s="13"/>
    </row>
    <row r="52" ht="12.75" customHeight="1">
      <c r="C52" s="13"/>
      <c r="D52" s="13"/>
      <c r="E52" s="13"/>
    </row>
    <row r="53" ht="12.75" customHeight="1">
      <c r="C53" s="13"/>
      <c r="D53" s="13"/>
      <c r="E53" s="13"/>
    </row>
    <row r="54" ht="12.75" customHeight="1">
      <c r="C54" s="13"/>
      <c r="D54" s="13"/>
      <c r="E54" s="13"/>
    </row>
    <row r="55" ht="12.75" customHeight="1">
      <c r="C55" s="13"/>
      <c r="D55" s="13"/>
      <c r="E55" s="13"/>
    </row>
    <row r="56" ht="12.75" customHeight="1">
      <c r="C56" s="13"/>
      <c r="D56" s="13"/>
      <c r="E56" s="13"/>
    </row>
    <row r="57" ht="12.75" customHeight="1">
      <c r="C57" s="13"/>
      <c r="D57" s="13"/>
      <c r="E57" s="13"/>
    </row>
    <row r="58" ht="12.75" customHeight="1">
      <c r="C58" s="13"/>
      <c r="D58" s="13"/>
      <c r="E58" s="13"/>
    </row>
    <row r="59" ht="12.75" customHeight="1">
      <c r="C59" s="13"/>
      <c r="D59" s="13"/>
      <c r="E59" s="13"/>
    </row>
    <row r="60" ht="12.75" customHeight="1">
      <c r="C60" s="13"/>
      <c r="D60" s="13"/>
      <c r="E60" s="13"/>
    </row>
    <row r="61" ht="12.75" customHeight="1">
      <c r="C61" s="13"/>
      <c r="D61" s="13"/>
      <c r="E61" s="13"/>
    </row>
    <row r="62" ht="12.75" customHeight="1">
      <c r="C62" s="13"/>
      <c r="D62" s="13"/>
      <c r="E62" s="13"/>
    </row>
    <row r="63" ht="12.75" customHeight="1">
      <c r="C63" s="13"/>
      <c r="D63" s="13"/>
      <c r="E63" s="13"/>
    </row>
    <row r="64" ht="12.75" customHeight="1">
      <c r="C64" s="13"/>
      <c r="D64" s="13"/>
      <c r="E64" s="13"/>
    </row>
    <row r="65" ht="12.75" customHeight="1">
      <c r="C65" s="13"/>
      <c r="D65" s="13"/>
      <c r="E65" s="13"/>
    </row>
    <row r="66" ht="12.75" customHeight="1">
      <c r="C66" s="13"/>
      <c r="D66" s="13"/>
      <c r="E66" s="13"/>
    </row>
    <row r="67" ht="12.75" customHeight="1">
      <c r="C67" s="13"/>
      <c r="D67" s="13"/>
      <c r="E67" s="13"/>
    </row>
    <row r="68" ht="12.75" customHeight="1">
      <c r="C68" s="13"/>
      <c r="D68" s="13"/>
      <c r="E68" s="13"/>
    </row>
    <row r="69" ht="12.75" customHeight="1">
      <c r="C69" s="13"/>
      <c r="D69" s="13"/>
      <c r="E69" s="13"/>
    </row>
    <row r="70" ht="12.75" customHeight="1">
      <c r="C70" s="13"/>
      <c r="D70" s="13"/>
      <c r="E70" s="13"/>
    </row>
    <row r="71" ht="12.75" customHeight="1">
      <c r="C71" s="13"/>
      <c r="D71" s="13"/>
      <c r="E71" s="13"/>
    </row>
    <row r="72" ht="12.75" customHeight="1">
      <c r="C72" s="13"/>
      <c r="D72" s="13"/>
      <c r="E72" s="13"/>
    </row>
    <row r="73" ht="12.75" customHeight="1">
      <c r="C73" s="13"/>
      <c r="D73" s="13"/>
      <c r="E73" s="13"/>
    </row>
    <row r="74" ht="12.75" customHeight="1">
      <c r="C74" s="13"/>
      <c r="D74" s="13"/>
      <c r="E74" s="13"/>
    </row>
    <row r="75" ht="12.75" customHeight="1">
      <c r="C75" s="13"/>
      <c r="D75" s="13"/>
      <c r="E75" s="13"/>
    </row>
    <row r="76" ht="12.75" customHeight="1">
      <c r="C76" s="13"/>
      <c r="D76" s="13"/>
      <c r="E76" s="13"/>
    </row>
    <row r="77" ht="12.75" customHeight="1">
      <c r="C77" s="13"/>
      <c r="D77" s="13"/>
      <c r="E77" s="13"/>
    </row>
    <row r="78" ht="12.75" customHeight="1">
      <c r="C78" s="13"/>
      <c r="D78" s="13"/>
      <c r="E78" s="13"/>
    </row>
    <row r="79" ht="12.75" customHeight="1">
      <c r="C79" s="13"/>
      <c r="D79" s="13"/>
      <c r="E79" s="13"/>
    </row>
    <row r="80" ht="12.75" customHeight="1">
      <c r="C80" s="13"/>
      <c r="D80" s="13"/>
      <c r="E80" s="13"/>
    </row>
    <row r="81" ht="12.75" customHeight="1">
      <c r="C81" s="13"/>
      <c r="D81" s="13"/>
      <c r="E81" s="13"/>
    </row>
    <row r="82" ht="12.75" customHeight="1">
      <c r="C82" s="13"/>
      <c r="D82" s="13"/>
      <c r="E82" s="13"/>
    </row>
    <row r="83" ht="12.75" customHeight="1">
      <c r="C83" s="13"/>
      <c r="D83" s="13"/>
      <c r="E83" s="13"/>
    </row>
    <row r="84" ht="12.75" customHeight="1">
      <c r="C84" s="13"/>
      <c r="D84" s="13"/>
      <c r="E84" s="13"/>
    </row>
    <row r="85" ht="12.75" customHeight="1">
      <c r="C85" s="13"/>
      <c r="D85" s="13"/>
      <c r="E85" s="13"/>
    </row>
    <row r="86" ht="12.75" customHeight="1">
      <c r="C86" s="13"/>
      <c r="D86" s="13"/>
      <c r="E86" s="13"/>
    </row>
    <row r="87" ht="12.75" customHeight="1">
      <c r="C87" s="13"/>
      <c r="D87" s="13"/>
      <c r="E87" s="13"/>
    </row>
    <row r="88" ht="12.75" customHeight="1">
      <c r="C88" s="13"/>
      <c r="D88" s="13"/>
      <c r="E88" s="13"/>
    </row>
    <row r="89" ht="12.75" customHeight="1">
      <c r="C89" s="13"/>
      <c r="D89" s="13"/>
      <c r="E89" s="13"/>
    </row>
    <row r="90" ht="12.75" customHeight="1">
      <c r="C90" s="13"/>
      <c r="D90" s="13"/>
      <c r="E90" s="13"/>
    </row>
    <row r="91" ht="12.75" customHeight="1">
      <c r="C91" s="13"/>
      <c r="D91" s="13"/>
      <c r="E91" s="13"/>
    </row>
    <row r="92" ht="12.75" customHeight="1">
      <c r="C92" s="13"/>
      <c r="D92" s="13"/>
      <c r="E92" s="13"/>
    </row>
    <row r="93" ht="12.75" customHeight="1">
      <c r="C93" s="13"/>
      <c r="D93" s="13"/>
      <c r="E93" s="13"/>
    </row>
    <row r="94" ht="12.75" customHeight="1">
      <c r="C94" s="13"/>
      <c r="D94" s="13"/>
      <c r="E94" s="13"/>
    </row>
    <row r="95" ht="12.75" customHeight="1">
      <c r="C95" s="13"/>
      <c r="D95" s="13"/>
      <c r="E95" s="13"/>
    </row>
    <row r="96" ht="12.75" customHeight="1">
      <c r="C96" s="13"/>
      <c r="D96" s="13"/>
      <c r="E96" s="13"/>
    </row>
    <row r="97" ht="12.75" customHeight="1">
      <c r="C97" s="13"/>
      <c r="D97" s="13"/>
      <c r="E97" s="13"/>
    </row>
    <row r="98" ht="12.75" customHeight="1">
      <c r="C98" s="13"/>
      <c r="D98" s="13"/>
      <c r="E98" s="13"/>
    </row>
    <row r="99" ht="12.75" customHeight="1">
      <c r="C99" s="13"/>
      <c r="D99" s="13"/>
      <c r="E99" s="13"/>
    </row>
    <row r="100" ht="12.75" customHeight="1">
      <c r="C100" s="13"/>
      <c r="D100" s="13"/>
      <c r="E100" s="13"/>
    </row>
    <row r="101" ht="12.75" customHeight="1">
      <c r="C101" s="13"/>
      <c r="D101" s="13"/>
      <c r="E101" s="13"/>
    </row>
    <row r="102" ht="12.75" customHeight="1">
      <c r="C102" s="13"/>
      <c r="D102" s="13"/>
      <c r="E102" s="13"/>
    </row>
    <row r="103" ht="12.75" customHeight="1">
      <c r="C103" s="13"/>
      <c r="D103" s="13"/>
      <c r="E103" s="13"/>
    </row>
    <row r="104" ht="12.75" customHeight="1">
      <c r="C104" s="13"/>
      <c r="D104" s="13"/>
      <c r="E104" s="13"/>
    </row>
    <row r="105" ht="12.75" customHeight="1">
      <c r="C105" s="13"/>
      <c r="D105" s="13"/>
      <c r="E105" s="13"/>
    </row>
    <row r="106" ht="12.75" customHeight="1">
      <c r="C106" s="13"/>
      <c r="D106" s="13"/>
      <c r="E106" s="13"/>
    </row>
    <row r="107" ht="12.75" customHeight="1">
      <c r="C107" s="13"/>
      <c r="D107" s="13"/>
      <c r="E107" s="13"/>
    </row>
    <row r="108" ht="12.75" customHeight="1">
      <c r="C108" s="13"/>
      <c r="D108" s="13"/>
      <c r="E108" s="13"/>
    </row>
    <row r="109" ht="12.75" customHeight="1">
      <c r="C109" s="13"/>
      <c r="D109" s="13"/>
      <c r="E109" s="13"/>
    </row>
    <row r="110" ht="12.75" customHeight="1">
      <c r="C110" s="13"/>
      <c r="D110" s="13"/>
      <c r="E110" s="13"/>
    </row>
    <row r="111" ht="12.75" customHeight="1">
      <c r="C111" s="13"/>
      <c r="D111" s="13"/>
      <c r="E111" s="13"/>
    </row>
    <row r="112" ht="12.75" customHeight="1">
      <c r="C112" s="13"/>
      <c r="D112" s="13"/>
      <c r="E112" s="13"/>
    </row>
    <row r="113" ht="12.75" customHeight="1">
      <c r="C113" s="13"/>
      <c r="D113" s="13"/>
      <c r="E113" s="13"/>
    </row>
    <row r="114" ht="12.75" customHeight="1">
      <c r="C114" s="13"/>
      <c r="D114" s="13"/>
      <c r="E114" s="13"/>
    </row>
    <row r="115" ht="12.75" customHeight="1">
      <c r="C115" s="13"/>
      <c r="D115" s="13"/>
      <c r="E115" s="13"/>
    </row>
    <row r="116" ht="12.75" customHeight="1">
      <c r="C116" s="13"/>
      <c r="D116" s="13"/>
      <c r="E116" s="13"/>
    </row>
    <row r="117" ht="12.75" customHeight="1">
      <c r="C117" s="13"/>
      <c r="D117" s="13"/>
      <c r="E117" s="13"/>
    </row>
    <row r="118" ht="12.75" customHeight="1">
      <c r="C118" s="13"/>
      <c r="D118" s="13"/>
      <c r="E118" s="13"/>
    </row>
    <row r="119" ht="12.75" customHeight="1">
      <c r="C119" s="13"/>
      <c r="D119" s="13"/>
      <c r="E119" s="13"/>
    </row>
    <row r="120" ht="12.75" customHeight="1">
      <c r="C120" s="13"/>
      <c r="D120" s="13"/>
      <c r="E120" s="13"/>
    </row>
    <row r="121" ht="12.75" customHeight="1">
      <c r="C121" s="13"/>
      <c r="D121" s="13"/>
      <c r="E121" s="13"/>
    </row>
    <row r="122" ht="12.75" customHeight="1">
      <c r="C122" s="13"/>
      <c r="D122" s="13"/>
      <c r="E122" s="13"/>
    </row>
    <row r="123" ht="12.75" customHeight="1">
      <c r="C123" s="13"/>
      <c r="D123" s="13"/>
      <c r="E123" s="13"/>
    </row>
    <row r="124" ht="12.75" customHeight="1">
      <c r="C124" s="13"/>
      <c r="D124" s="13"/>
      <c r="E124" s="13"/>
    </row>
    <row r="125" ht="12.75" customHeight="1">
      <c r="C125" s="13"/>
      <c r="D125" s="13"/>
      <c r="E125" s="13"/>
    </row>
    <row r="126" ht="12.75" customHeight="1">
      <c r="C126" s="13"/>
      <c r="D126" s="13"/>
      <c r="E126" s="13"/>
    </row>
    <row r="127" ht="12.75" customHeight="1">
      <c r="C127" s="13"/>
      <c r="D127" s="13"/>
      <c r="E127" s="13"/>
    </row>
    <row r="128" ht="12.75" customHeight="1">
      <c r="C128" s="13"/>
      <c r="D128" s="13"/>
      <c r="E128" s="13"/>
    </row>
    <row r="129" ht="12.75" customHeight="1">
      <c r="C129" s="13"/>
      <c r="D129" s="13"/>
      <c r="E129" s="13"/>
    </row>
    <row r="130" ht="12.75" customHeight="1">
      <c r="C130" s="13"/>
      <c r="D130" s="13"/>
      <c r="E130" s="13"/>
    </row>
    <row r="131" ht="12.75" customHeight="1">
      <c r="C131" s="13"/>
      <c r="D131" s="13"/>
      <c r="E131" s="13"/>
    </row>
    <row r="132" ht="12.75" customHeight="1">
      <c r="C132" s="13"/>
      <c r="D132" s="13"/>
      <c r="E132" s="13"/>
    </row>
    <row r="133" ht="12.75" customHeight="1">
      <c r="C133" s="13"/>
      <c r="D133" s="13"/>
      <c r="E133" s="13"/>
    </row>
    <row r="134" ht="12.75" customHeight="1">
      <c r="C134" s="13"/>
      <c r="D134" s="13"/>
      <c r="E134" s="13"/>
    </row>
    <row r="135" ht="12.75" customHeight="1">
      <c r="C135" s="13"/>
      <c r="D135" s="13"/>
      <c r="E135" s="13"/>
    </row>
    <row r="136" ht="12.75" customHeight="1">
      <c r="C136" s="13"/>
      <c r="D136" s="13"/>
      <c r="E136" s="13"/>
    </row>
    <row r="137" ht="12.75" customHeight="1">
      <c r="C137" s="13"/>
      <c r="D137" s="13"/>
      <c r="E137" s="13"/>
    </row>
    <row r="138" ht="12.75" customHeight="1">
      <c r="C138" s="13"/>
      <c r="D138" s="13"/>
      <c r="E138" s="13"/>
    </row>
    <row r="139" ht="12.75" customHeight="1">
      <c r="C139" s="13"/>
      <c r="D139" s="13"/>
      <c r="E139" s="13"/>
    </row>
    <row r="140" ht="12.75" customHeight="1">
      <c r="C140" s="13"/>
      <c r="D140" s="13"/>
      <c r="E140" s="13"/>
    </row>
    <row r="141" ht="12.75" customHeight="1">
      <c r="C141" s="13"/>
      <c r="D141" s="13"/>
      <c r="E141" s="13"/>
    </row>
    <row r="142" ht="12.75" customHeight="1">
      <c r="C142" s="13"/>
      <c r="D142" s="13"/>
      <c r="E142" s="13"/>
    </row>
    <row r="143" ht="12.75" customHeight="1">
      <c r="C143" s="13"/>
      <c r="D143" s="13"/>
      <c r="E143" s="13"/>
    </row>
    <row r="144" ht="12.75" customHeight="1">
      <c r="C144" s="13"/>
      <c r="D144" s="13"/>
      <c r="E144" s="13"/>
    </row>
    <row r="145" ht="12.75" customHeight="1">
      <c r="C145" s="13"/>
      <c r="D145" s="13"/>
      <c r="E145" s="13"/>
    </row>
    <row r="146" ht="12.75" customHeight="1">
      <c r="C146" s="13"/>
      <c r="D146" s="13"/>
      <c r="E146" s="13"/>
    </row>
    <row r="147" ht="12.75" customHeight="1">
      <c r="C147" s="13"/>
      <c r="D147" s="13"/>
      <c r="E147" s="13"/>
    </row>
    <row r="148" ht="12.75" customHeight="1">
      <c r="C148" s="13"/>
      <c r="D148" s="13"/>
      <c r="E148" s="13"/>
    </row>
    <row r="149" ht="12.75" customHeight="1">
      <c r="C149" s="13"/>
      <c r="D149" s="13"/>
      <c r="E149" s="13"/>
    </row>
    <row r="150" ht="12.75" customHeight="1">
      <c r="C150" s="13"/>
      <c r="D150" s="13"/>
      <c r="E150" s="13"/>
    </row>
    <row r="151" ht="12.75" customHeight="1">
      <c r="C151" s="13"/>
      <c r="D151" s="13"/>
      <c r="E151" s="13"/>
    </row>
    <row r="152" ht="12.75" customHeight="1">
      <c r="C152" s="13"/>
      <c r="D152" s="13"/>
      <c r="E152" s="13"/>
    </row>
    <row r="153" ht="12.75" customHeight="1">
      <c r="C153" s="13"/>
      <c r="D153" s="13"/>
      <c r="E153" s="13"/>
    </row>
    <row r="154" ht="12.75" customHeight="1">
      <c r="C154" s="13"/>
      <c r="D154" s="13"/>
      <c r="E154" s="13"/>
    </row>
    <row r="155" ht="12.75" customHeight="1">
      <c r="C155" s="13"/>
      <c r="D155" s="13"/>
      <c r="E155" s="13"/>
    </row>
    <row r="156" ht="12.75" customHeight="1">
      <c r="C156" s="13"/>
      <c r="D156" s="13"/>
      <c r="E156" s="13"/>
    </row>
    <row r="157" ht="12.75" customHeight="1">
      <c r="C157" s="13"/>
      <c r="D157" s="13"/>
      <c r="E157" s="13"/>
    </row>
    <row r="158" ht="12.75" customHeight="1">
      <c r="C158" s="13"/>
      <c r="D158" s="13"/>
      <c r="E158" s="13"/>
    </row>
    <row r="159" ht="12.75" customHeight="1">
      <c r="C159" s="13"/>
      <c r="D159" s="13"/>
      <c r="E159" s="13"/>
    </row>
    <row r="160" ht="12.75" customHeight="1">
      <c r="C160" s="13"/>
      <c r="D160" s="13"/>
      <c r="E160" s="13"/>
    </row>
    <row r="161" ht="12.75" customHeight="1">
      <c r="C161" s="13"/>
      <c r="D161" s="13"/>
      <c r="E161" s="13"/>
    </row>
    <row r="162" ht="12.75" customHeight="1">
      <c r="C162" s="13"/>
      <c r="D162" s="13"/>
      <c r="E162" s="13"/>
    </row>
    <row r="163" ht="12.75" customHeight="1">
      <c r="C163" s="13"/>
      <c r="D163" s="13"/>
      <c r="E163" s="13"/>
    </row>
    <row r="164" ht="12.75" customHeight="1">
      <c r="C164" s="13"/>
      <c r="D164" s="13"/>
      <c r="E164" s="13"/>
    </row>
    <row r="165" ht="12.75" customHeight="1">
      <c r="C165" s="13"/>
      <c r="D165" s="13"/>
      <c r="E165" s="13"/>
    </row>
    <row r="166" ht="12.75" customHeight="1">
      <c r="C166" s="13"/>
      <c r="D166" s="13"/>
      <c r="E166" s="13"/>
    </row>
    <row r="167" ht="12.75" customHeight="1">
      <c r="C167" s="13"/>
      <c r="D167" s="13"/>
      <c r="E167" s="13"/>
    </row>
    <row r="168" ht="12.75" customHeight="1">
      <c r="C168" s="13"/>
      <c r="D168" s="13"/>
      <c r="E168" s="13"/>
    </row>
    <row r="169" ht="12.75" customHeight="1">
      <c r="C169" s="13"/>
      <c r="D169" s="13"/>
      <c r="E169" s="13"/>
    </row>
    <row r="170" ht="12.75" customHeight="1">
      <c r="C170" s="13"/>
      <c r="D170" s="13"/>
      <c r="E170" s="13"/>
    </row>
    <row r="171" ht="12.75" customHeight="1">
      <c r="C171" s="13"/>
      <c r="D171" s="13"/>
      <c r="E171" s="13"/>
    </row>
    <row r="172" ht="12.75" customHeight="1">
      <c r="C172" s="13"/>
      <c r="D172" s="13"/>
      <c r="E172" s="13"/>
    </row>
    <row r="173" ht="12.75" customHeight="1">
      <c r="C173" s="13"/>
      <c r="D173" s="13"/>
      <c r="E173" s="13"/>
    </row>
    <row r="174" ht="12.75" customHeight="1">
      <c r="C174" s="13"/>
      <c r="D174" s="13"/>
      <c r="E174" s="13"/>
    </row>
    <row r="175" ht="12.75" customHeight="1">
      <c r="C175" s="13"/>
      <c r="D175" s="13"/>
      <c r="E175" s="13"/>
    </row>
    <row r="176" ht="12.75" customHeight="1">
      <c r="C176" s="13"/>
      <c r="D176" s="13"/>
      <c r="E176" s="13"/>
    </row>
    <row r="177" ht="12.75" customHeight="1">
      <c r="C177" s="13"/>
      <c r="D177" s="13"/>
      <c r="E177" s="13"/>
    </row>
    <row r="178" ht="12.75" customHeight="1">
      <c r="C178" s="13"/>
      <c r="D178" s="13"/>
      <c r="E178" s="13"/>
    </row>
    <row r="179" ht="12.75" customHeight="1">
      <c r="C179" s="13"/>
      <c r="D179" s="13"/>
      <c r="E179" s="13"/>
    </row>
    <row r="180" ht="12.75" customHeight="1">
      <c r="C180" s="13"/>
      <c r="D180" s="13"/>
      <c r="E180" s="13"/>
    </row>
    <row r="181" ht="12.75" customHeight="1">
      <c r="C181" s="13"/>
      <c r="D181" s="13"/>
      <c r="E181" s="13"/>
    </row>
    <row r="182" ht="12.75" customHeight="1">
      <c r="C182" s="13"/>
      <c r="D182" s="13"/>
      <c r="E182" s="13"/>
    </row>
    <row r="183" ht="12.75" customHeight="1">
      <c r="C183" s="13"/>
      <c r="D183" s="13"/>
      <c r="E183" s="13"/>
    </row>
    <row r="184" ht="12.75" customHeight="1">
      <c r="C184" s="13"/>
      <c r="D184" s="13"/>
      <c r="E184" s="13"/>
    </row>
    <row r="185" ht="12.75" customHeight="1">
      <c r="C185" s="13"/>
      <c r="D185" s="13"/>
      <c r="E185" s="13"/>
    </row>
    <row r="186" ht="12.75" customHeight="1">
      <c r="C186" s="13"/>
      <c r="D186" s="13"/>
      <c r="E186" s="13"/>
    </row>
    <row r="187" ht="12.75" customHeight="1">
      <c r="C187" s="13"/>
      <c r="D187" s="13"/>
      <c r="E187" s="13"/>
    </row>
    <row r="188" ht="12.75" customHeight="1">
      <c r="C188" s="13"/>
      <c r="D188" s="13"/>
      <c r="E188" s="13"/>
    </row>
    <row r="189" ht="12.75" customHeight="1">
      <c r="C189" s="13"/>
      <c r="D189" s="13"/>
      <c r="E189" s="13"/>
    </row>
    <row r="190" ht="12.75" customHeight="1">
      <c r="C190" s="13"/>
      <c r="D190" s="13"/>
      <c r="E190" s="13"/>
    </row>
    <row r="191" ht="12.75" customHeight="1">
      <c r="C191" s="13"/>
      <c r="D191" s="13"/>
      <c r="E191" s="13"/>
    </row>
    <row r="192" ht="12.75" customHeight="1">
      <c r="C192" s="13"/>
      <c r="D192" s="13"/>
      <c r="E192" s="13"/>
    </row>
    <row r="193" ht="12.75" customHeight="1">
      <c r="C193" s="13"/>
      <c r="D193" s="13"/>
      <c r="E193" s="13"/>
    </row>
    <row r="194" ht="12.75" customHeight="1">
      <c r="C194" s="13"/>
      <c r="D194" s="13"/>
      <c r="E194" s="13"/>
    </row>
    <row r="195" ht="12.75" customHeight="1">
      <c r="C195" s="13"/>
      <c r="D195" s="13"/>
      <c r="E195" s="13"/>
    </row>
    <row r="196" ht="12.75" customHeight="1">
      <c r="C196" s="13"/>
      <c r="D196" s="13"/>
      <c r="E196" s="13"/>
    </row>
    <row r="197" ht="12.75" customHeight="1">
      <c r="C197" s="13"/>
      <c r="D197" s="13"/>
      <c r="E197" s="13"/>
    </row>
    <row r="198" ht="12.75" customHeight="1">
      <c r="C198" s="13"/>
      <c r="D198" s="13"/>
      <c r="E198" s="13"/>
    </row>
    <row r="199" ht="12.75" customHeight="1">
      <c r="C199" s="13"/>
      <c r="D199" s="13"/>
      <c r="E199" s="13"/>
    </row>
    <row r="200" ht="12.75" customHeight="1">
      <c r="C200" s="13"/>
      <c r="D200" s="13"/>
      <c r="E200" s="13"/>
    </row>
    <row r="201" ht="12.75" customHeight="1">
      <c r="C201" s="13"/>
      <c r="D201" s="13"/>
      <c r="E201" s="13"/>
    </row>
    <row r="202" ht="12.75" customHeight="1">
      <c r="C202" s="13"/>
      <c r="D202" s="13"/>
      <c r="E202" s="13"/>
    </row>
    <row r="203" ht="12.75" customHeight="1">
      <c r="C203" s="13"/>
      <c r="D203" s="13"/>
      <c r="E203" s="13"/>
    </row>
    <row r="204" ht="12.75" customHeight="1">
      <c r="C204" s="13"/>
      <c r="D204" s="13"/>
      <c r="E204" s="13"/>
    </row>
    <row r="205" ht="12.75" customHeight="1">
      <c r="C205" s="13"/>
      <c r="D205" s="13"/>
      <c r="E205" s="13"/>
    </row>
    <row r="206" ht="12.75" customHeight="1">
      <c r="C206" s="13"/>
      <c r="D206" s="13"/>
      <c r="E206" s="13"/>
    </row>
    <row r="207" ht="12.75" customHeight="1">
      <c r="C207" s="13"/>
      <c r="D207" s="13"/>
      <c r="E207" s="13"/>
    </row>
    <row r="208" ht="12.75" customHeight="1">
      <c r="C208" s="13"/>
      <c r="D208" s="13"/>
      <c r="E208" s="13"/>
    </row>
    <row r="209" ht="12.75" customHeight="1">
      <c r="C209" s="13"/>
      <c r="D209" s="13"/>
      <c r="E209" s="13"/>
    </row>
    <row r="210" ht="12.75" customHeight="1">
      <c r="C210" s="13"/>
      <c r="D210" s="13"/>
      <c r="E210" s="13"/>
    </row>
    <row r="211" ht="12.75" customHeight="1">
      <c r="C211" s="13"/>
      <c r="D211" s="13"/>
      <c r="E211" s="13"/>
    </row>
    <row r="212" ht="12.75" customHeight="1">
      <c r="C212" s="13"/>
      <c r="D212" s="13"/>
      <c r="E212" s="13"/>
    </row>
    <row r="213" ht="12.75" customHeight="1">
      <c r="C213" s="13"/>
      <c r="D213" s="13"/>
      <c r="E213" s="13"/>
    </row>
    <row r="214" ht="12.75" customHeight="1">
      <c r="C214" s="13"/>
      <c r="D214" s="13"/>
      <c r="E214" s="13"/>
    </row>
    <row r="215" ht="12.75" customHeight="1">
      <c r="C215" s="13"/>
      <c r="D215" s="13"/>
      <c r="E215" s="13"/>
    </row>
    <row r="216" ht="12.75" customHeight="1">
      <c r="C216" s="13"/>
      <c r="D216" s="13"/>
      <c r="E216" s="13"/>
    </row>
    <row r="217" ht="12.75" customHeight="1">
      <c r="C217" s="13"/>
      <c r="D217" s="13"/>
      <c r="E217" s="13"/>
    </row>
    <row r="218" ht="12.75" customHeight="1">
      <c r="C218" s="13"/>
      <c r="D218" s="13"/>
      <c r="E218" s="13"/>
    </row>
    <row r="219" ht="12.75" customHeight="1">
      <c r="C219" s="13"/>
      <c r="D219" s="13"/>
      <c r="E219" s="13"/>
    </row>
    <row r="220" ht="12.75" customHeight="1">
      <c r="C220" s="13"/>
      <c r="D220" s="13"/>
      <c r="E220" s="13"/>
    </row>
    <row r="221" ht="12.75" customHeight="1">
      <c r="C221" s="13"/>
      <c r="D221" s="13"/>
      <c r="E221" s="13"/>
    </row>
    <row r="222" ht="12.75" customHeight="1">
      <c r="C222" s="13"/>
      <c r="D222" s="13"/>
      <c r="E222" s="13"/>
    </row>
    <row r="223" ht="12.75" customHeight="1">
      <c r="C223" s="13"/>
      <c r="D223" s="13"/>
      <c r="E223" s="13"/>
    </row>
    <row r="224" ht="12.75" customHeight="1">
      <c r="C224" s="13"/>
      <c r="D224" s="13"/>
      <c r="E224" s="13"/>
    </row>
    <row r="225" ht="12.75" customHeight="1">
      <c r="C225" s="13"/>
      <c r="D225" s="13"/>
      <c r="E225" s="13"/>
    </row>
    <row r="226" ht="12.75" customHeight="1">
      <c r="C226" s="13"/>
      <c r="D226" s="13"/>
      <c r="E226" s="13"/>
    </row>
    <row r="227" ht="12.75" customHeight="1">
      <c r="C227" s="13"/>
      <c r="D227" s="13"/>
      <c r="E227" s="13"/>
    </row>
    <row r="228" ht="12.75" customHeight="1">
      <c r="C228" s="13"/>
      <c r="D228" s="13"/>
      <c r="E228" s="13"/>
    </row>
    <row r="229" ht="12.75" customHeight="1">
      <c r="C229" s="13"/>
      <c r="D229" s="13"/>
      <c r="E229" s="13"/>
    </row>
    <row r="230" ht="12.75" customHeight="1">
      <c r="C230" s="13"/>
      <c r="D230" s="13"/>
      <c r="E230" s="13"/>
    </row>
    <row r="231" ht="12.75" customHeight="1">
      <c r="C231" s="13"/>
      <c r="D231" s="13"/>
      <c r="E231" s="13"/>
    </row>
    <row r="232" ht="12.75" customHeight="1">
      <c r="C232" s="13"/>
      <c r="D232" s="13"/>
      <c r="E232" s="13"/>
    </row>
    <row r="233" ht="12.75" customHeight="1">
      <c r="C233" s="13"/>
      <c r="D233" s="13"/>
      <c r="E233" s="1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0"/>
    <hyperlink r:id="rId2" ref="C11"/>
    <hyperlink r:id="rId3" ref="C20"/>
    <hyperlink r:id="rId4" ref="C21"/>
    <hyperlink r:id="rId5" ref="C22"/>
    <hyperlink r:id="rId6" ref="C24"/>
    <hyperlink r:id="rId7" ref="C25"/>
    <hyperlink r:id="rId8" ref="C26"/>
    <hyperlink r:id="rId9" ref="C29"/>
    <hyperlink r:id="rId10" ref="C31"/>
  </hyperlinks>
  <printOptions/>
  <pageMargins bottom="0.75" footer="0.0" header="0.0" left="0.7" right="0.7" top="0.75"/>
  <pageSetup orientation="landscape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2" width="16.71"/>
    <col customWidth="1" min="3" max="3" width="15.0"/>
    <col customWidth="1" min="4" max="4" width="29.86"/>
    <col customWidth="1" min="5" max="6" width="14.43"/>
  </cols>
  <sheetData>
    <row r="1" ht="15.75" customHeight="1">
      <c r="A1" s="88" t="s">
        <v>181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ht="15.75" customHeight="1">
      <c r="A3" s="24" t="s">
        <v>185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ht="15.75" customHeight="1">
      <c r="A4" s="88"/>
      <c r="B4" s="88"/>
      <c r="C4" s="88"/>
      <c r="D4" s="88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ht="15.75" customHeight="1">
      <c r="A5" s="91" t="s">
        <v>188</v>
      </c>
      <c r="B5" s="92" t="s">
        <v>190</v>
      </c>
      <c r="C5" s="93"/>
      <c r="D5" s="9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ht="15.75" customHeight="1">
      <c r="A6" s="91" t="s">
        <v>194</v>
      </c>
      <c r="B6" s="92" t="s">
        <v>195</v>
      </c>
      <c r="C6" s="93"/>
      <c r="D6" s="9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ht="15.0" customHeight="1">
      <c r="A7" s="99" t="s">
        <v>197</v>
      </c>
      <c r="B7" s="99" t="s">
        <v>201</v>
      </c>
      <c r="C7" s="99" t="s">
        <v>202</v>
      </c>
      <c r="D7" s="99" t="s">
        <v>203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ht="15.75" customHeight="1">
      <c r="A8" s="101" t="s">
        <v>204</v>
      </c>
      <c r="B8" s="103" t="s">
        <v>207</v>
      </c>
      <c r="C8" s="106" t="s">
        <v>213</v>
      </c>
      <c r="D8" s="109" t="s">
        <v>220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ht="15.75" customHeight="1">
      <c r="A9" s="101" t="s">
        <v>222</v>
      </c>
      <c r="B9" s="111" t="s">
        <v>224</v>
      </c>
      <c r="C9" s="111" t="s">
        <v>227</v>
      </c>
      <c r="D9" s="109" t="s">
        <v>229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ht="15.75" customHeight="1">
      <c r="A10" s="101" t="s">
        <v>235</v>
      </c>
      <c r="B10" s="111" t="s">
        <v>238</v>
      </c>
      <c r="C10" s="103" t="s">
        <v>239</v>
      </c>
      <c r="D10" s="109" t="s">
        <v>242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ht="15.75" customHeight="1">
      <c r="A11" s="101" t="s">
        <v>245</v>
      </c>
      <c r="B11" s="116"/>
      <c r="C11" s="116"/>
      <c r="D11" s="109" t="s">
        <v>246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ht="15.75" customHeight="1">
      <c r="A12" s="101" t="s">
        <v>247</v>
      </c>
      <c r="B12" s="111" t="s">
        <v>248</v>
      </c>
      <c r="C12" s="106" t="s">
        <v>249</v>
      </c>
      <c r="D12" s="109" t="s">
        <v>250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ht="12.75" customHeight="1">
      <c r="A13" s="101" t="s">
        <v>251</v>
      </c>
      <c r="B13" s="103" t="s">
        <v>253</v>
      </c>
      <c r="C13" s="36" t="s">
        <v>254</v>
      </c>
      <c r="D13" s="109" t="s">
        <v>255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ht="15.75" customHeight="1">
      <c r="A14" s="101" t="s">
        <v>256</v>
      </c>
      <c r="B14" s="119" t="s">
        <v>257</v>
      </c>
      <c r="C14" s="119" t="s">
        <v>259</v>
      </c>
      <c r="D14" s="109" t="s">
        <v>260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ht="15.75" customHeight="1">
      <c r="A15" s="121"/>
      <c r="B15" s="122"/>
      <c r="C15" s="122"/>
      <c r="D15" s="1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2.75" customHeight="1">
      <c r="A16" s="88"/>
      <c r="B16" s="88"/>
      <c r="C16" s="88"/>
      <c r="D16" s="8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ht="12.75" customHeight="1">
      <c r="A17" s="88"/>
      <c r="B17" s="88"/>
      <c r="C17" s="88"/>
      <c r="D17" s="8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ht="12.75" customHeight="1">
      <c r="A18" s="91" t="s">
        <v>188</v>
      </c>
      <c r="B18" s="92" t="s">
        <v>264</v>
      </c>
      <c r="C18" s="93"/>
      <c r="D18" s="94"/>
      <c r="E18" s="24"/>
      <c r="F18" s="124"/>
      <c r="G18" s="125"/>
      <c r="H18" s="125"/>
      <c r="I18" s="125"/>
      <c r="J18" s="125"/>
      <c r="K18" s="125"/>
      <c r="L18" s="125"/>
      <c r="M18" s="124"/>
      <c r="N18" s="24"/>
      <c r="O18" s="24"/>
    </row>
    <row r="19" ht="12.75" customHeight="1">
      <c r="A19" s="91" t="s">
        <v>194</v>
      </c>
      <c r="B19" s="92" t="s">
        <v>240</v>
      </c>
      <c r="C19" s="93"/>
      <c r="D19" s="94"/>
      <c r="E19" s="24"/>
      <c r="F19" s="126"/>
      <c r="G19" s="127"/>
      <c r="H19" s="128"/>
      <c r="I19" s="128"/>
      <c r="J19" s="128"/>
      <c r="K19" s="128"/>
      <c r="L19" s="128"/>
      <c r="M19" s="129"/>
      <c r="N19" s="128"/>
      <c r="O19" s="128"/>
    </row>
    <row r="20" ht="15.0" customHeight="1">
      <c r="A20" s="99" t="s">
        <v>197</v>
      </c>
      <c r="B20" s="99" t="s">
        <v>201</v>
      </c>
      <c r="C20" s="99" t="s">
        <v>202</v>
      </c>
      <c r="D20" s="99" t="s">
        <v>203</v>
      </c>
      <c r="E20" s="24"/>
      <c r="F20" s="126"/>
      <c r="G20" s="127"/>
      <c r="H20" s="128"/>
      <c r="I20" s="128"/>
      <c r="J20" s="128"/>
      <c r="K20" s="128"/>
      <c r="L20" s="128"/>
      <c r="M20" s="129"/>
      <c r="N20" s="128"/>
      <c r="O20" s="128"/>
    </row>
    <row r="21" ht="12.75" customHeight="1">
      <c r="A21" s="101" t="s">
        <v>267</v>
      </c>
      <c r="B21" s="102"/>
      <c r="C21" s="102"/>
      <c r="D21" s="109" t="s">
        <v>269</v>
      </c>
      <c r="E21" s="24"/>
      <c r="F21" s="126"/>
      <c r="G21" s="127"/>
      <c r="H21" s="128"/>
      <c r="I21" s="128"/>
      <c r="J21" s="128"/>
      <c r="K21" s="128"/>
      <c r="L21" s="128"/>
      <c r="M21" s="129"/>
      <c r="N21" s="24"/>
      <c r="O21" s="24"/>
    </row>
    <row r="22" ht="12.75" customHeight="1">
      <c r="A22" s="101" t="s">
        <v>270</v>
      </c>
      <c r="B22" s="111" t="s">
        <v>271</v>
      </c>
      <c r="C22" s="134" t="s">
        <v>272</v>
      </c>
      <c r="D22" s="109" t="s">
        <v>275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ht="12.75" customHeight="1">
      <c r="A23" s="101"/>
      <c r="B23" s="116"/>
      <c r="C23" s="122"/>
      <c r="D23" s="13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ht="12.75" customHeight="1">
      <c r="A24" s="101"/>
      <c r="B24" s="116"/>
      <c r="C24" s="116"/>
      <c r="D24" s="137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ht="12.75" customHeight="1">
      <c r="A25" s="101"/>
      <c r="B25" s="122"/>
      <c r="C25" s="116"/>
      <c r="D25" s="13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ht="12.75" customHeight="1">
      <c r="A26" s="88"/>
      <c r="B26" s="88"/>
      <c r="C26" s="88"/>
      <c r="D26" s="8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ht="12.75" customHeight="1">
      <c r="A27" s="88"/>
      <c r="B27" s="88"/>
      <c r="C27" s="88"/>
      <c r="D27" s="8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ht="12.75" customHeight="1">
      <c r="A28" s="91" t="s">
        <v>188</v>
      </c>
      <c r="B28" s="92" t="s">
        <v>278</v>
      </c>
      <c r="C28" s="93"/>
      <c r="D28" s="9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ht="12.75" customHeight="1">
      <c r="A29" s="91" t="s">
        <v>194</v>
      </c>
      <c r="B29" s="138" t="s">
        <v>279</v>
      </c>
      <c r="C29" s="93"/>
      <c r="D29" s="9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ht="15.0" customHeight="1">
      <c r="A30" s="99" t="s">
        <v>197</v>
      </c>
      <c r="B30" s="99" t="s">
        <v>201</v>
      </c>
      <c r="C30" s="99" t="s">
        <v>202</v>
      </c>
      <c r="D30" s="99" t="s">
        <v>203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ht="15.75" customHeight="1">
      <c r="A31" s="121" t="s">
        <v>280</v>
      </c>
      <c r="B31" s="116" t="s">
        <v>281</v>
      </c>
      <c r="C31" s="141" t="s">
        <v>282</v>
      </c>
      <c r="D31" s="143" t="s">
        <v>283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ht="15.75" customHeight="1">
      <c r="A32" s="121" t="s">
        <v>284</v>
      </c>
      <c r="B32" s="116" t="s">
        <v>285</v>
      </c>
      <c r="C32" s="116" t="s">
        <v>286</v>
      </c>
      <c r="D32" s="143" t="s">
        <v>287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ht="15.75" customHeight="1">
      <c r="A33" s="121" t="s">
        <v>288</v>
      </c>
      <c r="B33" s="122" t="s">
        <v>289</v>
      </c>
      <c r="C33" s="145" t="s">
        <v>290</v>
      </c>
      <c r="D33" s="143" t="s">
        <v>292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ht="15.75" customHeight="1">
      <c r="A34" s="121" t="s">
        <v>293</v>
      </c>
      <c r="B34" s="122" t="s">
        <v>294</v>
      </c>
      <c r="C34" s="141" t="s">
        <v>295</v>
      </c>
      <c r="D34" s="143" t="s">
        <v>296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ht="15.75" customHeight="1">
      <c r="A35" s="121" t="s">
        <v>297</v>
      </c>
      <c r="B35" s="116" t="s">
        <v>298</v>
      </c>
      <c r="C35" s="145" t="s">
        <v>299</v>
      </c>
      <c r="D35" s="143" t="s">
        <v>300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ht="15.75" customHeight="1">
      <c r="A36" s="121" t="s">
        <v>301</v>
      </c>
      <c r="B36" s="122" t="s">
        <v>302</v>
      </c>
      <c r="C36" s="141" t="s">
        <v>303</v>
      </c>
      <c r="D36" s="143" t="s">
        <v>304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ht="15.75" customHeight="1">
      <c r="A37" s="121" t="s">
        <v>305</v>
      </c>
      <c r="B37" s="116" t="s">
        <v>306</v>
      </c>
      <c r="C37" s="145">
        <v>542200.0</v>
      </c>
      <c r="D37" s="143" t="s">
        <v>307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ht="15.75" customHeight="1">
      <c r="A38" s="121" t="s">
        <v>309</v>
      </c>
      <c r="B38" s="122" t="s">
        <v>310</v>
      </c>
      <c r="C38" s="116" t="s">
        <v>311</v>
      </c>
      <c r="D38" s="143" t="s">
        <v>312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ht="15.75" customHeight="1">
      <c r="A39" s="121" t="s">
        <v>314</v>
      </c>
      <c r="B39" s="116" t="s">
        <v>315</v>
      </c>
      <c r="C39" s="145">
        <v>380487.0</v>
      </c>
      <c r="D39" s="143" t="s">
        <v>316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ht="15.75" customHeight="1">
      <c r="A40" s="121" t="s">
        <v>319</v>
      </c>
      <c r="B40" s="116" t="s">
        <v>320</v>
      </c>
      <c r="C40" s="141" t="s">
        <v>321</v>
      </c>
      <c r="D40" s="143" t="s">
        <v>322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ht="15.75" customHeight="1">
      <c r="A41" s="121" t="s">
        <v>325</v>
      </c>
      <c r="B41" s="116" t="s">
        <v>327</v>
      </c>
      <c r="C41" s="158">
        <v>43480.0</v>
      </c>
      <c r="D41" s="160" t="s">
        <v>331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ht="15.75" customHeight="1">
      <c r="A42" s="121" t="s">
        <v>332</v>
      </c>
      <c r="B42" s="116" t="s">
        <v>333</v>
      </c>
      <c r="C42" s="116" t="s">
        <v>334</v>
      </c>
      <c r="D42" s="143" t="s">
        <v>335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ht="14.25" customHeight="1">
      <c r="A43" s="165"/>
      <c r="B43" s="165"/>
      <c r="C43" s="165"/>
      <c r="D43" s="16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ht="14.25" customHeight="1">
      <c r="A44" s="165"/>
      <c r="B44" s="165"/>
      <c r="C44" s="165"/>
      <c r="D44" s="16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ht="14.25" customHeight="1">
      <c r="A45" s="165"/>
      <c r="B45" s="165"/>
      <c r="C45" s="165"/>
      <c r="D45" s="16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ht="15.0" customHeight="1">
      <c r="A46" s="99" t="s">
        <v>188</v>
      </c>
      <c r="B46" s="169" t="s">
        <v>338</v>
      </c>
      <c r="C46" s="93"/>
      <c r="D46" s="9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ht="15.0" customHeight="1">
      <c r="A47" s="99" t="s">
        <v>194</v>
      </c>
      <c r="B47" s="169" t="s">
        <v>279</v>
      </c>
      <c r="C47" s="93"/>
      <c r="D47" s="9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ht="15.0" customHeight="1">
      <c r="A48" s="99" t="s">
        <v>197</v>
      </c>
      <c r="B48" s="99" t="s">
        <v>201</v>
      </c>
      <c r="C48" s="99" t="s">
        <v>202</v>
      </c>
      <c r="D48" s="99" t="s">
        <v>203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ht="12.75" customHeight="1">
      <c r="A49" s="101" t="s">
        <v>340</v>
      </c>
      <c r="B49" s="61" t="s">
        <v>341</v>
      </c>
      <c r="C49" s="61" t="s">
        <v>342</v>
      </c>
      <c r="D49" s="109" t="s">
        <v>343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ht="12.75" customHeight="1">
      <c r="A50" s="101" t="s">
        <v>344</v>
      </c>
      <c r="B50" s="175" t="s">
        <v>346</v>
      </c>
      <c r="C50" s="175" t="s">
        <v>349</v>
      </c>
      <c r="D50" s="109" t="s">
        <v>351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ht="12.75" customHeight="1">
      <c r="A51" s="101" t="s">
        <v>352</v>
      </c>
      <c r="B51" s="61" t="s">
        <v>353</v>
      </c>
      <c r="C51" s="61" t="s">
        <v>354</v>
      </c>
      <c r="D51" s="109" t="s">
        <v>355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ht="12.75" customHeight="1">
      <c r="A52" s="101" t="s">
        <v>357</v>
      </c>
      <c r="B52" s="61" t="s">
        <v>358</v>
      </c>
      <c r="C52" s="177">
        <v>378552.0</v>
      </c>
      <c r="D52" s="109" t="s">
        <v>359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ht="14.25" customHeight="1">
      <c r="A53" s="101" t="s">
        <v>360</v>
      </c>
      <c r="B53" s="179" t="s">
        <v>361</v>
      </c>
      <c r="C53" s="179" t="s">
        <v>362</v>
      </c>
      <c r="D53" s="109" t="s">
        <v>363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ht="12.75" customHeight="1">
      <c r="A54" s="101" t="s">
        <v>367</v>
      </c>
      <c r="B54" s="61" t="s">
        <v>368</v>
      </c>
      <c r="C54" s="61">
        <v>6.4212288E7</v>
      </c>
      <c r="D54" s="109" t="s">
        <v>370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ht="12.75" customHeight="1">
      <c r="A55" s="101" t="s">
        <v>371</v>
      </c>
      <c r="B55" s="61" t="s">
        <v>372</v>
      </c>
      <c r="C55" s="61">
        <v>388646.0</v>
      </c>
      <c r="D55" s="109" t="s">
        <v>373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ht="12.75" customHeight="1">
      <c r="A56" s="101" t="s">
        <v>374</v>
      </c>
      <c r="B56" s="103"/>
      <c r="C56" s="103"/>
      <c r="D56" s="109" t="s">
        <v>376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ht="12.75" customHeight="1">
      <c r="A58" s="3"/>
      <c r="B58" s="3"/>
      <c r="C58" s="3"/>
      <c r="D58" s="3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ht="12.75" customHeight="1">
      <c r="A59" s="181" t="s">
        <v>188</v>
      </c>
      <c r="B59" s="182" t="s">
        <v>378</v>
      </c>
      <c r="C59" s="183"/>
      <c r="D59" s="18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ht="12.75" customHeight="1">
      <c r="A60" s="181" t="s">
        <v>194</v>
      </c>
      <c r="B60" s="182" t="s">
        <v>380</v>
      </c>
      <c r="C60" s="183"/>
      <c r="D60" s="18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ht="12.75" customHeight="1">
      <c r="A61" s="181" t="s">
        <v>197</v>
      </c>
      <c r="B61" s="186" t="s">
        <v>201</v>
      </c>
      <c r="C61" s="186" t="s">
        <v>202</v>
      </c>
      <c r="D61" s="186" t="s">
        <v>203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ht="12.75" customHeight="1">
      <c r="A62" s="122" t="s">
        <v>385</v>
      </c>
      <c r="B62" s="111" t="s">
        <v>386</v>
      </c>
      <c r="C62" s="111" t="s">
        <v>387</v>
      </c>
      <c r="D62" s="187" t="s">
        <v>388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ht="12.75" customHeight="1">
      <c r="A63" s="122" t="s">
        <v>390</v>
      </c>
      <c r="B63" s="122"/>
      <c r="C63" s="122"/>
      <c r="D63" s="187" t="s">
        <v>391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ht="12.75" customHeight="1">
      <c r="A64" s="122" t="s">
        <v>392</v>
      </c>
      <c r="B64" s="145" t="s">
        <v>393</v>
      </c>
      <c r="C64" s="145" t="s">
        <v>395</v>
      </c>
      <c r="D64" s="187" t="s">
        <v>396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ht="12.75" customHeight="1">
      <c r="A65" s="122" t="s">
        <v>397</v>
      </c>
      <c r="B65" s="141" t="s">
        <v>398</v>
      </c>
      <c r="C65" s="189" t="s">
        <v>399</v>
      </c>
      <c r="D65" s="187" t="s">
        <v>400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ht="12.75" customHeight="1">
      <c r="A66" s="122" t="s">
        <v>402</v>
      </c>
      <c r="B66" s="111" t="s">
        <v>403</v>
      </c>
      <c r="C66" s="111" t="s">
        <v>404</v>
      </c>
      <c r="D66" s="187" t="s">
        <v>405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ht="12.75" customHeight="1">
      <c r="A67" s="122" t="s">
        <v>407</v>
      </c>
      <c r="B67" s="141" t="s">
        <v>408</v>
      </c>
      <c r="C67" s="141" t="s">
        <v>409</v>
      </c>
      <c r="D67" s="187" t="s">
        <v>410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ht="12.75" customHeight="1">
      <c r="A68" s="122" t="s">
        <v>411</v>
      </c>
      <c r="B68" s="141"/>
      <c r="C68" s="141"/>
      <c r="D68" s="187" t="s">
        <v>412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ht="12.75" customHeight="1">
      <c r="A69" s="122" t="s">
        <v>413</v>
      </c>
      <c r="B69" s="141" t="s">
        <v>414</v>
      </c>
      <c r="C69" s="141">
        <v>2.0140529E7</v>
      </c>
      <c r="D69" s="187" t="s">
        <v>415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ht="12.75" customHeight="1">
      <c r="A70" s="122" t="s">
        <v>417</v>
      </c>
      <c r="B70" s="141" t="s">
        <v>418</v>
      </c>
      <c r="C70" s="141" t="s">
        <v>419</v>
      </c>
      <c r="D70" s="187" t="s">
        <v>420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ht="12.75" customHeight="1">
      <c r="A71" s="122" t="s">
        <v>421</v>
      </c>
      <c r="B71" s="111" t="s">
        <v>422</v>
      </c>
      <c r="C71" s="111" t="s">
        <v>423</v>
      </c>
      <c r="D71" s="187" t="s">
        <v>424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ht="12.75" customHeight="1">
      <c r="A72" s="122" t="s">
        <v>426</v>
      </c>
      <c r="B72" s="145" t="s">
        <v>427</v>
      </c>
      <c r="C72" s="141" t="s">
        <v>428</v>
      </c>
      <c r="D72" s="187" t="s">
        <v>429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ht="12.75" customHeight="1">
      <c r="A73" s="122" t="s">
        <v>431</v>
      </c>
      <c r="B73" s="111" t="s">
        <v>432</v>
      </c>
      <c r="C73" s="141" t="s">
        <v>395</v>
      </c>
      <c r="D73" s="187" t="s">
        <v>433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ht="12.75" customHeight="1">
      <c r="A74" s="122" t="s">
        <v>434</v>
      </c>
      <c r="B74" s="111" t="s">
        <v>435</v>
      </c>
      <c r="C74" s="141" t="s">
        <v>395</v>
      </c>
      <c r="D74" s="187" t="s">
        <v>433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ht="12.75" customHeight="1">
      <c r="A75" s="122" t="s">
        <v>436</v>
      </c>
      <c r="B75" s="141"/>
      <c r="C75" s="141"/>
      <c r="D75" s="187" t="s">
        <v>437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ht="12.75" customHeight="1">
      <c r="A76" s="122" t="s">
        <v>439</v>
      </c>
      <c r="B76" s="141"/>
      <c r="C76" s="141"/>
      <c r="D76" s="187" t="s">
        <v>440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ht="12.75" customHeight="1">
      <c r="A77" s="122" t="s">
        <v>441</v>
      </c>
      <c r="B77" s="145" t="s">
        <v>442</v>
      </c>
      <c r="C77" s="145" t="s">
        <v>443</v>
      </c>
      <c r="D77" s="187" t="s">
        <v>444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ht="12.75" customHeight="1">
      <c r="A78" s="116" t="s">
        <v>445</v>
      </c>
      <c r="B78" s="141" t="s">
        <v>446</v>
      </c>
      <c r="C78" s="145" t="s">
        <v>447</v>
      </c>
      <c r="D78" s="122" t="s">
        <v>448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ht="12.75" customHeight="1">
      <c r="A79" s="145" t="s">
        <v>450</v>
      </c>
      <c r="B79" s="122"/>
      <c r="C79" s="122"/>
      <c r="D79" s="199" t="s">
        <v>452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ht="12.75" customHeight="1">
      <c r="A80" s="145" t="s">
        <v>454</v>
      </c>
      <c r="B80" s="122"/>
      <c r="C80" s="122"/>
      <c r="D80" s="122" t="s">
        <v>455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ht="12.75" customHeight="1">
      <c r="A81" s="145" t="s">
        <v>456</v>
      </c>
      <c r="B81" s="111" t="s">
        <v>457</v>
      </c>
      <c r="C81" s="111" t="s">
        <v>458</v>
      </c>
      <c r="D81" s="122" t="s">
        <v>459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ht="12.75" customHeight="1">
      <c r="A82" s="145" t="s">
        <v>462</v>
      </c>
      <c r="B82" s="111" t="s">
        <v>463</v>
      </c>
      <c r="C82" s="111" t="s">
        <v>464</v>
      </c>
      <c r="D82" s="199" t="s">
        <v>459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ht="12.75" customHeight="1">
      <c r="A84" s="3"/>
      <c r="B84" s="3"/>
      <c r="C84" s="3"/>
      <c r="D84" s="3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ht="12.75" customHeight="1">
      <c r="A85" s="181" t="s">
        <v>188</v>
      </c>
      <c r="B85" s="92" t="s">
        <v>465</v>
      </c>
      <c r="C85" s="93"/>
      <c r="D85" s="9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ht="12.75" customHeight="1">
      <c r="A86" s="181" t="s">
        <v>194</v>
      </c>
      <c r="B86" s="92" t="s">
        <v>279</v>
      </c>
      <c r="C86" s="93"/>
      <c r="D86" s="9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ht="12.75" customHeight="1">
      <c r="A87" s="181" t="s">
        <v>197</v>
      </c>
      <c r="B87" s="91" t="s">
        <v>201</v>
      </c>
      <c r="C87" s="91" t="s">
        <v>202</v>
      </c>
      <c r="D87" s="91" t="s">
        <v>203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ht="12.75" customHeight="1">
      <c r="A88" s="208" t="s">
        <v>466</v>
      </c>
      <c r="B88" s="122"/>
      <c r="C88" s="122"/>
      <c r="D88" s="109" t="s">
        <v>467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ht="12.75" customHeight="1">
      <c r="A89" s="210" t="s">
        <v>468</v>
      </c>
      <c r="B89" s="116" t="s">
        <v>469</v>
      </c>
      <c r="C89" s="116" t="s">
        <v>395</v>
      </c>
      <c r="D89" s="109" t="s">
        <v>470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ht="12.75" customHeight="1">
      <c r="A90" s="210" t="s">
        <v>471</v>
      </c>
      <c r="B90" s="122"/>
      <c r="C90" s="122"/>
      <c r="D90" s="109" t="s">
        <v>472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ht="12.75" customHeight="1">
      <c r="A91" s="210" t="s">
        <v>473</v>
      </c>
      <c r="B91" s="116"/>
      <c r="C91" s="122"/>
      <c r="D91" s="109" t="s">
        <v>474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ht="12.75" customHeight="1">
      <c r="A92" s="210" t="s">
        <v>475</v>
      </c>
      <c r="B92" s="116" t="s">
        <v>476</v>
      </c>
      <c r="C92" s="116" t="s">
        <v>477</v>
      </c>
      <c r="D92" s="109" t="s">
        <v>478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ht="12.75" customHeight="1">
      <c r="A93" s="210" t="s">
        <v>479</v>
      </c>
      <c r="B93" s="116" t="s">
        <v>480</v>
      </c>
      <c r="C93" s="116" t="s">
        <v>481</v>
      </c>
      <c r="D93" s="109" t="s">
        <v>482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ht="12.75" customHeight="1">
      <c r="A94" s="210" t="s">
        <v>484</v>
      </c>
      <c r="B94" s="122"/>
      <c r="C94" s="122"/>
      <c r="D94" s="109" t="s">
        <v>485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ht="12.75" customHeight="1">
      <c r="A95" s="210" t="s">
        <v>486</v>
      </c>
      <c r="B95" s="116" t="s">
        <v>487</v>
      </c>
      <c r="C95" s="116" t="s">
        <v>488</v>
      </c>
      <c r="D95" s="109" t="s">
        <v>489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ht="15.75" customHeight="1">
      <c r="A96" s="121"/>
      <c r="B96" s="122"/>
      <c r="C96" s="122"/>
      <c r="D96" s="121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ht="15.75" customHeight="1">
      <c r="A97" s="24"/>
      <c r="B97" s="24"/>
      <c r="C97" s="24"/>
      <c r="D97" s="223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ht="12.75" customHeight="1">
      <c r="A98" s="3"/>
      <c r="B98" s="3"/>
      <c r="C98" s="3"/>
      <c r="D98" s="3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ht="12.75" customHeight="1">
      <c r="A99" s="91" t="s">
        <v>188</v>
      </c>
      <c r="B99" s="92" t="s">
        <v>493</v>
      </c>
      <c r="C99" s="93"/>
      <c r="D99" s="94"/>
      <c r="E99" s="24"/>
      <c r="F99" s="127"/>
      <c r="G99" s="128"/>
      <c r="H99" s="128"/>
      <c r="I99" s="128"/>
      <c r="J99" s="128"/>
      <c r="K99" s="128"/>
      <c r="L99" s="129"/>
      <c r="M99" s="128"/>
      <c r="N99" s="24"/>
      <c r="O99" s="24"/>
    </row>
    <row r="100" ht="12.75" customHeight="1">
      <c r="A100" s="91" t="s">
        <v>194</v>
      </c>
      <c r="B100" s="92" t="s">
        <v>494</v>
      </c>
      <c r="C100" s="93"/>
      <c r="D100" s="94"/>
      <c r="E100" s="24"/>
      <c r="F100" s="127"/>
      <c r="G100" s="127"/>
      <c r="H100" s="128"/>
      <c r="I100" s="128"/>
      <c r="J100" s="128"/>
      <c r="K100" s="128"/>
      <c r="L100" s="129"/>
      <c r="M100" s="128"/>
      <c r="N100" s="128"/>
      <c r="O100" s="128"/>
    </row>
    <row r="101" ht="12.75" customHeight="1">
      <c r="A101" s="91" t="s">
        <v>197</v>
      </c>
      <c r="B101" s="91" t="s">
        <v>201</v>
      </c>
      <c r="C101" s="91" t="s">
        <v>202</v>
      </c>
      <c r="D101" s="91" t="s">
        <v>203</v>
      </c>
      <c r="E101" s="24"/>
      <c r="F101" s="126"/>
      <c r="G101" s="127"/>
      <c r="H101" s="128"/>
      <c r="I101" s="128"/>
      <c r="J101" s="128"/>
      <c r="K101" s="128"/>
      <c r="L101" s="128"/>
      <c r="M101" s="129"/>
      <c r="N101" s="128"/>
      <c r="O101" s="128"/>
    </row>
    <row r="102" ht="12.75" customHeight="1">
      <c r="A102" s="101" t="s">
        <v>495</v>
      </c>
      <c r="B102" s="111" t="s">
        <v>496</v>
      </c>
      <c r="C102" s="111" t="s">
        <v>497</v>
      </c>
      <c r="D102" s="109" t="s">
        <v>498</v>
      </c>
      <c r="E102" s="24"/>
      <c r="F102" s="126"/>
      <c r="G102" s="127"/>
      <c r="H102" s="128"/>
      <c r="I102" s="128"/>
      <c r="J102" s="128"/>
      <c r="K102" s="128"/>
      <c r="L102" s="128"/>
      <c r="M102" s="129"/>
      <c r="N102" s="128"/>
      <c r="O102" s="128"/>
    </row>
    <row r="103" ht="12.75" customHeight="1">
      <c r="A103" s="101" t="s">
        <v>499</v>
      </c>
      <c r="B103" s="103" t="s">
        <v>500</v>
      </c>
      <c r="C103" s="103" t="s">
        <v>501</v>
      </c>
      <c r="D103" s="109" t="s">
        <v>502</v>
      </c>
      <c r="E103" s="24"/>
      <c r="F103" s="126"/>
      <c r="G103" s="127"/>
      <c r="H103" s="128"/>
      <c r="I103" s="128"/>
      <c r="J103" s="128"/>
      <c r="K103" s="128"/>
      <c r="L103" s="128"/>
      <c r="M103" s="129"/>
      <c r="N103" s="24"/>
      <c r="O103" s="24"/>
    </row>
    <row r="104" ht="12.75" customHeight="1">
      <c r="A104" s="101" t="s">
        <v>503</v>
      </c>
      <c r="B104" s="103" t="s">
        <v>504</v>
      </c>
      <c r="C104" s="111" t="s">
        <v>505</v>
      </c>
      <c r="D104" s="109" t="s">
        <v>506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ht="12.75" customHeight="1">
      <c r="A105" s="101" t="s">
        <v>507</v>
      </c>
      <c r="B105" s="111" t="s">
        <v>508</v>
      </c>
      <c r="C105" s="103" t="s">
        <v>509</v>
      </c>
      <c r="D105" s="109" t="s">
        <v>510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ht="12.75" customHeight="1">
      <c r="A106" s="101" t="s">
        <v>511</v>
      </c>
      <c r="B106" s="103" t="s">
        <v>512</v>
      </c>
      <c r="C106" s="103" t="s">
        <v>513</v>
      </c>
      <c r="D106" s="109" t="s">
        <v>514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ht="12.75" customHeight="1">
      <c r="A107" s="239" t="s">
        <v>515</v>
      </c>
      <c r="B107" s="111" t="s">
        <v>517</v>
      </c>
      <c r="C107" s="111" t="s">
        <v>518</v>
      </c>
      <c r="D107" s="109" t="s">
        <v>519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ht="12.75" customHeight="1">
      <c r="A108" s="101" t="s">
        <v>520</v>
      </c>
      <c r="B108" s="111" t="s">
        <v>521</v>
      </c>
      <c r="C108" s="111" t="s">
        <v>522</v>
      </c>
      <c r="D108" s="109" t="s">
        <v>523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ht="12.75" customHeight="1">
      <c r="A109" s="101" t="s">
        <v>525</v>
      </c>
      <c r="B109" s="103" t="s">
        <v>526</v>
      </c>
      <c r="C109" s="103" t="s">
        <v>527</v>
      </c>
      <c r="D109" s="109" t="s">
        <v>510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ht="12.75" customHeight="1">
      <c r="A110" s="91"/>
      <c r="B110" s="91"/>
      <c r="C110" s="91"/>
      <c r="D110" s="91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ht="12.75" customHeight="1">
      <c r="A111" s="88"/>
      <c r="B111" s="88"/>
      <c r="C111" s="88"/>
      <c r="D111" s="88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ht="12.75" customHeight="1">
      <c r="A112" s="88"/>
      <c r="B112" s="88"/>
      <c r="C112" s="88"/>
      <c r="D112" s="88"/>
      <c r="E112" s="24"/>
      <c r="F112" s="24"/>
      <c r="G112" s="126"/>
      <c r="H112" s="127"/>
      <c r="J112" s="128"/>
      <c r="K112" s="128"/>
      <c r="L112" s="128"/>
      <c r="M112" s="128"/>
      <c r="O112" s="128"/>
    </row>
    <row r="113" ht="12.75" customHeight="1">
      <c r="A113" s="91" t="s">
        <v>188</v>
      </c>
      <c r="B113" s="249" t="s">
        <v>531</v>
      </c>
      <c r="C113" s="93"/>
      <c r="D113" s="94"/>
      <c r="E113" s="24"/>
      <c r="F113" s="24"/>
      <c r="G113" s="126"/>
      <c r="H113" s="127"/>
      <c r="J113" s="128"/>
      <c r="K113" s="128"/>
      <c r="L113" s="128"/>
      <c r="M113" s="128"/>
      <c r="O113" s="128"/>
    </row>
    <row r="114" ht="12.75" customHeight="1">
      <c r="A114" s="91" t="s">
        <v>194</v>
      </c>
      <c r="B114" s="92" t="s">
        <v>230</v>
      </c>
      <c r="C114" s="93"/>
      <c r="D114" s="94"/>
      <c r="E114" s="24"/>
      <c r="F114" s="24"/>
      <c r="G114" s="126"/>
      <c r="H114" s="127"/>
      <c r="J114" s="128"/>
      <c r="K114" s="128"/>
      <c r="L114" s="128"/>
      <c r="M114" s="128"/>
      <c r="O114" s="128"/>
    </row>
    <row r="115" ht="12.75" customHeight="1">
      <c r="A115" s="91" t="s">
        <v>197</v>
      </c>
      <c r="B115" s="91" t="s">
        <v>201</v>
      </c>
      <c r="C115" s="91" t="s">
        <v>202</v>
      </c>
      <c r="D115" s="91" t="s">
        <v>203</v>
      </c>
      <c r="E115" s="24"/>
      <c r="F115" s="24"/>
      <c r="G115" s="126"/>
      <c r="H115" s="127"/>
      <c r="J115" s="128"/>
      <c r="K115" s="128"/>
      <c r="L115" s="128"/>
      <c r="M115" s="128"/>
      <c r="O115" s="128"/>
    </row>
    <row r="116" ht="12.75" customHeight="1">
      <c r="A116" s="101" t="s">
        <v>533</v>
      </c>
      <c r="B116" s="145" t="s">
        <v>534</v>
      </c>
      <c r="C116" s="145" t="s">
        <v>535</v>
      </c>
      <c r="D116" s="109" t="s">
        <v>536</v>
      </c>
      <c r="E116" s="24"/>
      <c r="F116" s="24"/>
      <c r="G116" s="126"/>
      <c r="H116" s="127"/>
      <c r="J116" s="128"/>
      <c r="K116" s="128"/>
      <c r="L116" s="128"/>
      <c r="M116" s="128"/>
      <c r="O116" s="128"/>
    </row>
    <row r="117" ht="12.75" customHeight="1">
      <c r="A117" s="101" t="s">
        <v>537</v>
      </c>
      <c r="B117" s="141"/>
      <c r="C117" s="141"/>
      <c r="D117" s="109" t="s">
        <v>538</v>
      </c>
      <c r="E117" s="24"/>
      <c r="F117" s="24"/>
      <c r="G117" s="126"/>
      <c r="H117" s="127"/>
      <c r="J117" s="128"/>
      <c r="K117" s="128"/>
      <c r="L117" s="128"/>
      <c r="M117" s="128"/>
      <c r="O117" s="128"/>
    </row>
    <row r="118" ht="12.75" customHeight="1">
      <c r="A118" s="101" t="s">
        <v>540</v>
      </c>
      <c r="B118" s="145" t="s">
        <v>541</v>
      </c>
      <c r="C118" s="145" t="s">
        <v>542</v>
      </c>
      <c r="D118" s="109" t="s">
        <v>544</v>
      </c>
      <c r="E118" s="24"/>
      <c r="F118" s="24"/>
      <c r="G118" s="126"/>
      <c r="H118" s="127"/>
      <c r="J118" s="128"/>
      <c r="K118" s="128"/>
      <c r="L118" s="128"/>
      <c r="M118" s="128"/>
      <c r="O118" s="128"/>
    </row>
    <row r="119" ht="12.75" customHeight="1">
      <c r="A119" s="101" t="s">
        <v>546</v>
      </c>
      <c r="B119" s="145" t="s">
        <v>547</v>
      </c>
      <c r="C119" s="141">
        <v>1.2142011E7</v>
      </c>
      <c r="D119" s="109" t="s">
        <v>548</v>
      </c>
      <c r="E119" s="24"/>
      <c r="F119" s="24"/>
      <c r="G119" s="126"/>
      <c r="H119" s="127"/>
      <c r="J119" s="128"/>
      <c r="K119" s="128"/>
      <c r="L119" s="128"/>
      <c r="M119" s="128"/>
      <c r="O119" s="128"/>
    </row>
    <row r="120" ht="12.75" customHeight="1">
      <c r="A120" s="101" t="s">
        <v>549</v>
      </c>
      <c r="B120" s="254"/>
      <c r="C120" s="254"/>
      <c r="D120" s="109" t="s">
        <v>538</v>
      </c>
      <c r="E120" s="24"/>
      <c r="F120" s="24"/>
      <c r="G120" s="126"/>
      <c r="H120" s="127"/>
      <c r="J120" s="128"/>
      <c r="K120" s="128"/>
      <c r="L120" s="128"/>
      <c r="M120" s="128"/>
      <c r="O120" s="24"/>
    </row>
    <row r="121" ht="12.75" customHeight="1">
      <c r="A121" s="101" t="s">
        <v>551</v>
      </c>
      <c r="B121" s="145" t="s">
        <v>552</v>
      </c>
      <c r="C121" s="141" t="s">
        <v>553</v>
      </c>
      <c r="D121" s="109" t="s">
        <v>555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ht="12.75" customHeight="1">
      <c r="A122" s="101" t="s">
        <v>556</v>
      </c>
      <c r="B122" s="116" t="s">
        <v>557</v>
      </c>
      <c r="C122" s="116" t="s">
        <v>558</v>
      </c>
      <c r="D122" s="109" t="s">
        <v>559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ht="12.75" customHeight="1">
      <c r="A123" s="101" t="s">
        <v>560</v>
      </c>
      <c r="B123" s="141" t="s">
        <v>561</v>
      </c>
      <c r="C123" s="141" t="s">
        <v>562</v>
      </c>
      <c r="D123" s="109" t="s">
        <v>563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ht="12.75" customHeight="1">
      <c r="A124" s="101" t="s">
        <v>565</v>
      </c>
      <c r="B124" s="262" t="s">
        <v>566</v>
      </c>
      <c r="C124" s="262" t="s">
        <v>567</v>
      </c>
      <c r="D124" s="109" t="s">
        <v>569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ht="12.75" customHeight="1">
      <c r="A125" s="208" t="s">
        <v>570</v>
      </c>
      <c r="B125" s="175" t="s">
        <v>571</v>
      </c>
      <c r="C125" s="175">
        <v>675437.0</v>
      </c>
      <c r="D125" s="109" t="s">
        <v>572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ht="12.75" customHeight="1">
      <c r="A126" s="210" t="s">
        <v>575</v>
      </c>
      <c r="B126" s="145" t="s">
        <v>542</v>
      </c>
      <c r="C126" s="145" t="s">
        <v>576</v>
      </c>
      <c r="D126" s="109" t="s">
        <v>544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ht="12.75" customHeight="1">
      <c r="A127" s="210" t="s">
        <v>578</v>
      </c>
      <c r="B127" s="145" t="s">
        <v>579</v>
      </c>
      <c r="C127" s="189" t="s">
        <v>580</v>
      </c>
      <c r="D127" s="109" t="s">
        <v>581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ht="14.25" customHeight="1">
      <c r="A128" s="101" t="s">
        <v>582</v>
      </c>
      <c r="B128" s="267" t="s">
        <v>583</v>
      </c>
      <c r="C128" s="145" t="s">
        <v>585</v>
      </c>
      <c r="D128" s="268" t="s">
        <v>586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ht="12.75" customHeight="1">
      <c r="A129" s="88"/>
      <c r="B129" s="88"/>
      <c r="C129" s="88"/>
      <c r="D129" s="88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ht="12.75" customHeight="1">
      <c r="A130" s="88"/>
      <c r="B130" s="88"/>
      <c r="C130" s="88"/>
      <c r="D130" s="88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ht="12.75" customHeight="1">
      <c r="A131" s="91" t="s">
        <v>188</v>
      </c>
      <c r="B131" s="92" t="s">
        <v>588</v>
      </c>
      <c r="C131" s="93"/>
      <c r="D131" s="9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ht="12.75" customHeight="1">
      <c r="A132" s="91" t="s">
        <v>194</v>
      </c>
      <c r="B132" s="92" t="s">
        <v>279</v>
      </c>
      <c r="C132" s="93"/>
      <c r="D132" s="9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ht="12.75" customHeight="1">
      <c r="A133" s="91" t="s">
        <v>197</v>
      </c>
      <c r="B133" s="91" t="s">
        <v>201</v>
      </c>
      <c r="C133" s="91" t="s">
        <v>202</v>
      </c>
      <c r="D133" s="91" t="s">
        <v>203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ht="12.75" customHeight="1">
      <c r="A134" s="101" t="s">
        <v>593</v>
      </c>
      <c r="B134" s="111" t="s">
        <v>594</v>
      </c>
      <c r="C134" s="177" t="s">
        <v>595</v>
      </c>
      <c r="D134" s="109" t="s">
        <v>596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ht="12.75" customHeight="1">
      <c r="A135" s="101" t="s">
        <v>597</v>
      </c>
      <c r="B135" s="177"/>
      <c r="C135" s="177"/>
      <c r="D135" s="109" t="s">
        <v>598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ht="12.75" customHeight="1">
      <c r="A136" s="101" t="s">
        <v>601</v>
      </c>
      <c r="B136" s="103" t="s">
        <v>602</v>
      </c>
      <c r="C136" s="103" t="s">
        <v>603</v>
      </c>
      <c r="D136" s="109" t="s">
        <v>604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ht="12.75" customHeight="1">
      <c r="A137" s="101" t="s">
        <v>605</v>
      </c>
      <c r="B137" s="177" t="s">
        <v>606</v>
      </c>
      <c r="C137" s="61" t="s">
        <v>607</v>
      </c>
      <c r="D137" s="109" t="s">
        <v>608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ht="12.75" customHeight="1">
      <c r="A138" s="101" t="s">
        <v>610</v>
      </c>
      <c r="B138" s="111"/>
      <c r="C138" s="111"/>
      <c r="D138" s="109" t="s">
        <v>611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ht="12.75" customHeight="1">
      <c r="A139" s="101" t="s">
        <v>613</v>
      </c>
      <c r="B139" s="103" t="s">
        <v>614</v>
      </c>
      <c r="C139" s="103" t="s">
        <v>615</v>
      </c>
      <c r="D139" s="109" t="s">
        <v>616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ht="12.75" customHeight="1">
      <c r="A140" s="101" t="s">
        <v>617</v>
      </c>
      <c r="B140" s="111" t="s">
        <v>618</v>
      </c>
      <c r="C140" s="61" t="s">
        <v>619</v>
      </c>
      <c r="D140" s="109" t="s">
        <v>620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ht="15.75" customHeight="1">
      <c r="A141" s="121"/>
      <c r="B141" s="111"/>
      <c r="C141" s="177"/>
      <c r="D141" s="121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ht="12.75" customHeight="1">
      <c r="A143" s="3"/>
      <c r="B143" s="3"/>
      <c r="C143" s="3"/>
      <c r="D143" s="3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ht="12.75" customHeight="1">
      <c r="A144" s="181" t="s">
        <v>188</v>
      </c>
      <c r="B144" s="182" t="s">
        <v>622</v>
      </c>
      <c r="C144" s="183"/>
      <c r="D144" s="18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ht="12.75" customHeight="1">
      <c r="A145" s="181" t="s">
        <v>194</v>
      </c>
      <c r="B145" s="182" t="s">
        <v>624</v>
      </c>
      <c r="C145" s="183"/>
      <c r="D145" s="18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ht="12.75" customHeight="1">
      <c r="A146" s="181" t="s">
        <v>197</v>
      </c>
      <c r="B146" s="186" t="s">
        <v>201</v>
      </c>
      <c r="C146" s="186" t="s">
        <v>202</v>
      </c>
      <c r="D146" s="186" t="s">
        <v>203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ht="12.75" customHeight="1">
      <c r="A147" s="101" t="s">
        <v>625</v>
      </c>
      <c r="B147" s="111" t="s">
        <v>626</v>
      </c>
      <c r="C147" s="111" t="s">
        <v>627</v>
      </c>
      <c r="D147" s="109" t="s">
        <v>628</v>
      </c>
      <c r="E147" s="24"/>
      <c r="F147" s="127"/>
      <c r="G147" s="128"/>
      <c r="H147" s="128"/>
      <c r="I147" s="128"/>
      <c r="J147" s="128"/>
      <c r="K147" s="128"/>
      <c r="L147" s="129"/>
      <c r="M147" s="128"/>
      <c r="N147" s="24"/>
      <c r="O147" s="24"/>
    </row>
    <row r="148" ht="12.75" customHeight="1">
      <c r="A148" s="101" t="s">
        <v>629</v>
      </c>
      <c r="B148" s="177" t="s">
        <v>630</v>
      </c>
      <c r="C148" s="177" t="s">
        <v>631</v>
      </c>
      <c r="D148" s="109" t="s">
        <v>632</v>
      </c>
      <c r="E148" s="24"/>
      <c r="F148" s="126"/>
      <c r="G148" s="127"/>
      <c r="H148" s="128"/>
      <c r="I148" s="128"/>
      <c r="J148" s="128"/>
      <c r="K148" s="128"/>
      <c r="L148" s="128"/>
      <c r="M148" s="129"/>
      <c r="N148" s="128"/>
      <c r="O148" s="128"/>
    </row>
    <row r="149" ht="12.75" customHeight="1">
      <c r="A149" s="101" t="s">
        <v>634</v>
      </c>
      <c r="B149" s="103"/>
      <c r="C149" s="103"/>
      <c r="D149" s="109" t="s">
        <v>636</v>
      </c>
      <c r="E149" s="24"/>
      <c r="F149" s="126"/>
      <c r="G149" s="127"/>
      <c r="H149" s="128"/>
      <c r="I149" s="128"/>
      <c r="J149" s="128"/>
      <c r="K149" s="128"/>
      <c r="L149" s="128"/>
      <c r="M149" s="129"/>
      <c r="N149" s="128"/>
      <c r="O149" s="128"/>
    </row>
    <row r="150" ht="12.75" customHeight="1">
      <c r="A150" s="101" t="s">
        <v>637</v>
      </c>
      <c r="B150" s="111" t="s">
        <v>638</v>
      </c>
      <c r="C150" s="111" t="s">
        <v>639</v>
      </c>
      <c r="D150" s="109" t="s">
        <v>640</v>
      </c>
      <c r="E150" s="24"/>
      <c r="F150" s="126"/>
      <c r="G150" s="127"/>
      <c r="H150" s="128"/>
      <c r="I150" s="128"/>
      <c r="J150" s="128"/>
      <c r="K150" s="128"/>
      <c r="L150" s="128"/>
      <c r="M150" s="129"/>
      <c r="N150" s="128"/>
      <c r="O150" s="128"/>
    </row>
    <row r="151" ht="12.75" customHeight="1">
      <c r="A151" s="101" t="s">
        <v>641</v>
      </c>
      <c r="B151" s="111" t="s">
        <v>642</v>
      </c>
      <c r="C151" s="278" t="s">
        <v>639</v>
      </c>
      <c r="D151" s="109" t="s">
        <v>640</v>
      </c>
      <c r="E151" s="24"/>
      <c r="F151" s="126"/>
      <c r="G151" s="127"/>
      <c r="H151" s="128"/>
      <c r="I151" s="128"/>
      <c r="J151" s="128"/>
      <c r="K151" s="128"/>
      <c r="L151" s="128"/>
      <c r="M151" s="129"/>
      <c r="N151" s="128"/>
      <c r="O151" s="128"/>
    </row>
    <row r="152" ht="12.75" customHeight="1">
      <c r="A152" s="101" t="s">
        <v>644</v>
      </c>
      <c r="B152" s="103"/>
      <c r="C152" s="103"/>
      <c r="D152" s="109" t="s">
        <v>646</v>
      </c>
      <c r="E152" s="24"/>
      <c r="F152" s="126"/>
      <c r="G152" s="127"/>
      <c r="H152" s="128"/>
      <c r="I152" s="128"/>
      <c r="J152" s="128"/>
      <c r="K152" s="128"/>
      <c r="L152" s="128"/>
      <c r="M152" s="129"/>
      <c r="N152" s="24"/>
      <c r="O152" s="24"/>
    </row>
    <row r="153" ht="12.75" customHeight="1">
      <c r="A153" s="145" t="s">
        <v>648</v>
      </c>
      <c r="B153" s="111" t="s">
        <v>649</v>
      </c>
      <c r="C153" s="111" t="s">
        <v>650</v>
      </c>
      <c r="D153" s="279" t="s">
        <v>651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ht="15.75" customHeight="1">
      <c r="A154" s="121"/>
      <c r="B154" s="103"/>
      <c r="C154" s="103"/>
      <c r="D154" s="121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ht="14.25" customHeight="1">
      <c r="A155" s="103"/>
      <c r="B155" s="103"/>
      <c r="C155" s="103"/>
      <c r="D155" s="280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ht="12.75" customHeight="1">
      <c r="A158" s="91" t="s">
        <v>188</v>
      </c>
      <c r="B158" s="92" t="s">
        <v>655</v>
      </c>
      <c r="C158" s="93"/>
      <c r="D158" s="9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ht="12.75" customHeight="1">
      <c r="A159" s="91" t="s">
        <v>194</v>
      </c>
      <c r="B159" s="92" t="s">
        <v>657</v>
      </c>
      <c r="C159" s="93"/>
      <c r="D159" s="9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ht="12.75" customHeight="1">
      <c r="A160" s="91" t="s">
        <v>197</v>
      </c>
      <c r="B160" s="91" t="s">
        <v>201</v>
      </c>
      <c r="C160" s="91" t="s">
        <v>202</v>
      </c>
      <c r="D160" s="91" t="s">
        <v>203</v>
      </c>
      <c r="E160" s="127"/>
      <c r="F160" s="128"/>
      <c r="G160" s="128"/>
      <c r="H160" s="128"/>
      <c r="I160" s="128"/>
      <c r="J160" s="128"/>
      <c r="K160" s="129"/>
      <c r="L160" s="128"/>
      <c r="M160" s="24"/>
      <c r="N160" s="24"/>
      <c r="O160" s="24"/>
    </row>
    <row r="161" ht="12.75" customHeight="1">
      <c r="A161" s="101" t="s">
        <v>659</v>
      </c>
      <c r="B161" s="61" t="s">
        <v>660</v>
      </c>
      <c r="C161" s="177" t="s">
        <v>661</v>
      </c>
      <c r="D161" s="109" t="s">
        <v>662</v>
      </c>
      <c r="E161" s="126"/>
      <c r="F161" s="127"/>
      <c r="G161" s="128"/>
      <c r="H161" s="128"/>
      <c r="I161" s="128"/>
      <c r="J161" s="128"/>
      <c r="K161" s="128"/>
      <c r="L161" s="129"/>
      <c r="M161" s="128"/>
      <c r="N161" s="24"/>
      <c r="O161" s="24"/>
    </row>
    <row r="162" ht="12.75" customHeight="1">
      <c r="A162" s="101" t="s">
        <v>663</v>
      </c>
      <c r="B162" s="61" t="s">
        <v>665</v>
      </c>
      <c r="C162" s="61">
        <v>9.5588E7</v>
      </c>
      <c r="D162" s="109" t="s">
        <v>666</v>
      </c>
      <c r="E162" s="126"/>
      <c r="F162" s="127"/>
      <c r="G162" s="128"/>
      <c r="H162" s="128"/>
      <c r="I162" s="128"/>
      <c r="J162" s="128"/>
      <c r="K162" s="128"/>
      <c r="L162" s="129"/>
      <c r="M162" s="128"/>
      <c r="N162" s="24"/>
      <c r="O162" s="24"/>
    </row>
    <row r="163" ht="12.75" customHeight="1">
      <c r="A163" s="101" t="s">
        <v>667</v>
      </c>
      <c r="B163" s="177" t="s">
        <v>668</v>
      </c>
      <c r="C163" s="177">
        <v>4282010.0</v>
      </c>
      <c r="D163" s="109" t="s">
        <v>666</v>
      </c>
      <c r="E163" s="126"/>
      <c r="F163" s="127"/>
      <c r="G163" s="128"/>
      <c r="H163" s="128"/>
      <c r="I163" s="128"/>
      <c r="J163" s="128"/>
      <c r="K163" s="128"/>
      <c r="L163" s="129"/>
      <c r="M163" s="128"/>
      <c r="N163" s="24"/>
      <c r="O163" s="24"/>
    </row>
    <row r="164" ht="12.75" customHeight="1">
      <c r="A164" s="101" t="s">
        <v>670</v>
      </c>
      <c r="B164" s="177" t="s">
        <v>671</v>
      </c>
      <c r="C164" s="61" t="s">
        <v>672</v>
      </c>
      <c r="D164" s="109" t="s">
        <v>673</v>
      </c>
      <c r="E164" s="126"/>
      <c r="F164" s="127"/>
      <c r="G164" s="128"/>
      <c r="H164" s="128"/>
      <c r="I164" s="128"/>
      <c r="J164" s="128"/>
      <c r="K164" s="128"/>
      <c r="L164" s="129"/>
      <c r="M164" s="128"/>
      <c r="N164" s="24"/>
      <c r="O164" s="24"/>
    </row>
    <row r="165" ht="12.75" customHeight="1">
      <c r="A165" s="101" t="s">
        <v>675</v>
      </c>
      <c r="B165" s="282" t="s">
        <v>676</v>
      </c>
      <c r="C165" s="283" t="s">
        <v>677</v>
      </c>
      <c r="D165" s="109" t="s">
        <v>678</v>
      </c>
      <c r="E165" s="126"/>
      <c r="F165" s="127"/>
      <c r="G165" s="128"/>
      <c r="H165" s="128"/>
      <c r="I165" s="128"/>
      <c r="J165" s="128"/>
      <c r="K165" s="128"/>
      <c r="L165" s="129"/>
      <c r="M165" s="128"/>
      <c r="N165" s="24"/>
      <c r="O165" s="24"/>
    </row>
    <row r="166" ht="12.75" customHeight="1">
      <c r="A166" s="101" t="s">
        <v>681</v>
      </c>
      <c r="B166" s="177" t="s">
        <v>682</v>
      </c>
      <c r="C166" s="177" t="s">
        <v>683</v>
      </c>
      <c r="D166" s="109" t="s">
        <v>684</v>
      </c>
      <c r="E166" s="126"/>
      <c r="F166" s="127"/>
      <c r="G166" s="128"/>
      <c r="H166" s="128"/>
      <c r="I166" s="128"/>
      <c r="J166" s="128"/>
      <c r="K166" s="128"/>
      <c r="L166" s="129"/>
      <c r="M166" s="128"/>
      <c r="N166" s="24"/>
      <c r="O166" s="24"/>
    </row>
    <row r="167" ht="21.75" customHeight="1">
      <c r="A167" s="101" t="s">
        <v>685</v>
      </c>
      <c r="B167" s="61" t="s">
        <v>686</v>
      </c>
      <c r="C167" s="61" t="s">
        <v>687</v>
      </c>
      <c r="D167" s="109" t="s">
        <v>688</v>
      </c>
      <c r="E167" s="126"/>
      <c r="F167" s="284"/>
      <c r="G167" s="128"/>
      <c r="H167" s="128"/>
      <c r="I167" s="128"/>
      <c r="J167" s="128"/>
      <c r="K167" s="128"/>
      <c r="L167" s="129"/>
      <c r="M167" s="128"/>
      <c r="N167" s="24"/>
      <c r="O167" s="24"/>
    </row>
    <row r="168" ht="21.75" customHeight="1">
      <c r="A168" s="101" t="s">
        <v>689</v>
      </c>
      <c r="B168" s="285" t="s">
        <v>691</v>
      </c>
      <c r="C168" s="285" t="s">
        <v>693</v>
      </c>
      <c r="D168" s="109" t="s">
        <v>694</v>
      </c>
      <c r="E168" s="126"/>
      <c r="F168" s="286"/>
      <c r="G168" s="128"/>
      <c r="H168" s="128"/>
      <c r="I168" s="128"/>
      <c r="J168" s="128"/>
      <c r="K168" s="128"/>
      <c r="L168" s="129"/>
      <c r="M168" s="128"/>
      <c r="N168" s="24"/>
      <c r="O168" s="24"/>
    </row>
    <row r="169" ht="21.75" customHeight="1">
      <c r="A169" s="101" t="s">
        <v>695</v>
      </c>
      <c r="B169" s="285" t="s">
        <v>696</v>
      </c>
      <c r="C169" s="285" t="s">
        <v>697</v>
      </c>
      <c r="D169" s="109" t="s">
        <v>694</v>
      </c>
      <c r="E169" s="126"/>
      <c r="F169" s="284"/>
      <c r="G169" s="128"/>
      <c r="H169" s="128"/>
      <c r="I169" s="128"/>
      <c r="J169" s="128"/>
      <c r="K169" s="128"/>
      <c r="L169" s="129"/>
      <c r="M169" s="128"/>
      <c r="N169" s="24"/>
      <c r="O169" s="24"/>
    </row>
    <row r="170" ht="21.75" customHeight="1">
      <c r="A170" s="101" t="s">
        <v>698</v>
      </c>
      <c r="B170" s="61" t="s">
        <v>699</v>
      </c>
      <c r="C170" s="61" t="s">
        <v>700</v>
      </c>
      <c r="D170" s="109" t="s">
        <v>701</v>
      </c>
      <c r="E170" s="126"/>
      <c r="F170" s="286"/>
      <c r="G170" s="128"/>
      <c r="H170" s="128"/>
      <c r="I170" s="128"/>
      <c r="J170" s="128"/>
      <c r="K170" s="128"/>
      <c r="L170" s="129"/>
      <c r="M170" s="128"/>
      <c r="N170" s="24"/>
      <c r="O170" s="24"/>
    </row>
    <row r="171" ht="21.75" customHeight="1">
      <c r="A171" s="101" t="s">
        <v>702</v>
      </c>
      <c r="B171" s="177" t="s">
        <v>703</v>
      </c>
      <c r="C171" s="177"/>
      <c r="D171" s="109" t="s">
        <v>704</v>
      </c>
      <c r="E171" s="126"/>
      <c r="F171" s="284"/>
      <c r="G171" s="128"/>
      <c r="H171" s="128"/>
      <c r="I171" s="128"/>
      <c r="J171" s="128"/>
      <c r="K171" s="128"/>
      <c r="L171" s="129"/>
      <c r="M171" s="128"/>
      <c r="N171" s="24"/>
      <c r="O171" s="24"/>
    </row>
    <row r="172" ht="21.75" customHeight="1">
      <c r="A172" s="101" t="s">
        <v>706</v>
      </c>
      <c r="B172" s="61" t="s">
        <v>707</v>
      </c>
      <c r="C172" s="61" t="s">
        <v>708</v>
      </c>
      <c r="D172" s="109" t="s">
        <v>704</v>
      </c>
      <c r="E172" s="126"/>
      <c r="F172" s="286"/>
      <c r="G172" s="128"/>
      <c r="H172" s="128"/>
      <c r="I172" s="128"/>
      <c r="J172" s="128"/>
      <c r="K172" s="128"/>
      <c r="L172" s="129"/>
      <c r="M172" s="24"/>
      <c r="N172" s="24"/>
      <c r="O172" s="24"/>
    </row>
    <row r="173" ht="21.75" customHeight="1">
      <c r="A173" s="24"/>
      <c r="B173" s="24"/>
      <c r="C173" s="24"/>
      <c r="D173" s="24"/>
      <c r="E173" s="24"/>
      <c r="F173" s="289"/>
      <c r="G173" s="24"/>
      <c r="H173" s="24"/>
      <c r="I173" s="24"/>
      <c r="J173" s="24"/>
      <c r="K173" s="24"/>
      <c r="L173" s="24"/>
      <c r="M173" s="24"/>
      <c r="N173" s="24"/>
      <c r="O173" s="24"/>
    </row>
    <row r="174" ht="21.75" customHeight="1">
      <c r="A174" s="3"/>
      <c r="B174" s="3"/>
      <c r="C174" s="3"/>
      <c r="D174" s="3"/>
      <c r="E174" s="24"/>
      <c r="F174" s="289"/>
      <c r="G174" s="24"/>
      <c r="H174" s="24"/>
      <c r="I174" s="24"/>
      <c r="J174" s="24"/>
      <c r="K174" s="24"/>
      <c r="L174" s="24"/>
      <c r="M174" s="24"/>
      <c r="N174" s="24"/>
      <c r="O174" s="24"/>
    </row>
    <row r="175" ht="21.75" customHeight="1">
      <c r="A175" s="91" t="s">
        <v>188</v>
      </c>
      <c r="B175" s="92" t="s">
        <v>152</v>
      </c>
      <c r="C175" s="93"/>
      <c r="D175" s="94"/>
      <c r="E175" s="24"/>
      <c r="F175" s="291"/>
      <c r="G175" s="24"/>
      <c r="H175" s="24"/>
      <c r="I175" s="24"/>
      <c r="J175" s="24"/>
      <c r="K175" s="24"/>
      <c r="L175" s="24"/>
      <c r="M175" s="24"/>
      <c r="N175" s="24"/>
      <c r="O175" s="24"/>
    </row>
    <row r="176" ht="21.75" customHeight="1">
      <c r="A176" s="91" t="s">
        <v>194</v>
      </c>
      <c r="B176" s="92" t="s">
        <v>710</v>
      </c>
      <c r="C176" s="93"/>
      <c r="D176" s="94"/>
      <c r="E176" s="24"/>
      <c r="F176" s="289"/>
      <c r="G176" s="24"/>
      <c r="H176" s="24"/>
      <c r="I176" s="24"/>
      <c r="J176" s="24"/>
      <c r="K176" s="24"/>
      <c r="L176" s="24"/>
      <c r="M176" s="24"/>
      <c r="N176" s="24"/>
      <c r="O176" s="24"/>
    </row>
    <row r="177" ht="21.75" customHeight="1">
      <c r="A177" s="91" t="s">
        <v>197</v>
      </c>
      <c r="B177" s="91" t="s">
        <v>201</v>
      </c>
      <c r="C177" s="91" t="s">
        <v>202</v>
      </c>
      <c r="D177" s="91" t="s">
        <v>203</v>
      </c>
      <c r="E177" s="24"/>
      <c r="F177" s="291"/>
      <c r="G177" s="24"/>
      <c r="H177" s="24"/>
      <c r="I177" s="24"/>
      <c r="J177" s="24"/>
      <c r="K177" s="24"/>
      <c r="L177" s="24"/>
      <c r="M177" s="24"/>
      <c r="N177" s="24"/>
      <c r="O177" s="24"/>
    </row>
    <row r="178" ht="21.75" customHeight="1">
      <c r="A178" s="101" t="s">
        <v>711</v>
      </c>
      <c r="B178" s="111" t="s">
        <v>712</v>
      </c>
      <c r="C178" s="111" t="s">
        <v>713</v>
      </c>
      <c r="D178" s="109" t="s">
        <v>714</v>
      </c>
      <c r="E178" s="24"/>
      <c r="F178" s="289"/>
      <c r="G178" s="128"/>
      <c r="H178" s="128"/>
      <c r="I178" s="128"/>
      <c r="J178" s="128"/>
      <c r="K178" s="129"/>
      <c r="L178" s="128"/>
      <c r="M178" s="24"/>
      <c r="N178" s="24"/>
      <c r="O178" s="24"/>
    </row>
    <row r="179" ht="12.75" customHeight="1">
      <c r="A179" s="101" t="s">
        <v>715</v>
      </c>
      <c r="B179" s="111"/>
      <c r="C179" s="103"/>
      <c r="D179" s="109" t="s">
        <v>716</v>
      </c>
      <c r="E179" s="24"/>
      <c r="F179" s="126"/>
      <c r="G179" s="127"/>
      <c r="H179" s="128"/>
      <c r="I179" s="128"/>
      <c r="J179" s="128"/>
      <c r="K179" s="128"/>
      <c r="L179" s="128"/>
      <c r="M179" s="129"/>
      <c r="N179" s="128"/>
      <c r="O179" s="128"/>
    </row>
    <row r="180" ht="12.75" customHeight="1">
      <c r="A180" s="101" t="s">
        <v>717</v>
      </c>
      <c r="B180" s="111" t="s">
        <v>718</v>
      </c>
      <c r="C180" s="111" t="s">
        <v>719</v>
      </c>
      <c r="D180" s="109" t="s">
        <v>720</v>
      </c>
      <c r="E180" s="24"/>
      <c r="F180" s="126"/>
      <c r="G180" s="127"/>
      <c r="H180" s="128"/>
      <c r="I180" s="128"/>
      <c r="J180" s="128"/>
      <c r="K180" s="128"/>
      <c r="L180" s="128"/>
      <c r="M180" s="129"/>
      <c r="N180" s="128"/>
      <c r="O180" s="128"/>
    </row>
    <row r="181" ht="12.75" customHeight="1">
      <c r="A181" s="210" t="s">
        <v>721</v>
      </c>
      <c r="B181" s="145" t="s">
        <v>723</v>
      </c>
      <c r="C181" s="145" t="s">
        <v>724</v>
      </c>
      <c r="D181" s="296" t="s">
        <v>726</v>
      </c>
      <c r="E181" s="24"/>
      <c r="F181" s="126"/>
      <c r="G181" s="127"/>
      <c r="H181" s="128"/>
      <c r="I181" s="128"/>
      <c r="J181" s="128"/>
      <c r="K181" s="128"/>
      <c r="L181" s="128"/>
      <c r="M181" s="129"/>
      <c r="N181" s="128"/>
      <c r="O181" s="128"/>
    </row>
    <row r="182" ht="12.75" customHeight="1">
      <c r="A182" s="210" t="s">
        <v>727</v>
      </c>
      <c r="B182" s="111"/>
      <c r="C182" s="111"/>
      <c r="D182" s="296" t="s">
        <v>728</v>
      </c>
      <c r="E182" s="24"/>
      <c r="F182" s="126"/>
      <c r="G182" s="127"/>
      <c r="H182" s="128"/>
      <c r="I182" s="128"/>
      <c r="J182" s="128"/>
      <c r="K182" s="128"/>
      <c r="L182" s="128"/>
      <c r="M182" s="129"/>
      <c r="N182" s="128"/>
      <c r="O182" s="128"/>
    </row>
    <row r="183" ht="12.75" customHeight="1">
      <c r="A183" s="101" t="s">
        <v>729</v>
      </c>
      <c r="B183" s="111" t="s">
        <v>730</v>
      </c>
      <c r="C183" s="111" t="s">
        <v>731</v>
      </c>
      <c r="D183" s="109" t="s">
        <v>732</v>
      </c>
      <c r="E183" s="24"/>
      <c r="F183" s="128"/>
      <c r="G183" s="127"/>
      <c r="H183" s="128"/>
      <c r="I183" s="128"/>
      <c r="J183" s="128"/>
      <c r="K183" s="129"/>
      <c r="L183" s="128"/>
      <c r="M183" s="129"/>
      <c r="N183" s="24"/>
      <c r="O183" s="24"/>
    </row>
    <row r="184" ht="12.75" customHeight="1">
      <c r="A184" s="103"/>
      <c r="B184" s="103"/>
      <c r="C184" s="103"/>
      <c r="D184" s="103"/>
      <c r="E184" s="24"/>
      <c r="F184" s="126"/>
      <c r="G184" s="127"/>
      <c r="H184" s="128"/>
      <c r="I184" s="128"/>
      <c r="J184" s="128"/>
      <c r="K184" s="128"/>
      <c r="L184" s="128"/>
      <c r="M184" s="129"/>
      <c r="N184" s="24"/>
      <c r="O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ht="12.75" customHeight="1">
      <c r="A187" s="3"/>
      <c r="B187" s="3"/>
      <c r="C187" s="3"/>
      <c r="D187" s="3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ht="15.75" customHeight="1">
      <c r="A190" s="223"/>
      <c r="B190" s="2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ht="15.75" customHeight="1">
      <c r="A191" s="223"/>
      <c r="B191" s="2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ht="15.75" customHeight="1">
      <c r="A192" s="223"/>
      <c r="B192" s="2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ht="15.75" customHeight="1">
      <c r="A193" s="223"/>
      <c r="B193" s="2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D5"/>
    <mergeCell ref="B6:D6"/>
    <mergeCell ref="B18:D18"/>
    <mergeCell ref="B19:D19"/>
    <mergeCell ref="B28:D28"/>
    <mergeCell ref="B29:D29"/>
    <mergeCell ref="B46:D46"/>
    <mergeCell ref="B47:D47"/>
    <mergeCell ref="B59:D59"/>
    <mergeCell ref="B60:D60"/>
    <mergeCell ref="B85:D85"/>
    <mergeCell ref="B86:D86"/>
    <mergeCell ref="B99:D99"/>
    <mergeCell ref="B100:D100"/>
    <mergeCell ref="B159:D159"/>
    <mergeCell ref="B175:D175"/>
    <mergeCell ref="B176:D176"/>
    <mergeCell ref="B113:D113"/>
    <mergeCell ref="B114:D114"/>
    <mergeCell ref="B131:D131"/>
    <mergeCell ref="B132:D132"/>
    <mergeCell ref="B144:D144"/>
    <mergeCell ref="B145:D145"/>
    <mergeCell ref="B158:D158"/>
  </mergeCell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21"/>
    <hyperlink r:id="rId9" ref="D22"/>
    <hyperlink r:id="rId10" ref="D31"/>
    <hyperlink r:id="rId11" ref="D32"/>
    <hyperlink r:id="rId12" ref="D33"/>
    <hyperlink r:id="rId13" ref="D34"/>
    <hyperlink r:id="rId14" ref="D35"/>
    <hyperlink r:id="rId15" ref="D36"/>
    <hyperlink r:id="rId16" ref="D37"/>
    <hyperlink r:id="rId17" ref="D38"/>
    <hyperlink r:id="rId18" ref="D39"/>
    <hyperlink r:id="rId19" ref="D40"/>
    <hyperlink r:id="rId20" ref="D42"/>
    <hyperlink r:id="rId21" ref="D49"/>
    <hyperlink r:id="rId22" ref="D50"/>
    <hyperlink r:id="rId23" ref="D51"/>
    <hyperlink r:id="rId24" ref="D52"/>
    <hyperlink r:id="rId25" ref="D53"/>
    <hyperlink r:id="rId26" ref="D54"/>
    <hyperlink r:id="rId27" ref="D55"/>
    <hyperlink r:id="rId28" ref="D56"/>
    <hyperlink r:id="rId29" ref="D62"/>
    <hyperlink r:id="rId30" ref="D63"/>
    <hyperlink r:id="rId31" ref="D64"/>
    <hyperlink r:id="rId32" ref="D65"/>
    <hyperlink r:id="rId33" ref="D66"/>
    <hyperlink r:id="rId34" ref="D67"/>
    <hyperlink r:id="rId35" ref="D68"/>
    <hyperlink r:id="rId36" ref="D69"/>
    <hyperlink r:id="rId37" ref="D70"/>
    <hyperlink r:id="rId38" ref="D71"/>
    <hyperlink r:id="rId39" ref="D72"/>
    <hyperlink r:id="rId40" ref="D73"/>
    <hyperlink r:id="rId41" ref="D74"/>
    <hyperlink r:id="rId42" ref="D75"/>
    <hyperlink r:id="rId43" ref="D76"/>
    <hyperlink r:id="rId44" ref="D77"/>
    <hyperlink r:id="rId45" ref="D79"/>
    <hyperlink r:id="rId46" ref="D82"/>
    <hyperlink r:id="rId47" ref="D88"/>
    <hyperlink r:id="rId48" ref="D89"/>
    <hyperlink r:id="rId49" ref="D90"/>
    <hyperlink r:id="rId50" ref="D91"/>
    <hyperlink r:id="rId51" ref="D92"/>
    <hyperlink r:id="rId52" ref="D93"/>
    <hyperlink r:id="rId53" ref="D94"/>
    <hyperlink r:id="rId54" ref="D95"/>
    <hyperlink r:id="rId55" ref="D102"/>
    <hyperlink r:id="rId56" ref="D103"/>
    <hyperlink r:id="rId57" ref="D104"/>
    <hyperlink r:id="rId58" ref="D105"/>
    <hyperlink r:id="rId59" ref="D106"/>
    <hyperlink r:id="rId60" ref="D107"/>
    <hyperlink r:id="rId61" ref="D108"/>
    <hyperlink r:id="rId62" ref="D109"/>
    <hyperlink r:id="rId63" ref="D116"/>
    <hyperlink r:id="rId64" ref="D117"/>
    <hyperlink r:id="rId65" ref="D118"/>
    <hyperlink r:id="rId66" ref="D119"/>
    <hyperlink r:id="rId67" ref="D120"/>
    <hyperlink r:id="rId68" ref="D121"/>
    <hyperlink r:id="rId69" ref="D122"/>
    <hyperlink r:id="rId70" ref="D123"/>
    <hyperlink r:id="rId71" ref="D124"/>
    <hyperlink r:id="rId72" ref="D125"/>
    <hyperlink r:id="rId73" ref="D126"/>
    <hyperlink r:id="rId74" ref="D127"/>
    <hyperlink r:id="rId75" ref="D134"/>
    <hyperlink r:id="rId76" ref="D135"/>
    <hyperlink r:id="rId77" ref="D136"/>
    <hyperlink r:id="rId78" ref="D137"/>
    <hyperlink r:id="rId79" ref="D138"/>
    <hyperlink r:id="rId80" ref="D139"/>
    <hyperlink r:id="rId81" ref="D140"/>
    <hyperlink r:id="rId82" ref="D147"/>
    <hyperlink r:id="rId83" ref="D148"/>
    <hyperlink r:id="rId84" ref="D149"/>
    <hyperlink r:id="rId85" ref="D150"/>
    <hyperlink r:id="rId86" ref="D151"/>
    <hyperlink r:id="rId87" ref="D152"/>
    <hyperlink r:id="rId88" ref="D153"/>
    <hyperlink r:id="rId89" ref="D161"/>
    <hyperlink r:id="rId90" ref="D162"/>
    <hyperlink r:id="rId91" ref="D163"/>
    <hyperlink r:id="rId92" ref="D164"/>
    <hyperlink r:id="rId93" ref="D165"/>
    <hyperlink r:id="rId94" ref="D166"/>
    <hyperlink r:id="rId95" ref="D167"/>
    <hyperlink r:id="rId96" ref="D168"/>
    <hyperlink r:id="rId97" ref="D169"/>
    <hyperlink r:id="rId98" ref="D170"/>
    <hyperlink r:id="rId99" ref="D171"/>
    <hyperlink r:id="rId100" ref="D172"/>
    <hyperlink r:id="rId101" ref="D178"/>
    <hyperlink r:id="rId102" ref="D179"/>
    <hyperlink r:id="rId103" ref="D180"/>
    <hyperlink r:id="rId104" ref="D181"/>
    <hyperlink r:id="rId105" ref="D182"/>
    <hyperlink r:id="rId106" ref="D183"/>
  </hyperlinks>
  <printOptions/>
  <pageMargins bottom="0.75" footer="0.0" header="0.0" left="0.7" right="0.7" top="0.75"/>
  <pageSetup orientation="landscape"/>
  <drawing r:id="rId10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3.0"/>
    <col customWidth="1" min="2" max="6" width="14.43"/>
  </cols>
  <sheetData>
    <row r="1" ht="47.25" customHeight="1">
      <c r="A1" s="4" t="s">
        <v>26</v>
      </c>
      <c r="B1" s="153" t="s">
        <v>29</v>
      </c>
      <c r="C1" s="153" t="s">
        <v>31</v>
      </c>
      <c r="D1" s="153" t="s">
        <v>32</v>
      </c>
      <c r="E1" s="153" t="s">
        <v>34</v>
      </c>
      <c r="F1" s="153" t="s">
        <v>35</v>
      </c>
      <c r="G1" s="154" t="s">
        <v>36</v>
      </c>
      <c r="H1" s="156" t="s">
        <v>38</v>
      </c>
      <c r="I1" s="153" t="s">
        <v>39</v>
      </c>
      <c r="J1" s="153" t="s">
        <v>40</v>
      </c>
      <c r="K1" s="156" t="s">
        <v>41</v>
      </c>
      <c r="L1" s="153" t="s">
        <v>42</v>
      </c>
      <c r="M1" s="153" t="s">
        <v>44</v>
      </c>
      <c r="N1" s="157" t="s">
        <v>318</v>
      </c>
      <c r="O1" s="157" t="s">
        <v>323</v>
      </c>
      <c r="P1" s="157" t="s">
        <v>48</v>
      </c>
      <c r="Q1" s="157" t="s">
        <v>324</v>
      </c>
      <c r="R1" s="153" t="s">
        <v>50</v>
      </c>
      <c r="S1" s="153" t="s">
        <v>51</v>
      </c>
      <c r="T1" s="153" t="s">
        <v>52</v>
      </c>
      <c r="U1" s="157" t="s">
        <v>326</v>
      </c>
      <c r="V1" s="157" t="s">
        <v>328</v>
      </c>
      <c r="W1" s="153" t="s">
        <v>55</v>
      </c>
    </row>
    <row r="2" ht="18.0" customHeight="1">
      <c r="A2" s="16" t="s">
        <v>59</v>
      </c>
      <c r="B2" s="49"/>
      <c r="C2" s="159"/>
      <c r="D2" s="159"/>
      <c r="E2" s="161"/>
      <c r="F2" s="161"/>
      <c r="G2" s="162"/>
      <c r="H2" s="163"/>
      <c r="I2" s="164"/>
      <c r="J2" s="164"/>
      <c r="K2" s="162"/>
      <c r="L2" s="166"/>
      <c r="M2" s="49"/>
      <c r="N2" s="167"/>
      <c r="O2" s="167"/>
      <c r="P2" s="167"/>
      <c r="Q2" s="167"/>
      <c r="R2" s="168"/>
      <c r="S2" s="49"/>
      <c r="T2" s="49"/>
      <c r="U2" s="171"/>
      <c r="V2" s="171"/>
      <c r="W2" s="49"/>
    </row>
    <row r="3" ht="12.75" customHeight="1">
      <c r="A3" s="170"/>
      <c r="B3" s="54"/>
      <c r="C3" s="57"/>
      <c r="D3" s="57"/>
      <c r="E3" s="59"/>
      <c r="F3" s="59"/>
      <c r="G3" s="59"/>
      <c r="H3" s="59"/>
      <c r="I3" s="63"/>
      <c r="J3" s="63"/>
      <c r="K3" s="59"/>
      <c r="L3" s="65"/>
      <c r="M3" s="67"/>
      <c r="N3" s="65"/>
      <c r="O3" s="65"/>
      <c r="P3" s="65"/>
      <c r="Q3" s="65"/>
      <c r="R3" s="174"/>
      <c r="S3" s="81"/>
      <c r="T3" s="59"/>
      <c r="U3" s="77"/>
      <c r="V3" s="77"/>
      <c r="W3" s="59"/>
    </row>
    <row r="4" ht="12.75" customHeight="1">
      <c r="A4" s="52" t="s">
        <v>345</v>
      </c>
      <c r="B4" s="54" t="s">
        <v>172</v>
      </c>
      <c r="C4" s="57">
        <v>43927.0</v>
      </c>
      <c r="D4" s="57">
        <v>43969.0</v>
      </c>
      <c r="E4" s="59" t="s">
        <v>347</v>
      </c>
      <c r="F4" s="59" t="s">
        <v>348</v>
      </c>
      <c r="G4" s="59">
        <v>7.0</v>
      </c>
      <c r="H4" s="59" t="s">
        <v>59</v>
      </c>
      <c r="I4" s="63">
        <v>0.125</v>
      </c>
      <c r="J4" s="63">
        <v>0.1770833333333333</v>
      </c>
      <c r="K4" s="59" t="s">
        <v>69</v>
      </c>
      <c r="L4" s="77" t="s">
        <v>179</v>
      </c>
      <c r="M4" s="67">
        <v>43895.0</v>
      </c>
      <c r="N4" s="65"/>
      <c r="O4" s="65"/>
      <c r="P4" s="65"/>
      <c r="Q4" s="65"/>
      <c r="R4" s="174"/>
      <c r="S4" s="81"/>
      <c r="T4" s="59"/>
      <c r="U4" s="77"/>
      <c r="V4" s="77"/>
      <c r="W4" s="59"/>
    </row>
    <row r="5" ht="12.75" customHeight="1">
      <c r="A5" s="52" t="s">
        <v>356</v>
      </c>
      <c r="B5" s="54" t="s">
        <v>104</v>
      </c>
      <c r="C5" s="57">
        <v>43906.0</v>
      </c>
      <c r="D5" s="57">
        <v>43969.0</v>
      </c>
      <c r="E5" s="178">
        <v>43934.0</v>
      </c>
      <c r="F5" s="59" t="s">
        <v>348</v>
      </c>
      <c r="G5" s="59">
        <v>9.0</v>
      </c>
      <c r="H5" s="59" t="s">
        <v>59</v>
      </c>
      <c r="I5" s="63">
        <v>0.1076388888888889</v>
      </c>
      <c r="J5" s="63">
        <v>0.1597222222222222</v>
      </c>
      <c r="K5" s="59" t="s">
        <v>78</v>
      </c>
      <c r="L5" s="77">
        <v>30.0</v>
      </c>
      <c r="M5" s="59" t="s">
        <v>258</v>
      </c>
      <c r="N5" s="65">
        <v>16.0</v>
      </c>
      <c r="Q5" s="65"/>
      <c r="R5" s="65" t="s">
        <v>365</v>
      </c>
      <c r="S5" s="65" t="s">
        <v>195</v>
      </c>
      <c r="T5" s="59"/>
      <c r="U5" s="77"/>
      <c r="V5" s="77"/>
      <c r="W5" s="59"/>
    </row>
    <row r="6" ht="12.75" customHeight="1">
      <c r="A6" s="52" t="s">
        <v>369</v>
      </c>
      <c r="B6" s="54" t="s">
        <v>104</v>
      </c>
      <c r="C6" s="57">
        <v>43906.0</v>
      </c>
      <c r="D6" s="57">
        <v>43969.0</v>
      </c>
      <c r="E6" s="178">
        <v>43934.0</v>
      </c>
      <c r="F6" s="59" t="s">
        <v>348</v>
      </c>
      <c r="G6" s="59">
        <v>9.0</v>
      </c>
      <c r="H6" s="59" t="s">
        <v>59</v>
      </c>
      <c r="I6" s="63">
        <v>0.1076388888888889</v>
      </c>
      <c r="J6" s="63">
        <v>0.1597222222222222</v>
      </c>
      <c r="K6" s="59" t="s">
        <v>78</v>
      </c>
      <c r="L6" s="77">
        <v>25.0</v>
      </c>
      <c r="M6" s="67">
        <v>43895.0</v>
      </c>
      <c r="N6" s="65"/>
      <c r="O6" s="65"/>
      <c r="P6" s="65"/>
      <c r="Q6" s="65"/>
      <c r="R6" s="174"/>
      <c r="S6" s="81"/>
      <c r="T6" s="59"/>
      <c r="U6" s="77"/>
      <c r="V6" s="77"/>
      <c r="W6" s="59"/>
    </row>
    <row r="7" ht="12.75" customHeight="1">
      <c r="A7" s="170" t="s">
        <v>375</v>
      </c>
      <c r="B7" s="54" t="s">
        <v>172</v>
      </c>
      <c r="C7" s="57">
        <v>43913.0</v>
      </c>
      <c r="D7" s="57">
        <v>43969.0</v>
      </c>
      <c r="E7" s="178">
        <v>43927.0</v>
      </c>
      <c r="F7" s="59" t="s">
        <v>348</v>
      </c>
      <c r="G7" s="59">
        <v>8.0</v>
      </c>
      <c r="H7" s="59" t="s">
        <v>59</v>
      </c>
      <c r="I7" s="63">
        <v>0.1284722222222222</v>
      </c>
      <c r="J7" s="63">
        <v>0.1701388888888889</v>
      </c>
      <c r="K7" s="59" t="s">
        <v>129</v>
      </c>
      <c r="L7" s="77">
        <v>28.0</v>
      </c>
      <c r="M7" s="67">
        <v>43896.0</v>
      </c>
      <c r="N7" s="65"/>
      <c r="O7" s="65"/>
      <c r="P7" s="65"/>
      <c r="Q7" s="65"/>
      <c r="R7" s="174"/>
      <c r="S7" s="81"/>
      <c r="T7" s="59"/>
      <c r="U7" s="77"/>
      <c r="V7" s="77"/>
      <c r="W7" s="59"/>
    </row>
    <row r="8" ht="12.75" customHeight="1">
      <c r="A8" s="52" t="s">
        <v>379</v>
      </c>
      <c r="B8" s="102" t="s">
        <v>172</v>
      </c>
      <c r="C8" s="57">
        <v>43927.0</v>
      </c>
      <c r="D8" s="57">
        <v>43990.0</v>
      </c>
      <c r="E8" s="178">
        <v>43976.0</v>
      </c>
      <c r="F8" s="59" t="s">
        <v>348</v>
      </c>
      <c r="G8" s="59">
        <v>9.0</v>
      </c>
      <c r="H8" s="59" t="s">
        <v>59</v>
      </c>
      <c r="I8" s="63">
        <v>0.125</v>
      </c>
      <c r="J8" s="63">
        <v>0.1770833333333333</v>
      </c>
      <c r="K8" s="59" t="s">
        <v>140</v>
      </c>
      <c r="L8" s="65"/>
      <c r="M8" s="67">
        <v>43866.0</v>
      </c>
      <c r="N8" s="115"/>
      <c r="O8" s="115"/>
      <c r="P8" s="115"/>
      <c r="Q8" s="115"/>
      <c r="R8" s="117"/>
      <c r="S8" s="54"/>
      <c r="T8" s="107"/>
      <c r="U8" s="115"/>
      <c r="V8" s="115"/>
      <c r="W8" s="107"/>
    </row>
    <row r="9" ht="12.75" customHeight="1">
      <c r="A9" s="170"/>
      <c r="B9" s="54"/>
      <c r="C9" s="57"/>
      <c r="D9" s="57"/>
      <c r="E9" s="178"/>
      <c r="F9" s="59"/>
      <c r="G9" s="59"/>
      <c r="H9" s="59"/>
      <c r="I9" s="63"/>
      <c r="J9" s="63"/>
      <c r="K9" s="59"/>
      <c r="L9" s="65"/>
      <c r="M9" s="67"/>
      <c r="N9" s="65"/>
      <c r="O9" s="65"/>
      <c r="P9" s="65"/>
      <c r="Q9" s="65"/>
      <c r="R9" s="174"/>
      <c r="S9" s="54"/>
      <c r="T9" s="59"/>
      <c r="U9" s="77"/>
      <c r="V9" s="77"/>
      <c r="W9" s="59"/>
    </row>
    <row r="10" ht="12.75" customHeight="1">
      <c r="A10" s="170"/>
      <c r="B10" s="54"/>
      <c r="C10" s="57"/>
      <c r="D10" s="57"/>
      <c r="E10" s="178"/>
      <c r="F10" s="59"/>
      <c r="G10" s="59"/>
      <c r="H10" s="59"/>
      <c r="I10" s="63"/>
      <c r="J10" s="63"/>
      <c r="K10" s="59"/>
      <c r="L10" s="65"/>
      <c r="M10" s="67"/>
      <c r="N10" s="65"/>
      <c r="O10" s="65"/>
      <c r="P10" s="65"/>
      <c r="Q10" s="65"/>
      <c r="R10" s="81"/>
      <c r="S10" s="54"/>
      <c r="T10" s="59"/>
      <c r="U10" s="77"/>
      <c r="V10" s="77"/>
      <c r="W10" s="59"/>
    </row>
    <row r="11" ht="12.75" customHeight="1">
      <c r="A11" s="81"/>
      <c r="B11" s="54"/>
      <c r="C11" s="140"/>
      <c r="D11" s="57"/>
      <c r="E11" s="178"/>
      <c r="F11" s="59"/>
      <c r="G11" s="59"/>
      <c r="H11" s="59"/>
      <c r="I11" s="142"/>
      <c r="J11" s="63"/>
      <c r="K11" s="59"/>
      <c r="L11" s="65"/>
      <c r="M11" s="67"/>
      <c r="N11" s="65"/>
      <c r="O11" s="65"/>
      <c r="P11" s="65"/>
      <c r="Q11" s="65"/>
      <c r="R11" s="144"/>
      <c r="S11" s="54"/>
      <c r="T11" s="59"/>
      <c r="U11" s="77"/>
      <c r="V11" s="77"/>
      <c r="W11" s="59"/>
    </row>
    <row r="12" ht="12.75" customHeight="1">
      <c r="A12" s="18" t="s">
        <v>291</v>
      </c>
      <c r="B12" s="146"/>
      <c r="C12" s="147"/>
      <c r="D12" s="147"/>
      <c r="E12" s="190"/>
      <c r="F12" s="148"/>
      <c r="G12" s="148"/>
      <c r="H12" s="148"/>
      <c r="I12" s="149"/>
      <c r="J12" s="149"/>
      <c r="K12" s="148"/>
      <c r="L12" s="150"/>
      <c r="M12" s="148"/>
      <c r="N12" s="152"/>
      <c r="O12" s="152"/>
      <c r="P12" s="152"/>
      <c r="Q12" s="152"/>
      <c r="R12" s="151"/>
      <c r="S12" s="148"/>
      <c r="T12" s="148"/>
      <c r="U12" s="152"/>
      <c r="V12" s="152"/>
      <c r="W12" s="148"/>
    </row>
    <row r="13" ht="12.75" customHeight="1">
      <c r="A13" s="170"/>
      <c r="B13" s="54"/>
      <c r="C13" s="57"/>
      <c r="D13" s="57"/>
      <c r="E13" s="191"/>
      <c r="F13" s="59"/>
      <c r="G13" s="59"/>
      <c r="H13" s="59"/>
      <c r="I13" s="142"/>
      <c r="J13" s="142"/>
      <c r="K13" s="59"/>
      <c r="L13" s="65"/>
      <c r="M13" s="67"/>
      <c r="N13" s="65"/>
      <c r="O13" s="65"/>
      <c r="P13" s="65"/>
      <c r="Q13" s="65"/>
      <c r="R13" s="81"/>
      <c r="S13" s="54"/>
      <c r="T13" s="66"/>
      <c r="U13" s="77"/>
      <c r="V13" s="77"/>
      <c r="W13" s="59"/>
    </row>
    <row r="14" ht="12.75" customHeight="1">
      <c r="A14" s="52" t="s">
        <v>416</v>
      </c>
      <c r="B14" s="103" t="s">
        <v>104</v>
      </c>
      <c r="C14" s="193">
        <v>43928.0</v>
      </c>
      <c r="D14" s="193">
        <v>43970.0</v>
      </c>
      <c r="E14" s="103" t="s">
        <v>347</v>
      </c>
      <c r="F14" s="103" t="s">
        <v>384</v>
      </c>
      <c r="G14" s="59">
        <v>7.0</v>
      </c>
      <c r="H14" s="59" t="s">
        <v>317</v>
      </c>
      <c r="I14" s="142">
        <v>0.125</v>
      </c>
      <c r="J14" s="63">
        <v>0.1770833333333333</v>
      </c>
      <c r="K14" s="59" t="s">
        <v>69</v>
      </c>
      <c r="L14" s="77" t="s">
        <v>425</v>
      </c>
      <c r="M14" s="67">
        <v>43835.0</v>
      </c>
      <c r="N14" s="65"/>
      <c r="O14" s="65"/>
      <c r="P14" s="65"/>
      <c r="Q14" s="65"/>
      <c r="R14" s="81"/>
      <c r="S14" s="81"/>
      <c r="T14" s="66"/>
      <c r="U14" s="77"/>
      <c r="V14" s="77"/>
      <c r="W14" s="59"/>
    </row>
    <row r="15" ht="12.75" customHeight="1">
      <c r="A15" s="170"/>
      <c r="B15" s="54"/>
      <c r="C15" s="140"/>
      <c r="D15" s="57"/>
      <c r="E15" s="191"/>
      <c r="F15" s="59"/>
      <c r="G15" s="59"/>
      <c r="H15" s="59"/>
      <c r="I15" s="142"/>
      <c r="J15" s="63"/>
      <c r="K15" s="59"/>
      <c r="L15" s="65"/>
      <c r="M15" s="67"/>
      <c r="N15" s="65"/>
      <c r="O15" s="65"/>
      <c r="P15" s="65"/>
      <c r="Q15" s="65"/>
      <c r="R15" s="81"/>
      <c r="S15" s="81"/>
      <c r="T15" s="66"/>
      <c r="U15" s="77"/>
      <c r="V15" s="77"/>
      <c r="W15" s="59"/>
    </row>
    <row r="16" ht="12.75" customHeight="1">
      <c r="A16" s="98"/>
      <c r="B16" s="102"/>
      <c r="C16" s="104"/>
      <c r="D16" s="104"/>
      <c r="E16" s="196"/>
      <c r="F16" s="107"/>
      <c r="G16" s="107"/>
      <c r="H16" s="107"/>
      <c r="I16" s="112"/>
      <c r="J16" s="112"/>
      <c r="K16" s="107"/>
      <c r="L16" s="113"/>
      <c r="M16" s="107"/>
      <c r="N16" s="115"/>
      <c r="O16" s="115"/>
      <c r="P16" s="115"/>
      <c r="Q16" s="115"/>
      <c r="R16" s="54"/>
      <c r="S16" s="54"/>
      <c r="T16" s="107"/>
      <c r="U16" s="115"/>
      <c r="V16" s="115"/>
      <c r="W16" s="107"/>
    </row>
    <row r="17" ht="12.75" customHeight="1">
      <c r="A17" s="170"/>
      <c r="B17" s="54"/>
      <c r="C17" s="140"/>
      <c r="D17" s="57"/>
      <c r="E17" s="191"/>
      <c r="F17" s="59"/>
      <c r="G17" s="59"/>
      <c r="H17" s="59"/>
      <c r="I17" s="63"/>
      <c r="J17" s="63"/>
      <c r="K17" s="59"/>
      <c r="L17" s="65"/>
      <c r="M17" s="67"/>
      <c r="N17" s="65"/>
      <c r="O17" s="65"/>
      <c r="P17" s="65"/>
      <c r="Q17" s="65"/>
      <c r="R17" s="81"/>
      <c r="S17" s="81"/>
      <c r="T17" s="59"/>
      <c r="U17" s="77"/>
      <c r="V17" s="77"/>
      <c r="W17" s="59"/>
    </row>
    <row r="18" ht="12.75" customHeight="1">
      <c r="A18" s="201"/>
      <c r="B18" s="202"/>
      <c r="C18" s="204"/>
      <c r="D18" s="206"/>
      <c r="E18" s="207"/>
      <c r="F18" s="209"/>
      <c r="G18" s="209"/>
      <c r="H18" s="209"/>
      <c r="I18" s="211"/>
      <c r="J18" s="211"/>
      <c r="K18" s="209"/>
      <c r="L18" s="136"/>
      <c r="M18" s="214"/>
      <c r="N18" s="136"/>
      <c r="O18" s="136"/>
      <c r="P18" s="136"/>
      <c r="Q18" s="136"/>
      <c r="R18" s="216"/>
      <c r="S18" s="218"/>
      <c r="T18" s="209"/>
      <c r="U18" s="220"/>
      <c r="V18" s="220"/>
      <c r="W18" s="209"/>
    </row>
    <row r="19" ht="12.75" customHeight="1">
      <c r="A19" s="221" t="s">
        <v>492</v>
      </c>
      <c r="B19" s="224"/>
      <c r="C19" s="226"/>
      <c r="D19" s="226"/>
      <c r="E19" s="227"/>
      <c r="F19" s="229"/>
      <c r="G19" s="229"/>
      <c r="H19" s="229"/>
      <c r="I19" s="231"/>
      <c r="J19" s="231"/>
      <c r="K19" s="229"/>
      <c r="L19" s="232"/>
      <c r="M19" s="229"/>
      <c r="N19" s="233"/>
      <c r="O19" s="233"/>
      <c r="P19" s="233"/>
      <c r="Q19" s="233"/>
      <c r="R19" s="151"/>
      <c r="S19" s="148"/>
      <c r="T19" s="148"/>
      <c r="U19" s="152"/>
      <c r="V19" s="152"/>
      <c r="W19" s="148"/>
    </row>
    <row r="20" ht="12.75" customHeight="1">
      <c r="A20" s="235"/>
      <c r="B20" s="236"/>
      <c r="C20" s="238"/>
      <c r="D20" s="238"/>
      <c r="E20" s="240"/>
      <c r="F20" s="242"/>
      <c r="G20" s="242"/>
      <c r="H20" s="242"/>
      <c r="I20" s="243"/>
      <c r="J20" s="243"/>
      <c r="K20" s="242"/>
      <c r="L20" s="245"/>
      <c r="M20" s="247"/>
      <c r="N20" s="245"/>
      <c r="O20" s="245"/>
      <c r="P20" s="248"/>
      <c r="Q20" s="248"/>
      <c r="R20" s="251"/>
      <c r="S20" s="236"/>
      <c r="T20" s="252"/>
      <c r="U20" s="248"/>
      <c r="V20" s="248"/>
      <c r="W20" s="242"/>
    </row>
    <row r="21" ht="12.75" customHeight="1">
      <c r="A21" s="52" t="s">
        <v>532</v>
      </c>
      <c r="B21" s="102" t="s">
        <v>268</v>
      </c>
      <c r="C21" s="57">
        <v>43908.0</v>
      </c>
      <c r="D21" s="57">
        <v>43971.0</v>
      </c>
      <c r="E21" s="178">
        <v>43936.0</v>
      </c>
      <c r="F21" s="59" t="s">
        <v>384</v>
      </c>
      <c r="G21" s="59">
        <v>9.0</v>
      </c>
      <c r="H21" s="59" t="s">
        <v>529</v>
      </c>
      <c r="I21" s="142">
        <v>0.1076388888888889</v>
      </c>
      <c r="J21" s="142">
        <v>0.1597222222222222</v>
      </c>
      <c r="K21" s="59" t="s">
        <v>78</v>
      </c>
      <c r="L21" s="77">
        <v>11.0</v>
      </c>
      <c r="M21" s="59" t="s">
        <v>258</v>
      </c>
      <c r="N21" s="65">
        <v>6.0</v>
      </c>
      <c r="O21" s="65"/>
      <c r="P21" s="65"/>
      <c r="Q21" s="65"/>
      <c r="R21" s="81" t="s">
        <v>539</v>
      </c>
      <c r="S21" s="54"/>
      <c r="T21" s="102"/>
      <c r="U21" s="77"/>
      <c r="V21" s="77"/>
      <c r="W21" s="59"/>
    </row>
    <row r="22" ht="12.75" customHeight="1">
      <c r="A22" s="52" t="s">
        <v>543</v>
      </c>
      <c r="B22" s="102" t="s">
        <v>268</v>
      </c>
      <c r="C22" s="57">
        <v>43929.0</v>
      </c>
      <c r="D22" s="57">
        <v>43992.0</v>
      </c>
      <c r="E22" s="59" t="s">
        <v>347</v>
      </c>
      <c r="F22" s="59" t="s">
        <v>384</v>
      </c>
      <c r="G22" s="59">
        <v>10.0</v>
      </c>
      <c r="H22" s="59" t="s">
        <v>529</v>
      </c>
      <c r="I22" s="142">
        <v>0.1111111111111111</v>
      </c>
      <c r="J22" s="142">
        <v>0.1631944444444444</v>
      </c>
      <c r="K22" s="59" t="s">
        <v>84</v>
      </c>
      <c r="L22" s="77">
        <v>1.0</v>
      </c>
      <c r="M22" s="59" t="s">
        <v>258</v>
      </c>
      <c r="N22" s="65"/>
      <c r="O22" s="65"/>
      <c r="P22" s="65"/>
      <c r="Q22" s="65"/>
      <c r="R22" s="81"/>
      <c r="S22" s="54"/>
      <c r="T22" s="102"/>
      <c r="U22" s="77"/>
      <c r="V22" s="77"/>
      <c r="W22" s="59"/>
    </row>
    <row r="23" ht="12.75" customHeight="1">
      <c r="A23" s="91" t="s">
        <v>550</v>
      </c>
      <c r="B23" s="103" t="s">
        <v>268</v>
      </c>
      <c r="C23" s="256">
        <v>43929.0</v>
      </c>
      <c r="D23" s="256">
        <v>43992.0</v>
      </c>
      <c r="E23" s="257" t="s">
        <v>347</v>
      </c>
      <c r="F23" s="257" t="s">
        <v>384</v>
      </c>
      <c r="G23" s="257">
        <v>10.0</v>
      </c>
      <c r="H23" s="257" t="s">
        <v>529</v>
      </c>
      <c r="I23" s="173">
        <v>0.1284722222222222</v>
      </c>
      <c r="J23" s="173">
        <v>0.1805555555555556</v>
      </c>
      <c r="K23" s="257" t="s">
        <v>84</v>
      </c>
      <c r="L23" s="258">
        <v>1.0</v>
      </c>
      <c r="M23" s="259">
        <v>43895.0</v>
      </c>
      <c r="N23" s="69"/>
      <c r="O23" s="69"/>
      <c r="P23" s="69"/>
      <c r="Q23" s="69"/>
      <c r="R23" s="120"/>
      <c r="S23" s="261"/>
      <c r="T23" s="103"/>
      <c r="U23" s="258"/>
      <c r="V23" s="258"/>
      <c r="W23" s="257"/>
    </row>
    <row r="24" ht="12.75" customHeight="1">
      <c r="A24" s="263" t="s">
        <v>568</v>
      </c>
      <c r="B24" s="103" t="s">
        <v>268</v>
      </c>
      <c r="C24" s="256">
        <v>43929.0</v>
      </c>
      <c r="D24" s="256">
        <v>43992.0</v>
      </c>
      <c r="E24" s="257" t="s">
        <v>347</v>
      </c>
      <c r="F24" s="257" t="s">
        <v>384</v>
      </c>
      <c r="G24" s="257">
        <v>10.0</v>
      </c>
      <c r="H24" s="257" t="s">
        <v>529</v>
      </c>
      <c r="I24" s="173">
        <v>0.1284722222222222</v>
      </c>
      <c r="J24" s="173">
        <v>0.1805555555555556</v>
      </c>
      <c r="K24" s="59" t="s">
        <v>573</v>
      </c>
      <c r="L24" s="65" t="s">
        <v>574</v>
      </c>
      <c r="M24" s="59" t="s">
        <v>258</v>
      </c>
      <c r="N24" s="113"/>
      <c r="O24" s="113"/>
      <c r="P24" s="113"/>
      <c r="Q24" s="113"/>
      <c r="R24" s="205"/>
      <c r="S24" s="98"/>
      <c r="T24" s="264"/>
      <c r="U24" s="115"/>
      <c r="V24" s="115"/>
      <c r="W24" s="107"/>
    </row>
    <row r="25" ht="16.5" customHeight="1">
      <c r="A25" s="266" t="s">
        <v>577</v>
      </c>
      <c r="B25" s="103" t="s">
        <v>268</v>
      </c>
      <c r="C25" s="256">
        <v>43929.0</v>
      </c>
      <c r="D25" s="256">
        <v>43992.0</v>
      </c>
      <c r="E25" s="257" t="s">
        <v>347</v>
      </c>
      <c r="F25" s="257" t="s">
        <v>384</v>
      </c>
      <c r="G25" s="257">
        <v>10.0</v>
      </c>
      <c r="H25" s="257" t="s">
        <v>529</v>
      </c>
      <c r="I25" s="142">
        <v>0.1423611111111111</v>
      </c>
      <c r="J25" s="142">
        <v>0.1944444444444444</v>
      </c>
      <c r="K25" s="59" t="s">
        <v>273</v>
      </c>
      <c r="L25" s="65" t="s">
        <v>584</v>
      </c>
      <c r="M25" s="67">
        <v>43895.0</v>
      </c>
      <c r="N25" s="113"/>
      <c r="O25" s="113"/>
      <c r="P25" s="113"/>
      <c r="Q25" s="113"/>
      <c r="R25" s="205"/>
      <c r="S25" s="98"/>
      <c r="T25" s="264"/>
      <c r="U25" s="115"/>
      <c r="V25" s="115"/>
      <c r="W25" s="107"/>
    </row>
    <row r="26" ht="12.75" customHeight="1">
      <c r="A26" s="52" t="s">
        <v>587</v>
      </c>
      <c r="B26" s="102" t="s">
        <v>104</v>
      </c>
      <c r="C26" s="256">
        <v>43929.0</v>
      </c>
      <c r="D26" s="256">
        <v>43992.0</v>
      </c>
      <c r="E26" s="257" t="s">
        <v>347</v>
      </c>
      <c r="F26" s="257" t="s">
        <v>384</v>
      </c>
      <c r="G26" s="257">
        <v>10.0</v>
      </c>
      <c r="H26" s="257" t="s">
        <v>529</v>
      </c>
      <c r="I26" s="142">
        <v>0.125</v>
      </c>
      <c r="J26" s="142">
        <v>0.1770833333333333</v>
      </c>
      <c r="K26" s="59" t="s">
        <v>140</v>
      </c>
      <c r="L26" s="113"/>
      <c r="M26" s="59" t="s">
        <v>589</v>
      </c>
      <c r="N26" s="113"/>
      <c r="O26" s="113"/>
      <c r="P26" s="113"/>
      <c r="Q26" s="113"/>
      <c r="R26" s="205"/>
      <c r="S26" s="98"/>
      <c r="T26" s="264"/>
      <c r="U26" s="115"/>
      <c r="V26" s="115"/>
      <c r="W26" s="107"/>
    </row>
    <row r="27" ht="12.75" customHeight="1">
      <c r="A27" s="170" t="s">
        <v>591</v>
      </c>
      <c r="B27" s="102" t="s">
        <v>104</v>
      </c>
      <c r="C27" s="256">
        <v>43929.0</v>
      </c>
      <c r="D27" s="256">
        <v>43992.0</v>
      </c>
      <c r="E27" s="257" t="s">
        <v>347</v>
      </c>
      <c r="F27" s="257" t="s">
        <v>384</v>
      </c>
      <c r="G27" s="257">
        <v>10.0</v>
      </c>
      <c r="H27" s="257" t="s">
        <v>529</v>
      </c>
      <c r="I27" s="142">
        <v>0.125</v>
      </c>
      <c r="J27" s="142">
        <v>0.1770833333333333</v>
      </c>
      <c r="K27" s="59" t="s">
        <v>140</v>
      </c>
      <c r="L27" s="65"/>
      <c r="M27" s="67">
        <v>43835.0</v>
      </c>
      <c r="N27" s="65"/>
      <c r="O27" s="65"/>
      <c r="P27" s="65"/>
      <c r="Q27" s="65"/>
      <c r="R27" s="81"/>
      <c r="S27" s="54"/>
      <c r="T27" s="102"/>
      <c r="U27" s="77"/>
      <c r="V27" s="77"/>
      <c r="W27" s="59"/>
    </row>
    <row r="28" ht="12.75" customHeight="1">
      <c r="A28" s="170" t="s">
        <v>600</v>
      </c>
      <c r="B28" s="102" t="s">
        <v>104</v>
      </c>
      <c r="C28" s="256">
        <v>43929.0</v>
      </c>
      <c r="D28" s="256">
        <v>43992.0</v>
      </c>
      <c r="E28" s="257" t="s">
        <v>347</v>
      </c>
      <c r="F28" s="257" t="s">
        <v>384</v>
      </c>
      <c r="G28" s="257">
        <v>10.0</v>
      </c>
      <c r="H28" s="257" t="s">
        <v>529</v>
      </c>
      <c r="I28" s="142">
        <v>0.125</v>
      </c>
      <c r="J28" s="142">
        <v>0.1770833333333333</v>
      </c>
      <c r="K28" s="59" t="s">
        <v>140</v>
      </c>
      <c r="L28" s="65"/>
      <c r="M28" s="67">
        <v>43895.0</v>
      </c>
      <c r="N28" s="65"/>
      <c r="O28" s="65"/>
      <c r="P28" s="65"/>
      <c r="Q28" s="65"/>
      <c r="R28" s="174"/>
      <c r="S28" s="174"/>
      <c r="T28" s="102"/>
      <c r="U28" s="77"/>
      <c r="V28" s="77"/>
      <c r="W28" s="59"/>
    </row>
    <row r="29" ht="16.5" customHeight="1">
      <c r="A29" s="170" t="s">
        <v>609</v>
      </c>
      <c r="B29" s="54" t="s">
        <v>104</v>
      </c>
      <c r="C29" s="256">
        <v>43929.0</v>
      </c>
      <c r="D29" s="256">
        <v>43992.0</v>
      </c>
      <c r="E29" s="257" t="s">
        <v>347</v>
      </c>
      <c r="F29" s="257" t="s">
        <v>384</v>
      </c>
      <c r="G29" s="257">
        <v>10.0</v>
      </c>
      <c r="H29" s="257" t="s">
        <v>529</v>
      </c>
      <c r="I29" s="142">
        <v>0.125</v>
      </c>
      <c r="J29" s="142">
        <v>0.1770833333333333</v>
      </c>
      <c r="K29" s="59" t="s">
        <v>140</v>
      </c>
      <c r="L29" s="65"/>
      <c r="M29" s="67">
        <v>43926.0</v>
      </c>
      <c r="N29" s="65"/>
      <c r="O29" s="65"/>
      <c r="P29" s="65"/>
      <c r="Q29" s="65"/>
      <c r="R29" s="174"/>
      <c r="S29" s="81"/>
      <c r="T29" s="102"/>
      <c r="U29" s="77"/>
      <c r="V29" s="77"/>
      <c r="W29" s="59"/>
    </row>
    <row r="30" ht="12.75" customHeight="1">
      <c r="A30" s="170"/>
      <c r="B30" s="54"/>
      <c r="C30" s="140"/>
      <c r="D30" s="140"/>
      <c r="E30" s="59"/>
      <c r="F30" s="59"/>
      <c r="G30" s="59"/>
      <c r="H30" s="59"/>
      <c r="I30" s="63"/>
      <c r="J30" s="63"/>
      <c r="K30" s="59"/>
      <c r="L30" s="65"/>
      <c r="M30" s="67"/>
      <c r="N30" s="65"/>
      <c r="O30" s="65"/>
      <c r="P30" s="65"/>
      <c r="Q30" s="65"/>
      <c r="R30" s="174"/>
      <c r="S30" s="81"/>
      <c r="T30" s="102"/>
      <c r="U30" s="77"/>
      <c r="V30" s="77"/>
      <c r="W30" s="59"/>
    </row>
    <row r="31" ht="12.75" customHeight="1">
      <c r="A31" s="18" t="s">
        <v>623</v>
      </c>
      <c r="B31" s="275"/>
      <c r="C31" s="147"/>
      <c r="D31" s="147"/>
      <c r="E31" s="276"/>
      <c r="F31" s="148"/>
      <c r="G31" s="148"/>
      <c r="H31" s="148"/>
      <c r="I31" s="149"/>
      <c r="J31" s="149"/>
      <c r="K31" s="148"/>
      <c r="L31" s="150"/>
      <c r="M31" s="148"/>
      <c r="N31" s="152"/>
      <c r="O31" s="152"/>
      <c r="P31" s="152"/>
      <c r="Q31" s="152"/>
      <c r="R31" s="151"/>
      <c r="S31" s="148"/>
      <c r="T31" s="148"/>
      <c r="U31" s="152"/>
      <c r="V31" s="152"/>
      <c r="W31" s="148"/>
    </row>
    <row r="32" ht="12.75" customHeight="1">
      <c r="A32" s="195"/>
      <c r="B32" s="54"/>
      <c r="C32" s="57"/>
      <c r="D32" s="57"/>
      <c r="E32" s="59"/>
      <c r="F32" s="59"/>
      <c r="G32" s="59"/>
      <c r="H32" s="59"/>
      <c r="I32" s="63"/>
      <c r="J32" s="63"/>
      <c r="K32" s="59"/>
      <c r="L32" s="65"/>
      <c r="M32" s="59"/>
      <c r="N32" s="65"/>
      <c r="O32" s="65"/>
      <c r="P32" s="65"/>
      <c r="Q32" s="65"/>
      <c r="R32" s="144"/>
      <c r="S32" s="54"/>
      <c r="T32" s="59"/>
      <c r="U32" s="77"/>
      <c r="V32" s="77"/>
      <c r="W32" s="59"/>
    </row>
    <row r="33" ht="12.75" customHeight="1">
      <c r="A33" s="52" t="s">
        <v>647</v>
      </c>
      <c r="B33" s="54" t="s">
        <v>268</v>
      </c>
      <c r="C33" s="57">
        <v>43930.0</v>
      </c>
      <c r="D33" s="57">
        <v>43972.0</v>
      </c>
      <c r="E33" s="178">
        <v>43965.0</v>
      </c>
      <c r="F33" s="59" t="s">
        <v>384</v>
      </c>
      <c r="G33" s="59">
        <v>6.0</v>
      </c>
      <c r="H33" s="59" t="s">
        <v>652</v>
      </c>
      <c r="I33" s="63">
        <v>0.125</v>
      </c>
      <c r="J33" s="63">
        <v>0.1770833333333333</v>
      </c>
      <c r="K33" s="59" t="s">
        <v>69</v>
      </c>
      <c r="L33" s="77" t="s">
        <v>425</v>
      </c>
      <c r="M33" s="59" t="s">
        <v>258</v>
      </c>
      <c r="N33" s="65"/>
      <c r="O33" s="65"/>
      <c r="P33" s="65"/>
      <c r="Q33" s="65"/>
      <c r="R33" s="144"/>
      <c r="S33" s="54"/>
      <c r="T33" s="59"/>
      <c r="U33" s="77"/>
      <c r="V33" s="77"/>
      <c r="W33" s="59"/>
    </row>
    <row r="34" ht="12.75" customHeight="1">
      <c r="A34" s="52" t="s">
        <v>653</v>
      </c>
      <c r="B34" s="54" t="s">
        <v>268</v>
      </c>
      <c r="C34" s="57">
        <v>43930.0</v>
      </c>
      <c r="D34" s="57">
        <v>43972.0</v>
      </c>
      <c r="E34" s="178">
        <v>43965.0</v>
      </c>
      <c r="F34" s="59" t="s">
        <v>384</v>
      </c>
      <c r="G34" s="59">
        <v>6.0</v>
      </c>
      <c r="H34" s="59" t="s">
        <v>652</v>
      </c>
      <c r="I34" s="63">
        <v>0.125</v>
      </c>
      <c r="J34" s="63">
        <v>0.1770833333333333</v>
      </c>
      <c r="K34" s="59" t="s">
        <v>69</v>
      </c>
      <c r="L34" s="77" t="s">
        <v>425</v>
      </c>
      <c r="M34" s="67">
        <v>43895.0</v>
      </c>
      <c r="N34" s="65"/>
      <c r="O34" s="65"/>
      <c r="P34" s="65"/>
      <c r="Q34" s="65"/>
      <c r="R34" s="144"/>
      <c r="S34" s="54"/>
      <c r="T34" s="59"/>
      <c r="U34" s="77"/>
      <c r="V34" s="77"/>
      <c r="W34" s="59"/>
    </row>
    <row r="35" ht="12.75" customHeight="1">
      <c r="A35" s="52" t="s">
        <v>656</v>
      </c>
      <c r="B35" s="54" t="s">
        <v>172</v>
      </c>
      <c r="C35" s="57">
        <v>43916.0</v>
      </c>
      <c r="D35" s="57">
        <v>43986.0</v>
      </c>
      <c r="E35" s="178">
        <v>43930.0</v>
      </c>
      <c r="F35" s="59" t="s">
        <v>384</v>
      </c>
      <c r="G35" s="59">
        <v>10.0</v>
      </c>
      <c r="H35" s="59" t="s">
        <v>652</v>
      </c>
      <c r="I35" s="63">
        <v>0.0763888888888889</v>
      </c>
      <c r="J35" s="63">
        <v>0.1284722222222222</v>
      </c>
      <c r="K35" s="59" t="s">
        <v>92</v>
      </c>
      <c r="L35" s="77" t="s">
        <v>658</v>
      </c>
      <c r="M35" s="67">
        <v>43896.0</v>
      </c>
      <c r="N35" s="65"/>
      <c r="O35" s="65"/>
      <c r="P35" s="65"/>
      <c r="Q35" s="65"/>
      <c r="R35" s="144"/>
      <c r="S35" s="54"/>
      <c r="T35" s="59"/>
      <c r="U35" s="77"/>
      <c r="V35" s="77"/>
      <c r="W35" s="59"/>
    </row>
    <row r="36" ht="17.25" customHeight="1">
      <c r="A36" s="270" t="s">
        <v>664</v>
      </c>
      <c r="B36" s="54" t="s">
        <v>104</v>
      </c>
      <c r="C36" s="57">
        <v>43930.0</v>
      </c>
      <c r="D36" s="57">
        <v>43993.0</v>
      </c>
      <c r="E36" s="59" t="s">
        <v>347</v>
      </c>
      <c r="F36" s="59" t="s">
        <v>384</v>
      </c>
      <c r="G36" s="59">
        <v>10.0</v>
      </c>
      <c r="H36" s="59" t="s">
        <v>652</v>
      </c>
      <c r="I36" s="63">
        <v>0.09027777777777778</v>
      </c>
      <c r="J36" s="63">
        <v>0.1423611111111111</v>
      </c>
      <c r="K36" s="59" t="s">
        <v>573</v>
      </c>
      <c r="L36" s="77" t="s">
        <v>574</v>
      </c>
      <c r="M36" s="59" t="s">
        <v>589</v>
      </c>
      <c r="N36" s="65"/>
      <c r="O36" s="65"/>
      <c r="P36" s="65"/>
      <c r="Q36" s="65"/>
      <c r="R36" s="144"/>
      <c r="S36" s="54"/>
      <c r="T36" s="59"/>
      <c r="U36" s="77"/>
      <c r="V36" s="77"/>
      <c r="W36" s="59"/>
    </row>
    <row r="37" ht="17.25" customHeight="1">
      <c r="A37" s="270" t="s">
        <v>674</v>
      </c>
      <c r="B37" s="54" t="s">
        <v>104</v>
      </c>
      <c r="C37" s="57">
        <v>43930.0</v>
      </c>
      <c r="D37" s="57">
        <v>43993.0</v>
      </c>
      <c r="E37" s="59" t="s">
        <v>347</v>
      </c>
      <c r="F37" s="59" t="s">
        <v>384</v>
      </c>
      <c r="G37" s="59">
        <v>10.0</v>
      </c>
      <c r="H37" s="59" t="s">
        <v>652</v>
      </c>
      <c r="I37" s="63">
        <v>0.09027777777777778</v>
      </c>
      <c r="J37" s="63">
        <v>0.1423611111111111</v>
      </c>
      <c r="K37" s="59" t="s">
        <v>573</v>
      </c>
      <c r="L37" s="77" t="s">
        <v>574</v>
      </c>
      <c r="M37" s="67">
        <v>43832.0</v>
      </c>
      <c r="N37" s="65"/>
      <c r="O37" s="65"/>
      <c r="P37" s="65"/>
      <c r="Q37" s="65"/>
      <c r="R37" s="144"/>
      <c r="S37" s="54"/>
      <c r="T37" s="59"/>
      <c r="U37" s="77"/>
      <c r="V37" s="77"/>
      <c r="W37" s="59"/>
    </row>
    <row r="38" ht="17.25" customHeight="1">
      <c r="A38" s="52" t="s">
        <v>680</v>
      </c>
      <c r="B38" s="54" t="s">
        <v>268</v>
      </c>
      <c r="C38" s="57">
        <v>43930.0</v>
      </c>
      <c r="D38" s="57">
        <v>43993.0</v>
      </c>
      <c r="E38" s="59" t="s">
        <v>347</v>
      </c>
      <c r="F38" s="59" t="s">
        <v>384</v>
      </c>
      <c r="G38" s="59">
        <v>10.0</v>
      </c>
      <c r="H38" s="59" t="s">
        <v>652</v>
      </c>
      <c r="I38" s="63">
        <v>0.0625</v>
      </c>
      <c r="J38" s="63">
        <v>0.1145833333333333</v>
      </c>
      <c r="K38" s="59" t="s">
        <v>140</v>
      </c>
      <c r="L38" s="65"/>
      <c r="M38" s="59" t="s">
        <v>258</v>
      </c>
      <c r="N38" s="65"/>
      <c r="O38" s="65"/>
      <c r="P38" s="65"/>
      <c r="Q38" s="65"/>
      <c r="R38" s="144"/>
      <c r="S38" s="54"/>
      <c r="T38" s="59"/>
      <c r="U38" s="77"/>
      <c r="V38" s="77"/>
      <c r="W38" s="59"/>
    </row>
    <row r="39" ht="12.75" customHeight="1">
      <c r="A39" s="52" t="s">
        <v>690</v>
      </c>
      <c r="B39" s="54" t="s">
        <v>268</v>
      </c>
      <c r="C39" s="57">
        <v>43930.0</v>
      </c>
      <c r="D39" s="57">
        <v>43993.0</v>
      </c>
      <c r="E39" s="59" t="s">
        <v>347</v>
      </c>
      <c r="F39" s="59" t="s">
        <v>384</v>
      </c>
      <c r="G39" s="59">
        <v>10.0</v>
      </c>
      <c r="H39" s="59" t="s">
        <v>652</v>
      </c>
      <c r="I39" s="63">
        <v>0.0625</v>
      </c>
      <c r="J39" s="63">
        <v>0.1145833333333333</v>
      </c>
      <c r="K39" s="59" t="s">
        <v>140</v>
      </c>
      <c r="L39" s="65"/>
      <c r="M39" s="67">
        <v>43895.0</v>
      </c>
      <c r="N39" s="65"/>
      <c r="O39" s="65"/>
      <c r="P39" s="65"/>
      <c r="Q39" s="65"/>
      <c r="R39" s="144"/>
      <c r="S39" s="54"/>
      <c r="T39" s="59"/>
      <c r="U39" s="77"/>
      <c r="V39" s="77"/>
      <c r="W39" s="59"/>
    </row>
    <row r="40" ht="12.75" customHeight="1">
      <c r="A40" s="195"/>
      <c r="B40" s="54"/>
      <c r="C40" s="57"/>
      <c r="D40" s="57"/>
      <c r="E40" s="212"/>
      <c r="F40" s="59"/>
      <c r="G40" s="59"/>
      <c r="H40" s="59"/>
      <c r="I40" s="63"/>
      <c r="J40" s="63"/>
      <c r="K40" s="59"/>
      <c r="L40" s="65"/>
      <c r="M40" s="67"/>
      <c r="N40" s="65"/>
      <c r="O40" s="65"/>
      <c r="P40" s="65"/>
      <c r="Q40" s="65"/>
      <c r="R40" s="144"/>
      <c r="S40" s="54"/>
      <c r="T40" s="59"/>
      <c r="U40" s="77"/>
      <c r="V40" s="77"/>
      <c r="W40" s="59"/>
    </row>
    <row r="41" ht="12.75" customHeight="1">
      <c r="A41" s="81"/>
      <c r="B41" s="54"/>
      <c r="C41" s="140"/>
      <c r="D41" s="140"/>
      <c r="E41" s="145"/>
      <c r="F41" s="59"/>
      <c r="G41" s="59"/>
      <c r="H41" s="59"/>
      <c r="I41" s="142"/>
      <c r="J41" s="63"/>
      <c r="K41" s="59"/>
      <c r="L41" s="65"/>
      <c r="M41" s="67"/>
      <c r="N41" s="65"/>
      <c r="O41" s="65"/>
      <c r="P41" s="65"/>
      <c r="Q41" s="65"/>
      <c r="R41" s="144"/>
      <c r="S41" s="54"/>
      <c r="T41" s="65"/>
      <c r="U41" s="77"/>
      <c r="V41" s="77"/>
      <c r="W41" s="59"/>
    </row>
    <row r="42" ht="12.75" customHeight="1">
      <c r="A42" s="81"/>
      <c r="B42" s="54"/>
      <c r="C42" s="57"/>
      <c r="D42" s="57"/>
      <c r="E42" s="292"/>
      <c r="F42" s="59"/>
      <c r="G42" s="59"/>
      <c r="H42" s="59"/>
      <c r="I42" s="63"/>
      <c r="J42" s="63"/>
      <c r="K42" s="59"/>
      <c r="L42" s="65"/>
      <c r="M42" s="67"/>
      <c r="N42" s="65"/>
      <c r="O42" s="65"/>
      <c r="P42" s="65"/>
      <c r="Q42" s="65"/>
      <c r="R42" s="81"/>
      <c r="S42" s="54"/>
      <c r="T42" s="59"/>
      <c r="U42" s="77"/>
      <c r="V42" s="77"/>
      <c r="W42" s="59"/>
    </row>
    <row r="43" ht="12.75" customHeight="1">
      <c r="A43" s="81"/>
      <c r="B43" s="54"/>
      <c r="C43" s="140"/>
      <c r="D43" s="140"/>
      <c r="E43" s="59"/>
      <c r="F43" s="59"/>
      <c r="G43" s="59"/>
      <c r="H43" s="59"/>
      <c r="I43" s="63"/>
      <c r="J43" s="63"/>
      <c r="K43" s="59"/>
      <c r="L43" s="65"/>
      <c r="M43" s="67"/>
      <c r="N43" s="65"/>
      <c r="O43" s="65"/>
      <c r="P43" s="65"/>
      <c r="Q43" s="65"/>
      <c r="R43" s="144"/>
      <c r="S43" s="144"/>
      <c r="T43" s="59"/>
      <c r="U43" s="77"/>
      <c r="V43" s="77"/>
      <c r="W43" s="59"/>
    </row>
    <row r="44" ht="12.75" customHeight="1">
      <c r="A44" s="18" t="s">
        <v>725</v>
      </c>
      <c r="B44" s="295"/>
      <c r="C44" s="147"/>
      <c r="D44" s="147"/>
      <c r="E44" s="148"/>
      <c r="F44" s="148"/>
      <c r="G44" s="148"/>
      <c r="H44" s="148"/>
      <c r="I44" s="149"/>
      <c r="J44" s="149"/>
      <c r="K44" s="148"/>
      <c r="L44" s="150"/>
      <c r="M44" s="148"/>
      <c r="N44" s="152"/>
      <c r="O44" s="152"/>
      <c r="P44" s="152"/>
      <c r="Q44" s="152"/>
      <c r="R44" s="151"/>
      <c r="S44" s="148"/>
      <c r="T44" s="148"/>
      <c r="U44" s="152"/>
      <c r="V44" s="152"/>
      <c r="W44" s="148"/>
    </row>
    <row r="45" ht="12.75" customHeight="1">
      <c r="A45" s="297"/>
      <c r="B45" s="54"/>
      <c r="C45" s="57"/>
      <c r="D45" s="57"/>
      <c r="E45" s="59"/>
      <c r="F45" s="59"/>
      <c r="G45" s="59"/>
      <c r="H45" s="59"/>
      <c r="I45" s="142"/>
      <c r="J45" s="63"/>
      <c r="K45" s="59"/>
      <c r="L45" s="65"/>
      <c r="M45" s="67"/>
      <c r="N45" s="65"/>
      <c r="O45" s="65"/>
      <c r="P45" s="65"/>
      <c r="Q45" s="65"/>
      <c r="R45" s="81"/>
      <c r="S45" s="81"/>
      <c r="T45" s="59"/>
      <c r="U45" s="77"/>
      <c r="V45" s="77"/>
      <c r="W45" s="59"/>
    </row>
    <row r="46" ht="12.75" customHeight="1">
      <c r="A46" s="52" t="s">
        <v>416</v>
      </c>
      <c r="B46" s="54" t="s">
        <v>104</v>
      </c>
      <c r="C46" s="57">
        <v>43931.0</v>
      </c>
      <c r="D46" s="57">
        <v>43966.0</v>
      </c>
      <c r="E46" s="59" t="s">
        <v>347</v>
      </c>
      <c r="F46" s="59" t="s">
        <v>384</v>
      </c>
      <c r="G46" s="59">
        <v>6.0</v>
      </c>
      <c r="H46" s="59" t="s">
        <v>733</v>
      </c>
      <c r="I46" s="142">
        <v>0.125</v>
      </c>
      <c r="J46" s="63">
        <v>0.1770833333333333</v>
      </c>
      <c r="K46" s="59" t="s">
        <v>69</v>
      </c>
      <c r="L46" s="77" t="s">
        <v>425</v>
      </c>
      <c r="M46" s="67">
        <v>43835.0</v>
      </c>
      <c r="N46" s="65"/>
      <c r="O46" s="65"/>
      <c r="P46" s="65"/>
      <c r="Q46" s="65"/>
      <c r="R46" s="81"/>
      <c r="S46" s="54"/>
      <c r="T46" s="59"/>
      <c r="U46" s="77"/>
      <c r="V46" s="77"/>
      <c r="W46" s="59"/>
    </row>
    <row r="47" ht="12.75" customHeight="1">
      <c r="A47" s="52" t="s">
        <v>734</v>
      </c>
      <c r="B47" s="54" t="s">
        <v>104</v>
      </c>
      <c r="C47" s="57">
        <v>43931.0</v>
      </c>
      <c r="D47" s="57">
        <v>43987.0</v>
      </c>
      <c r="E47" s="59" t="s">
        <v>347</v>
      </c>
      <c r="F47" s="59" t="s">
        <v>384</v>
      </c>
      <c r="G47" s="59">
        <v>9.0</v>
      </c>
      <c r="H47" s="59" t="s">
        <v>733</v>
      </c>
      <c r="I47" s="142">
        <v>0.1111111111111111</v>
      </c>
      <c r="J47" s="63">
        <v>0.1631944444444444</v>
      </c>
      <c r="K47" s="59" t="s">
        <v>84</v>
      </c>
      <c r="L47" s="77">
        <v>2.0</v>
      </c>
      <c r="M47" s="59" t="s">
        <v>589</v>
      </c>
      <c r="N47" s="65"/>
      <c r="O47" s="65"/>
      <c r="P47" s="65"/>
      <c r="Q47" s="65"/>
      <c r="R47" s="81"/>
      <c r="S47" s="54"/>
      <c r="T47" s="59"/>
      <c r="U47" s="77"/>
      <c r="V47" s="77"/>
      <c r="W47" s="59"/>
    </row>
    <row r="48" ht="12.75" customHeight="1">
      <c r="A48" s="52" t="s">
        <v>736</v>
      </c>
      <c r="B48" s="54" t="s">
        <v>104</v>
      </c>
      <c r="C48" s="57">
        <v>43931.0</v>
      </c>
      <c r="D48" s="57">
        <v>43987.0</v>
      </c>
      <c r="E48" s="59" t="s">
        <v>347</v>
      </c>
      <c r="F48" s="59" t="s">
        <v>384</v>
      </c>
      <c r="G48" s="59">
        <v>9.0</v>
      </c>
      <c r="H48" s="59" t="s">
        <v>733</v>
      </c>
      <c r="I48" s="142">
        <v>0.1284722222222222</v>
      </c>
      <c r="J48" s="63">
        <v>0.1805555555555556</v>
      </c>
      <c r="K48" s="59" t="s">
        <v>84</v>
      </c>
      <c r="L48" s="77">
        <v>2.0</v>
      </c>
      <c r="M48" s="67">
        <v>43895.0</v>
      </c>
      <c r="N48" s="65"/>
      <c r="O48" s="65"/>
      <c r="P48" s="65"/>
      <c r="Q48" s="65"/>
      <c r="R48" s="81"/>
      <c r="S48" s="54"/>
      <c r="T48" s="59"/>
      <c r="U48" s="77"/>
      <c r="V48" s="77"/>
      <c r="W48" s="59"/>
    </row>
    <row r="49" ht="12.75" customHeight="1">
      <c r="A49" s="52" t="s">
        <v>737</v>
      </c>
      <c r="B49" s="54" t="s">
        <v>104</v>
      </c>
      <c r="C49" s="57">
        <v>43931.0</v>
      </c>
      <c r="D49" s="57">
        <v>43987.0</v>
      </c>
      <c r="E49" s="59" t="s">
        <v>347</v>
      </c>
      <c r="F49" s="59" t="s">
        <v>384</v>
      </c>
      <c r="G49" s="59">
        <v>9.0</v>
      </c>
      <c r="H49" s="59" t="s">
        <v>733</v>
      </c>
      <c r="I49" s="142">
        <v>0.1111111111111111</v>
      </c>
      <c r="J49" s="63">
        <v>0.1631944444444444</v>
      </c>
      <c r="K49" s="59" t="s">
        <v>84</v>
      </c>
      <c r="L49" s="77">
        <v>2.0</v>
      </c>
      <c r="M49" s="67">
        <v>43832.0</v>
      </c>
      <c r="N49" s="65"/>
      <c r="O49" s="65"/>
      <c r="P49" s="65"/>
      <c r="Q49" s="65"/>
      <c r="R49" s="81"/>
      <c r="S49" s="54"/>
      <c r="T49" s="59"/>
      <c r="U49" s="77"/>
      <c r="V49" s="77"/>
      <c r="W49" s="59"/>
    </row>
    <row r="50" ht="12.75" customHeight="1">
      <c r="A50" s="52" t="s">
        <v>739</v>
      </c>
      <c r="B50" s="54" t="s">
        <v>104</v>
      </c>
      <c r="C50" s="57">
        <v>43931.0</v>
      </c>
      <c r="D50" s="57">
        <v>43987.0</v>
      </c>
      <c r="E50" s="59" t="s">
        <v>347</v>
      </c>
      <c r="F50" s="59" t="s">
        <v>384</v>
      </c>
      <c r="G50" s="59">
        <v>9.0</v>
      </c>
      <c r="H50" s="59" t="s">
        <v>733</v>
      </c>
      <c r="I50" s="142">
        <v>0.1284722222222222</v>
      </c>
      <c r="J50" s="63">
        <v>0.1805555555555556</v>
      </c>
      <c r="K50" s="59" t="s">
        <v>84</v>
      </c>
      <c r="L50" s="77">
        <v>2.0</v>
      </c>
      <c r="M50" s="67">
        <v>43895.0</v>
      </c>
      <c r="N50" s="65"/>
      <c r="O50" s="65"/>
      <c r="P50" s="65"/>
      <c r="Q50" s="65"/>
      <c r="R50" s="81"/>
      <c r="S50" s="54"/>
      <c r="T50" s="59"/>
      <c r="U50" s="77"/>
      <c r="V50" s="77"/>
      <c r="W50" s="59"/>
    </row>
    <row r="51" ht="12.75" customHeight="1">
      <c r="A51" s="52" t="s">
        <v>741</v>
      </c>
      <c r="B51" s="54" t="s">
        <v>172</v>
      </c>
      <c r="C51" s="57">
        <v>43917.0</v>
      </c>
      <c r="D51" s="57">
        <v>43966.0</v>
      </c>
      <c r="E51" s="59" t="s">
        <v>347</v>
      </c>
      <c r="F51" s="59" t="s">
        <v>384</v>
      </c>
      <c r="G51" s="59">
        <v>8.0</v>
      </c>
      <c r="H51" s="59" t="s">
        <v>733</v>
      </c>
      <c r="I51" s="142">
        <v>0.1284722222222222</v>
      </c>
      <c r="J51" s="63">
        <v>0.1805555555555556</v>
      </c>
      <c r="K51" s="59" t="s">
        <v>129</v>
      </c>
      <c r="L51" s="77" t="s">
        <v>743</v>
      </c>
      <c r="M51" s="67">
        <v>43896.0</v>
      </c>
      <c r="N51" s="65"/>
      <c r="O51" s="65"/>
      <c r="P51" s="65"/>
      <c r="Q51" s="65"/>
      <c r="R51" s="81"/>
      <c r="S51" s="54"/>
      <c r="T51" s="59"/>
      <c r="U51" s="77"/>
      <c r="V51" s="77"/>
      <c r="W51" s="59"/>
    </row>
    <row r="52" ht="12.75" customHeight="1">
      <c r="A52" s="297"/>
      <c r="B52" s="54"/>
      <c r="C52" s="57"/>
      <c r="D52" s="57"/>
      <c r="E52" s="59"/>
      <c r="F52" s="59"/>
      <c r="G52" s="59"/>
      <c r="H52" s="59"/>
      <c r="I52" s="142"/>
      <c r="J52" s="63"/>
      <c r="K52" s="59"/>
      <c r="L52" s="65"/>
      <c r="M52" s="67"/>
      <c r="N52" s="65"/>
      <c r="O52" s="65"/>
      <c r="P52" s="65"/>
      <c r="Q52" s="65"/>
      <c r="R52" s="81"/>
      <c r="S52" s="54"/>
      <c r="T52" s="59"/>
      <c r="U52" s="77"/>
      <c r="V52" s="77"/>
      <c r="W52" s="59"/>
    </row>
    <row r="53" ht="12.75" customHeight="1">
      <c r="A53" s="81"/>
      <c r="B53" s="54"/>
      <c r="C53" s="57"/>
      <c r="D53" s="57"/>
      <c r="E53" s="59"/>
      <c r="F53" s="145"/>
      <c r="G53" s="59"/>
      <c r="H53" s="59"/>
      <c r="I53" s="142"/>
      <c r="J53" s="142"/>
      <c r="K53" s="59"/>
      <c r="L53" s="65"/>
      <c r="M53" s="67"/>
      <c r="N53" s="195"/>
      <c r="O53" s="195"/>
      <c r="P53" s="195"/>
      <c r="Q53" s="195"/>
      <c r="R53" s="81"/>
      <c r="S53" s="54"/>
      <c r="T53" s="59"/>
      <c r="U53" s="77"/>
      <c r="V53" s="77"/>
      <c r="W53" s="59"/>
    </row>
    <row r="54" ht="12.75" customHeight="1">
      <c r="A54" s="297"/>
      <c r="B54" s="54"/>
      <c r="C54" s="57"/>
      <c r="D54" s="57"/>
      <c r="E54" s="59"/>
      <c r="F54" s="145"/>
      <c r="G54" s="59"/>
      <c r="H54" s="59"/>
      <c r="I54" s="142"/>
      <c r="J54" s="142"/>
      <c r="K54" s="59"/>
      <c r="L54" s="65"/>
      <c r="M54" s="67"/>
      <c r="N54" s="195"/>
      <c r="O54" s="195"/>
      <c r="P54" s="195"/>
      <c r="Q54" s="195"/>
      <c r="R54" s="81"/>
      <c r="S54" s="54"/>
      <c r="T54" s="59"/>
      <c r="U54" s="77"/>
      <c r="V54" s="77"/>
      <c r="W54" s="59"/>
    </row>
    <row r="55" ht="18.0" customHeight="1">
      <c r="A55" s="13"/>
      <c r="B55" s="13"/>
      <c r="C55" s="301"/>
      <c r="D55" s="301"/>
      <c r="E55" s="302"/>
      <c r="F55" s="302"/>
      <c r="G55" s="303"/>
      <c r="H55" s="305"/>
      <c r="I55" s="306"/>
      <c r="J55" s="306"/>
      <c r="K55" s="303"/>
      <c r="L55" s="307"/>
      <c r="M55" s="13"/>
      <c r="N55" s="308"/>
      <c r="O55" s="308"/>
      <c r="P55" s="308"/>
      <c r="Q55" s="308"/>
      <c r="R55" s="309"/>
      <c r="S55" s="13"/>
      <c r="U55" s="310"/>
      <c r="V55" s="310"/>
      <c r="W55" s="13"/>
    </row>
    <row r="56" ht="15.0" customHeight="1">
      <c r="A56" s="311" t="s">
        <v>750</v>
      </c>
      <c r="H56" s="312" t="s">
        <v>751</v>
      </c>
      <c r="I56" s="306"/>
      <c r="L56" s="13"/>
      <c r="N56" s="310"/>
      <c r="O56" s="310"/>
      <c r="P56" s="310"/>
      <c r="Q56" s="310"/>
      <c r="R56" s="309"/>
      <c r="S56" s="13"/>
      <c r="T56" s="13"/>
      <c r="U56" s="310"/>
      <c r="V56" s="310"/>
      <c r="W56" s="13"/>
    </row>
    <row r="57" ht="12.75" customHeight="1">
      <c r="A57" s="311" t="s">
        <v>752</v>
      </c>
      <c r="H57" s="24"/>
      <c r="I57" s="24" t="s">
        <v>753</v>
      </c>
      <c r="J57" s="24" t="s">
        <v>754</v>
      </c>
      <c r="K57" s="24" t="s">
        <v>240</v>
      </c>
      <c r="L57" s="13" t="s">
        <v>755</v>
      </c>
      <c r="M57" s="24" t="s">
        <v>494</v>
      </c>
      <c r="N57" s="24" t="s">
        <v>279</v>
      </c>
      <c r="O57" s="24" t="s">
        <v>756</v>
      </c>
      <c r="P57" s="302" t="s">
        <v>757</v>
      </c>
      <c r="Q57" s="302" t="s">
        <v>758</v>
      </c>
      <c r="R57" s="309" t="s">
        <v>759</v>
      </c>
      <c r="S57" s="13"/>
      <c r="T57" s="13"/>
      <c r="U57" s="13"/>
      <c r="V57" s="13"/>
      <c r="W57" s="13"/>
    </row>
    <row r="58" ht="25.5" customHeight="1">
      <c r="A58" s="313" t="s">
        <v>760</v>
      </c>
      <c r="H58" s="314" t="s">
        <v>761</v>
      </c>
      <c r="I58" s="315"/>
      <c r="J58" s="315"/>
      <c r="K58" s="315"/>
      <c r="L58" s="302"/>
      <c r="M58" s="315"/>
      <c r="N58" s="315"/>
      <c r="O58" s="315"/>
      <c r="Q58" s="315"/>
      <c r="R58" s="317"/>
      <c r="S58" s="13"/>
    </row>
    <row r="59" ht="12.75" customHeight="1">
      <c r="A59" s="319" t="s">
        <v>763</v>
      </c>
      <c r="H59" s="321" t="s">
        <v>764</v>
      </c>
      <c r="I59" s="315"/>
      <c r="J59" s="315"/>
      <c r="K59" s="315"/>
      <c r="L59" s="302"/>
      <c r="M59" s="315"/>
      <c r="N59" s="315"/>
      <c r="O59" s="315"/>
      <c r="P59" s="315"/>
      <c r="Q59" s="315"/>
      <c r="R59" s="317"/>
      <c r="S59" s="13"/>
    </row>
    <row r="60" ht="12.75" customHeight="1">
      <c r="A60" s="322" t="s">
        <v>765</v>
      </c>
      <c r="H60" s="24" t="s">
        <v>767</v>
      </c>
      <c r="I60" s="315"/>
      <c r="J60" s="315"/>
      <c r="K60" s="315"/>
      <c r="L60" s="302"/>
      <c r="M60" s="315"/>
      <c r="N60" s="315"/>
      <c r="O60" s="315"/>
      <c r="P60" s="315"/>
      <c r="Q60" s="315"/>
      <c r="R60" s="317"/>
      <c r="S60" s="13"/>
      <c r="T60" s="24"/>
      <c r="U60" s="24"/>
      <c r="V60" s="24"/>
    </row>
    <row r="61" ht="12.75" customHeight="1">
      <c r="A61" s="324" t="s">
        <v>768</v>
      </c>
      <c r="H61" s="24" t="s">
        <v>769</v>
      </c>
      <c r="I61" s="315"/>
      <c r="J61" s="315"/>
      <c r="K61" s="315"/>
      <c r="L61" s="302"/>
      <c r="M61" s="315"/>
      <c r="N61" s="315"/>
      <c r="O61" s="315"/>
      <c r="P61" s="315"/>
      <c r="Q61" s="315"/>
      <c r="R61" s="317"/>
      <c r="S61" s="13"/>
      <c r="T61" s="24"/>
      <c r="U61" s="24"/>
      <c r="V61" s="24"/>
    </row>
    <row r="62" ht="12.75" customHeight="1">
      <c r="H62" s="24" t="s">
        <v>770</v>
      </c>
      <c r="I62" s="315"/>
      <c r="J62" s="315"/>
      <c r="K62" s="315"/>
      <c r="L62" s="302"/>
      <c r="M62" s="315"/>
      <c r="N62" s="24"/>
      <c r="O62" s="24"/>
      <c r="P62" s="24"/>
      <c r="Q62" s="24"/>
      <c r="R62" s="309"/>
      <c r="S62" s="13"/>
      <c r="T62" s="24"/>
      <c r="U62" s="24"/>
      <c r="V62" s="24"/>
    </row>
    <row r="63" ht="12.75" customHeight="1">
      <c r="A63" s="325" t="s">
        <v>772</v>
      </c>
      <c r="H63" s="24" t="s">
        <v>773</v>
      </c>
      <c r="I63" s="315"/>
      <c r="J63" s="315"/>
      <c r="K63" s="315"/>
      <c r="L63" s="302"/>
      <c r="M63" s="315"/>
      <c r="N63" s="24"/>
      <c r="O63" s="24"/>
      <c r="P63" s="24"/>
      <c r="Q63" s="24"/>
      <c r="R63" s="309"/>
      <c r="S63" s="13"/>
      <c r="T63" s="24"/>
      <c r="U63" s="24"/>
      <c r="V63" s="24"/>
    </row>
    <row r="64" ht="12.75" customHeight="1">
      <c r="A64" s="309" t="s">
        <v>61</v>
      </c>
      <c r="H64" s="24" t="s">
        <v>774</v>
      </c>
      <c r="I64" s="315"/>
      <c r="J64" s="315"/>
      <c r="K64" s="315"/>
      <c r="L64" s="302"/>
      <c r="M64" s="315"/>
      <c r="N64" s="24"/>
      <c r="O64" s="24"/>
      <c r="P64" s="24"/>
      <c r="Q64" s="326"/>
      <c r="R64" s="309"/>
      <c r="S64" s="13"/>
      <c r="T64" s="13"/>
      <c r="U64" s="302"/>
      <c r="V64" s="302"/>
    </row>
    <row r="65" ht="14.25" customHeight="1">
      <c r="A65" s="13" t="s">
        <v>775</v>
      </c>
      <c r="H65" s="24" t="s">
        <v>776</v>
      </c>
      <c r="I65" s="315"/>
      <c r="J65" s="315"/>
      <c r="K65" s="327"/>
      <c r="L65" s="13"/>
      <c r="M65" s="302"/>
      <c r="N65" s="326"/>
      <c r="O65" s="326"/>
      <c r="P65" s="326"/>
      <c r="Q65" s="326"/>
      <c r="R65" s="309"/>
      <c r="S65" s="13"/>
      <c r="T65" s="13"/>
    </row>
    <row r="66" ht="15.75" customHeight="1">
      <c r="A66" s="328" t="s">
        <v>778</v>
      </c>
      <c r="H66" s="24" t="s">
        <v>767</v>
      </c>
      <c r="L66" s="13"/>
      <c r="N66" s="315"/>
      <c r="O66" s="315"/>
      <c r="P66" s="315"/>
      <c r="Q66" s="315"/>
      <c r="R66" s="309"/>
      <c r="S66" s="13"/>
      <c r="T66" s="13"/>
    </row>
    <row r="67" ht="12.75" customHeight="1">
      <c r="A67" s="88" t="s">
        <v>780</v>
      </c>
      <c r="L67" s="13"/>
      <c r="R67" s="309"/>
      <c r="S67" s="13"/>
      <c r="T67" s="13"/>
    </row>
    <row r="68" ht="12.75" customHeight="1">
      <c r="A68" s="175" t="s">
        <v>781</v>
      </c>
      <c r="L68" s="13"/>
      <c r="R68" s="309"/>
      <c r="S68" s="13"/>
      <c r="T68" s="13"/>
    </row>
    <row r="69" ht="12.75" customHeight="1">
      <c r="A69" s="309" t="s">
        <v>782</v>
      </c>
      <c r="B69" s="24" t="s">
        <v>783</v>
      </c>
      <c r="K69" s="329"/>
      <c r="L69" s="329"/>
      <c r="M69" s="13"/>
      <c r="N69" s="315"/>
      <c r="O69" s="315"/>
      <c r="P69" s="315"/>
      <c r="Q69" s="315"/>
      <c r="R69" s="309"/>
      <c r="S69" s="13"/>
      <c r="T69" s="13"/>
    </row>
    <row r="70" ht="12.75" customHeight="1">
      <c r="A70" s="175" t="s">
        <v>785</v>
      </c>
      <c r="B70" s="24" t="s">
        <v>786</v>
      </c>
      <c r="K70" s="329"/>
      <c r="L70" s="329"/>
      <c r="M70" s="13"/>
      <c r="N70" s="315"/>
      <c r="O70" s="315"/>
      <c r="P70" s="315"/>
      <c r="Q70" s="315"/>
      <c r="R70" s="309"/>
      <c r="S70" s="13"/>
      <c r="T70" s="13"/>
    </row>
    <row r="71" ht="12.75" customHeight="1">
      <c r="A71" s="175" t="s">
        <v>787</v>
      </c>
      <c r="F71" s="302"/>
      <c r="K71" s="329"/>
      <c r="L71" s="329"/>
      <c r="M71" s="13"/>
      <c r="N71" s="315"/>
      <c r="O71" s="315"/>
      <c r="P71" s="315"/>
      <c r="Q71" s="315"/>
      <c r="R71" s="309"/>
      <c r="S71" s="13"/>
      <c r="V71" s="13"/>
    </row>
    <row r="72" ht="12.75" customHeight="1">
      <c r="A72" s="309" t="s">
        <v>67</v>
      </c>
      <c r="C72" s="13"/>
      <c r="E72" s="302"/>
      <c r="F72" s="302"/>
      <c r="K72" s="329"/>
      <c r="L72" s="329"/>
      <c r="M72" s="13"/>
      <c r="N72" s="315"/>
      <c r="O72" s="315"/>
      <c r="P72" s="315"/>
      <c r="Q72" s="315"/>
      <c r="R72" s="309"/>
      <c r="S72" s="13"/>
      <c r="T72" s="13"/>
    </row>
    <row r="73" ht="14.25" customHeight="1">
      <c r="A73" s="13" t="s">
        <v>789</v>
      </c>
      <c r="F73" s="310"/>
      <c r="K73" s="327"/>
      <c r="L73" s="13"/>
      <c r="M73" s="302"/>
      <c r="N73" s="326"/>
      <c r="O73" s="326"/>
      <c r="P73" s="326"/>
      <c r="Q73" s="326"/>
      <c r="R73" s="309"/>
      <c r="S73" s="13"/>
      <c r="T73" s="13"/>
    </row>
    <row r="74" ht="14.25" customHeight="1">
      <c r="A74" s="13" t="s">
        <v>787</v>
      </c>
      <c r="F74" s="315"/>
      <c r="G74" s="327"/>
      <c r="H74" s="330"/>
      <c r="I74" s="315"/>
      <c r="J74" s="315"/>
      <c r="K74" s="327"/>
      <c r="L74" s="13"/>
      <c r="M74" s="302"/>
      <c r="N74" s="326"/>
      <c r="O74" s="326"/>
      <c r="P74" s="326"/>
      <c r="Q74" s="326"/>
      <c r="R74" s="309"/>
      <c r="S74" s="13"/>
      <c r="T74" s="13"/>
    </row>
    <row r="75" ht="14.25" customHeight="1">
      <c r="A75" s="88" t="s">
        <v>69</v>
      </c>
      <c r="E75" s="315"/>
      <c r="F75" s="315"/>
      <c r="G75" s="327"/>
      <c r="H75" s="330"/>
      <c r="I75" s="315"/>
      <c r="J75" s="315"/>
      <c r="K75" s="327"/>
      <c r="L75" s="13"/>
      <c r="M75" s="302"/>
      <c r="N75" s="326"/>
      <c r="O75" s="326"/>
      <c r="P75" s="326"/>
      <c r="Q75" s="326"/>
      <c r="R75" s="309"/>
      <c r="S75" s="13"/>
      <c r="T75" s="13"/>
    </row>
    <row r="76" ht="14.25" customHeight="1">
      <c r="A76" s="24" t="s">
        <v>791</v>
      </c>
      <c r="E76" s="315"/>
      <c r="F76" s="315"/>
      <c r="G76" s="327"/>
      <c r="H76" s="330"/>
      <c r="I76" s="315"/>
      <c r="J76" s="315"/>
      <c r="K76" s="327"/>
      <c r="L76" s="13"/>
      <c r="M76" s="302"/>
      <c r="N76" s="326"/>
      <c r="O76" s="326"/>
      <c r="P76" s="326"/>
      <c r="Q76" s="326"/>
      <c r="R76" s="309"/>
      <c r="S76" s="13"/>
      <c r="T76" s="302"/>
    </row>
    <row r="77" ht="14.25" customHeight="1">
      <c r="A77" s="24" t="s">
        <v>793</v>
      </c>
      <c r="E77" s="315"/>
      <c r="F77" s="315"/>
      <c r="G77" s="327"/>
      <c r="H77" s="330"/>
      <c r="I77" s="315"/>
      <c r="J77" s="315"/>
      <c r="K77" s="327"/>
      <c r="L77" s="13"/>
      <c r="M77" s="302"/>
      <c r="N77" s="326"/>
      <c r="O77" s="326"/>
      <c r="P77" s="326"/>
      <c r="Q77" s="326"/>
      <c r="R77" s="309"/>
      <c r="S77" s="13"/>
      <c r="T77" s="13"/>
    </row>
    <row r="78" ht="14.25" customHeight="1">
      <c r="A78" s="309" t="s">
        <v>794</v>
      </c>
      <c r="E78" s="315"/>
      <c r="F78" s="315"/>
      <c r="G78" s="327"/>
      <c r="H78" s="330"/>
      <c r="I78" s="315"/>
      <c r="J78" s="315"/>
      <c r="K78" s="327"/>
      <c r="L78" s="13"/>
      <c r="M78" s="302"/>
      <c r="N78" s="326"/>
      <c r="O78" s="326"/>
      <c r="P78" s="326"/>
      <c r="Q78" s="326"/>
      <c r="R78" s="309"/>
      <c r="S78" s="13"/>
    </row>
    <row r="79" ht="14.25" customHeight="1">
      <c r="A79" s="13" t="s">
        <v>796</v>
      </c>
      <c r="E79" s="315"/>
      <c r="F79" s="315"/>
      <c r="G79" s="327"/>
      <c r="H79" s="330"/>
      <c r="I79" s="315"/>
      <c r="J79" s="315"/>
      <c r="K79" s="327"/>
      <c r="L79" s="13"/>
      <c r="M79" s="302"/>
      <c r="N79" s="326"/>
      <c r="O79" s="326"/>
      <c r="P79" s="326"/>
      <c r="Q79" s="326"/>
      <c r="R79" s="309"/>
      <c r="S79" s="13"/>
      <c r="T79" s="13"/>
    </row>
    <row r="80" ht="14.25" customHeight="1">
      <c r="A80" s="309" t="s">
        <v>797</v>
      </c>
      <c r="E80" s="315"/>
      <c r="F80" s="315"/>
      <c r="G80" s="327"/>
      <c r="H80" s="330"/>
      <c r="I80" s="315"/>
      <c r="J80" s="315"/>
      <c r="K80" s="327"/>
      <c r="L80" s="310"/>
      <c r="N80" s="326"/>
      <c r="O80" s="326"/>
      <c r="P80" s="326"/>
      <c r="Q80" s="326"/>
      <c r="R80" s="309"/>
      <c r="S80" s="13"/>
      <c r="T80" s="13"/>
    </row>
    <row r="81" ht="14.25" customHeight="1">
      <c r="A81" s="13" t="s">
        <v>798</v>
      </c>
      <c r="E81" s="315"/>
      <c r="F81" s="315"/>
      <c r="G81" s="327"/>
      <c r="H81" s="330"/>
      <c r="I81" s="315"/>
      <c r="J81" s="315"/>
      <c r="K81" s="327"/>
      <c r="L81" s="310"/>
      <c r="N81" s="326"/>
      <c r="O81" s="326"/>
      <c r="P81" s="326"/>
      <c r="Q81" s="326"/>
      <c r="R81" s="309"/>
      <c r="S81" s="13"/>
      <c r="T81" s="24"/>
    </row>
    <row r="82" ht="14.25" customHeight="1">
      <c r="A82" s="13" t="s">
        <v>799</v>
      </c>
      <c r="E82" s="315"/>
      <c r="F82" s="315"/>
      <c r="G82" s="327"/>
      <c r="H82" s="330"/>
      <c r="I82" s="315"/>
      <c r="J82" s="315"/>
      <c r="K82" s="327"/>
      <c r="L82" s="310"/>
      <c r="N82" s="326"/>
      <c r="O82" s="326"/>
      <c r="P82" s="326"/>
      <c r="Q82" s="326"/>
      <c r="R82" s="309"/>
      <c r="S82" s="13"/>
      <c r="U82" s="326"/>
      <c r="V82" s="310"/>
    </row>
    <row r="83" ht="14.25" customHeight="1">
      <c r="A83" s="88" t="s">
        <v>800</v>
      </c>
      <c r="E83" s="315"/>
      <c r="F83" s="315"/>
      <c r="G83" s="327"/>
      <c r="H83" s="330"/>
      <c r="I83" s="315"/>
      <c r="J83" s="315"/>
      <c r="K83" s="327"/>
      <c r="L83" s="310"/>
      <c r="N83" s="326"/>
      <c r="O83" s="326"/>
      <c r="P83" s="326"/>
      <c r="Q83" s="326"/>
      <c r="R83" s="309"/>
      <c r="S83" s="13"/>
      <c r="U83" s="326"/>
      <c r="V83" s="310"/>
    </row>
    <row r="84" ht="14.25" customHeight="1">
      <c r="A84" s="24" t="s">
        <v>801</v>
      </c>
      <c r="E84" s="315"/>
      <c r="F84" s="315"/>
      <c r="G84" s="327"/>
      <c r="H84" s="330"/>
      <c r="I84" s="315"/>
      <c r="J84" s="315"/>
      <c r="K84" s="327"/>
      <c r="L84" s="310"/>
      <c r="N84" s="326"/>
      <c r="O84" s="326"/>
      <c r="P84" s="326"/>
      <c r="Q84" s="326"/>
      <c r="R84" s="309"/>
      <c r="S84" s="13"/>
      <c r="U84" s="326"/>
      <c r="V84" s="310"/>
    </row>
    <row r="85" ht="14.25" customHeight="1">
      <c r="A85" s="24" t="s">
        <v>802</v>
      </c>
      <c r="B85" s="331"/>
      <c r="E85" s="315"/>
      <c r="F85" s="315"/>
      <c r="G85" s="327"/>
      <c r="H85" s="330"/>
      <c r="I85" s="315"/>
      <c r="J85" s="315"/>
      <c r="K85" s="327"/>
      <c r="L85" s="310"/>
      <c r="N85" s="326"/>
      <c r="O85" s="326"/>
      <c r="P85" s="326"/>
      <c r="Q85" s="326"/>
      <c r="R85" s="309"/>
      <c r="S85" s="13"/>
      <c r="U85" s="326"/>
      <c r="V85" s="310"/>
    </row>
    <row r="86" ht="14.25" customHeight="1">
      <c r="A86" s="13" t="s">
        <v>804</v>
      </c>
      <c r="E86" s="315"/>
      <c r="F86" s="315"/>
      <c r="G86" s="327"/>
      <c r="H86" s="330"/>
      <c r="I86" s="315"/>
      <c r="J86" s="315"/>
      <c r="K86" s="327"/>
      <c r="L86" s="310"/>
      <c r="N86" s="326"/>
      <c r="O86" s="326"/>
      <c r="P86" s="326"/>
      <c r="Q86" s="326"/>
      <c r="R86" s="309"/>
      <c r="S86" s="13"/>
      <c r="U86" s="326"/>
      <c r="V86" s="310"/>
    </row>
    <row r="87" ht="14.25" customHeight="1">
      <c r="A87" s="333" t="s">
        <v>806</v>
      </c>
      <c r="E87" s="315"/>
      <c r="F87" s="315"/>
      <c r="G87" s="327"/>
      <c r="H87" s="330"/>
      <c r="I87" s="315"/>
      <c r="J87" s="315"/>
      <c r="K87" s="327"/>
      <c r="L87" s="310"/>
      <c r="N87" s="326"/>
      <c r="O87" s="326"/>
      <c r="P87" s="326"/>
      <c r="Q87" s="326"/>
      <c r="R87" s="309"/>
      <c r="S87" s="13"/>
      <c r="U87" s="326"/>
      <c r="V87" s="310"/>
    </row>
    <row r="88" ht="14.25" customHeight="1">
      <c r="A88" s="333" t="s">
        <v>807</v>
      </c>
      <c r="E88" s="315"/>
      <c r="F88" s="315"/>
      <c r="G88" s="327"/>
      <c r="H88" s="330"/>
      <c r="I88" s="315"/>
      <c r="J88" s="315"/>
      <c r="K88" s="327"/>
      <c r="L88" s="310"/>
      <c r="N88" s="326"/>
      <c r="O88" s="326"/>
      <c r="P88" s="326"/>
      <c r="Q88" s="326"/>
      <c r="R88" s="309"/>
      <c r="S88" s="13"/>
      <c r="U88" s="326"/>
      <c r="V88" s="310"/>
    </row>
    <row r="89" ht="12.75" customHeight="1">
      <c r="L89" s="13"/>
    </row>
    <row r="90" ht="12.75" customHeight="1">
      <c r="L90" s="13"/>
    </row>
    <row r="91" ht="12.75" customHeight="1">
      <c r="L91" s="13"/>
    </row>
    <row r="92" ht="12.75" customHeight="1">
      <c r="L92" s="13"/>
    </row>
    <row r="93" ht="12.75" customHeight="1">
      <c r="L93" s="13"/>
    </row>
    <row r="94" ht="12.75" customHeight="1">
      <c r="L94" s="13"/>
    </row>
    <row r="95" ht="12.75" customHeight="1">
      <c r="L95" s="13"/>
    </row>
    <row r="96" ht="12.75" customHeight="1">
      <c r="L96" s="13"/>
    </row>
    <row r="97" ht="12.75" customHeight="1">
      <c r="L97" s="13"/>
    </row>
    <row r="98" ht="12.75" customHeight="1">
      <c r="L98" s="13"/>
    </row>
    <row r="99" ht="12.75" customHeight="1">
      <c r="L99" s="13"/>
    </row>
    <row r="100" ht="12.75" customHeight="1">
      <c r="L100" s="13"/>
    </row>
    <row r="101" ht="12.75" customHeight="1">
      <c r="L101" s="13"/>
    </row>
    <row r="102" ht="12.75" customHeight="1">
      <c r="L102" s="13"/>
    </row>
    <row r="103" ht="12.75" customHeight="1">
      <c r="L103" s="13"/>
    </row>
    <row r="104" ht="12.75" customHeight="1">
      <c r="L104" s="13"/>
    </row>
    <row r="105" ht="12.75" customHeight="1">
      <c r="L105" s="13"/>
    </row>
    <row r="106" ht="12.75" customHeight="1">
      <c r="L106" s="13"/>
    </row>
    <row r="107" ht="12.75" customHeight="1">
      <c r="L107" s="13"/>
    </row>
    <row r="108" ht="12.75" customHeight="1">
      <c r="L108" s="13"/>
    </row>
    <row r="109" ht="12.75" customHeight="1">
      <c r="L109" s="13"/>
    </row>
    <row r="110" ht="12.75" customHeight="1">
      <c r="L110" s="13"/>
    </row>
    <row r="111" ht="12.75" customHeight="1">
      <c r="L111" s="13"/>
    </row>
    <row r="112" ht="12.75" customHeight="1">
      <c r="L112" s="13"/>
    </row>
    <row r="113" ht="12.75" customHeight="1">
      <c r="L113" s="13"/>
    </row>
    <row r="114" ht="12.75" customHeight="1">
      <c r="L114" s="13"/>
    </row>
    <row r="115" ht="12.75" customHeight="1">
      <c r="L115" s="13"/>
    </row>
    <row r="116" ht="12.75" customHeight="1">
      <c r="L116" s="13"/>
    </row>
    <row r="117" ht="12.75" customHeight="1">
      <c r="L117" s="13"/>
    </row>
    <row r="118" ht="12.75" customHeight="1">
      <c r="L118" s="13"/>
    </row>
    <row r="119" ht="12.75" customHeight="1">
      <c r="L119" s="13"/>
    </row>
    <row r="120" ht="12.75" customHeight="1">
      <c r="L120" s="13"/>
    </row>
    <row r="121" ht="12.75" customHeight="1">
      <c r="L121" s="13"/>
    </row>
    <row r="122" ht="12.75" customHeight="1">
      <c r="L122" s="13"/>
    </row>
    <row r="123" ht="12.75" customHeight="1">
      <c r="L123" s="13"/>
    </row>
    <row r="124" ht="12.75" customHeight="1">
      <c r="L124" s="13"/>
    </row>
    <row r="125" ht="12.75" customHeight="1">
      <c r="L125" s="13"/>
    </row>
    <row r="126" ht="12.75" customHeight="1">
      <c r="L126" s="13"/>
    </row>
    <row r="127" ht="12.75" customHeight="1">
      <c r="L127" s="13"/>
    </row>
    <row r="128" ht="12.75" customHeight="1">
      <c r="L128" s="13"/>
    </row>
    <row r="129" ht="12.75" customHeight="1">
      <c r="L129" s="13"/>
    </row>
    <row r="130" ht="12.75" customHeight="1">
      <c r="L130" s="13"/>
    </row>
    <row r="131" ht="12.75" customHeight="1">
      <c r="L131" s="13"/>
    </row>
    <row r="132" ht="12.75" customHeight="1">
      <c r="L132" s="13"/>
    </row>
    <row r="133" ht="12.75" customHeight="1">
      <c r="L133" s="13"/>
    </row>
    <row r="134" ht="12.75" customHeight="1">
      <c r="L134" s="13"/>
    </row>
    <row r="135" ht="12.75" customHeight="1">
      <c r="L135" s="13"/>
    </row>
    <row r="136" ht="12.75" customHeight="1">
      <c r="L136" s="13"/>
    </row>
    <row r="137" ht="12.75" customHeight="1">
      <c r="L137" s="13"/>
    </row>
    <row r="138" ht="12.75" customHeight="1">
      <c r="L138" s="13"/>
    </row>
    <row r="139" ht="12.75" customHeight="1">
      <c r="L139" s="13"/>
    </row>
    <row r="140" ht="12.75" customHeight="1">
      <c r="L140" s="13"/>
    </row>
    <row r="141" ht="12.75" customHeight="1">
      <c r="L141" s="13"/>
    </row>
    <row r="142" ht="12.75" customHeight="1">
      <c r="L142" s="13"/>
    </row>
    <row r="143" ht="12.75" customHeight="1">
      <c r="L143" s="13"/>
    </row>
    <row r="144" ht="12.75" customHeight="1">
      <c r="L144" s="13"/>
    </row>
    <row r="145" ht="12.75" customHeight="1">
      <c r="L145" s="13"/>
    </row>
    <row r="146" ht="12.75" customHeight="1">
      <c r="L146" s="13"/>
    </row>
    <row r="147" ht="12.75" customHeight="1">
      <c r="L147" s="13"/>
    </row>
    <row r="148" ht="12.75" customHeight="1">
      <c r="L148" s="13"/>
    </row>
    <row r="149" ht="12.75" customHeight="1">
      <c r="L149" s="13"/>
    </row>
    <row r="150" ht="12.75" customHeight="1">
      <c r="L150" s="13"/>
    </row>
    <row r="151" ht="12.75" customHeight="1">
      <c r="L151" s="13"/>
    </row>
    <row r="152" ht="12.75" customHeight="1">
      <c r="L152" s="13"/>
    </row>
    <row r="153" ht="12.75" customHeight="1">
      <c r="L153" s="13"/>
    </row>
    <row r="154" ht="12.75" customHeight="1">
      <c r="L154" s="13"/>
    </row>
    <row r="155" ht="12.75" customHeight="1">
      <c r="L155" s="13"/>
    </row>
    <row r="156" ht="12.75" customHeight="1">
      <c r="L156" s="13"/>
    </row>
    <row r="157" ht="12.75" customHeight="1">
      <c r="L157" s="13"/>
    </row>
    <row r="158" ht="12.75" customHeight="1">
      <c r="L158" s="13"/>
    </row>
    <row r="159" ht="12.75" customHeight="1">
      <c r="L159" s="13"/>
    </row>
    <row r="160" ht="12.75" customHeight="1">
      <c r="L160" s="13"/>
    </row>
    <row r="161" ht="12.75" customHeight="1">
      <c r="L161" s="13"/>
    </row>
    <row r="162" ht="12.75" customHeight="1">
      <c r="L162" s="13"/>
    </row>
    <row r="163" ht="12.75" customHeight="1">
      <c r="L163" s="13"/>
    </row>
    <row r="164" ht="12.75" customHeight="1">
      <c r="L164" s="13"/>
    </row>
    <row r="165" ht="12.75" customHeight="1">
      <c r="L165" s="13"/>
    </row>
    <row r="166" ht="12.75" customHeight="1">
      <c r="L166" s="13"/>
    </row>
    <row r="167" ht="12.75" customHeight="1">
      <c r="L167" s="13"/>
    </row>
    <row r="168" ht="12.75" customHeight="1">
      <c r="L168" s="13"/>
    </row>
    <row r="169" ht="12.75" customHeight="1">
      <c r="L169" s="13"/>
    </row>
    <row r="170" ht="12.75" customHeight="1">
      <c r="L170" s="13"/>
    </row>
    <row r="171" ht="12.75" customHeight="1">
      <c r="L171" s="13"/>
    </row>
    <row r="172" ht="12.75" customHeight="1">
      <c r="L172" s="13"/>
    </row>
    <row r="173" ht="12.75" customHeight="1">
      <c r="L173" s="13"/>
    </row>
    <row r="174" ht="12.75" customHeight="1">
      <c r="L174" s="13"/>
    </row>
    <row r="175" ht="12.75" customHeight="1">
      <c r="L175" s="13"/>
    </row>
    <row r="176" ht="12.75" customHeight="1">
      <c r="L176" s="13"/>
    </row>
    <row r="177" ht="12.75" customHeight="1">
      <c r="L177" s="13"/>
    </row>
    <row r="178" ht="12.75" customHeight="1">
      <c r="L178" s="13"/>
    </row>
    <row r="179" ht="12.75" customHeight="1">
      <c r="L179" s="13"/>
    </row>
    <row r="180" ht="12.75" customHeight="1">
      <c r="L180" s="13"/>
    </row>
    <row r="181" ht="12.75" customHeight="1">
      <c r="L181" s="13"/>
    </row>
    <row r="182" ht="12.75" customHeight="1">
      <c r="L182" s="13"/>
    </row>
    <row r="183" ht="12.75" customHeight="1">
      <c r="L183" s="13"/>
    </row>
    <row r="184" ht="12.75" customHeight="1">
      <c r="L184" s="13"/>
    </row>
    <row r="185" ht="12.75" customHeight="1">
      <c r="L185" s="13"/>
    </row>
    <row r="186" ht="12.75" customHeight="1">
      <c r="L186" s="13"/>
    </row>
    <row r="187" ht="12.75" customHeight="1">
      <c r="L187" s="13"/>
    </row>
    <row r="188" ht="12.75" customHeight="1">
      <c r="L188" s="13"/>
    </row>
    <row r="189" ht="12.75" customHeight="1">
      <c r="L189" s="13"/>
    </row>
    <row r="190" ht="12.75" customHeight="1">
      <c r="L190" s="13"/>
    </row>
    <row r="191" ht="12.75" customHeight="1">
      <c r="L191" s="13"/>
    </row>
    <row r="192" ht="12.75" customHeight="1">
      <c r="L192" s="13"/>
    </row>
    <row r="193" ht="12.75" customHeight="1">
      <c r="L193" s="13"/>
    </row>
    <row r="194" ht="12.75" customHeight="1">
      <c r="L194" s="13"/>
    </row>
    <row r="195" ht="12.75" customHeight="1">
      <c r="L195" s="13"/>
    </row>
    <row r="196" ht="12.75" customHeight="1">
      <c r="L196" s="13"/>
    </row>
    <row r="197" ht="12.75" customHeight="1">
      <c r="L197" s="13"/>
    </row>
    <row r="198" ht="12.75" customHeight="1">
      <c r="L198" s="13"/>
    </row>
    <row r="199" ht="12.75" customHeight="1">
      <c r="L199" s="13"/>
    </row>
    <row r="200" ht="12.75" customHeight="1">
      <c r="L200" s="13"/>
    </row>
    <row r="201" ht="12.75" customHeight="1">
      <c r="L201" s="13"/>
    </row>
    <row r="202" ht="12.75" customHeight="1">
      <c r="L202" s="13"/>
    </row>
    <row r="203" ht="12.75" customHeight="1">
      <c r="L203" s="13"/>
    </row>
    <row r="204" ht="12.75" customHeight="1">
      <c r="L204" s="13"/>
    </row>
    <row r="205" ht="12.75" customHeight="1">
      <c r="L205" s="13"/>
    </row>
    <row r="206" ht="12.75" customHeight="1">
      <c r="L206" s="13"/>
    </row>
    <row r="207" ht="12.75" customHeight="1">
      <c r="L207" s="13"/>
    </row>
    <row r="208" ht="12.75" customHeight="1">
      <c r="L208" s="13"/>
    </row>
    <row r="209" ht="12.75" customHeight="1">
      <c r="L209" s="13"/>
    </row>
    <row r="210" ht="12.75" customHeight="1">
      <c r="L210" s="13"/>
    </row>
    <row r="211" ht="12.75" customHeight="1">
      <c r="L211" s="13"/>
    </row>
    <row r="212" ht="12.75" customHeight="1">
      <c r="L212" s="13"/>
    </row>
    <row r="213" ht="12.75" customHeight="1">
      <c r="L213" s="13"/>
    </row>
    <row r="214" ht="12.75" customHeight="1">
      <c r="L214" s="13"/>
    </row>
    <row r="215" ht="12.75" customHeight="1">
      <c r="L215" s="13"/>
    </row>
    <row r="216" ht="12.75" customHeight="1">
      <c r="L216" s="13"/>
    </row>
    <row r="217" ht="12.75" customHeight="1">
      <c r="L217" s="13"/>
    </row>
    <row r="218" ht="12.75" customHeight="1">
      <c r="L218" s="13"/>
    </row>
    <row r="219" ht="12.75" customHeight="1">
      <c r="L219" s="13"/>
    </row>
    <row r="220" ht="12.75" customHeight="1">
      <c r="L220" s="13"/>
    </row>
    <row r="221" ht="12.75" customHeight="1">
      <c r="L221" s="13"/>
    </row>
    <row r="222" ht="12.75" customHeight="1">
      <c r="L222" s="13"/>
    </row>
    <row r="223" ht="12.75" customHeight="1">
      <c r="L223" s="13"/>
    </row>
    <row r="224" ht="12.75" customHeight="1">
      <c r="L224" s="13"/>
    </row>
    <row r="225" ht="12.75" customHeight="1">
      <c r="L225" s="13"/>
    </row>
    <row r="226" ht="12.75" customHeight="1">
      <c r="L226" s="13"/>
    </row>
    <row r="227" ht="12.75" customHeight="1">
      <c r="L227" s="13"/>
    </row>
    <row r="228" ht="12.75" customHeight="1">
      <c r="L228" s="13"/>
    </row>
    <row r="229" ht="12.75" customHeight="1">
      <c r="L229" s="13"/>
    </row>
    <row r="230" ht="12.75" customHeight="1">
      <c r="L230" s="13"/>
    </row>
    <row r="231" ht="12.75" customHeight="1">
      <c r="L231" s="13"/>
    </row>
    <row r="232" ht="12.75" customHeight="1">
      <c r="L232" s="13"/>
    </row>
    <row r="233" ht="12.75" customHeight="1">
      <c r="L233" s="13"/>
    </row>
    <row r="234" ht="12.75" customHeight="1">
      <c r="L234" s="13"/>
    </row>
    <row r="235" ht="12.75" customHeight="1">
      <c r="L235" s="13"/>
    </row>
    <row r="236" ht="12.75" customHeight="1">
      <c r="L236" s="13"/>
    </row>
    <row r="237" ht="12.75" customHeight="1">
      <c r="L237" s="13"/>
    </row>
    <row r="238" ht="12.75" customHeight="1">
      <c r="L238" s="13"/>
    </row>
    <row r="239" ht="12.75" customHeight="1">
      <c r="L239" s="13"/>
    </row>
    <row r="240" ht="12.75" customHeight="1">
      <c r="L240" s="13"/>
    </row>
    <row r="241" ht="12.75" customHeight="1">
      <c r="L241" s="13"/>
    </row>
    <row r="242" ht="12.75" customHeight="1">
      <c r="L242" s="13"/>
    </row>
    <row r="243" ht="12.75" customHeight="1">
      <c r="L243" s="13"/>
    </row>
    <row r="244" ht="12.75" customHeight="1">
      <c r="L244" s="13"/>
    </row>
    <row r="245" ht="12.75" customHeight="1">
      <c r="L245" s="13"/>
    </row>
    <row r="246" ht="12.75" customHeight="1">
      <c r="L246" s="13"/>
    </row>
    <row r="247" ht="12.75" customHeight="1">
      <c r="L247" s="13"/>
    </row>
    <row r="248" ht="12.75" customHeight="1">
      <c r="L248" s="13"/>
    </row>
    <row r="249" ht="12.75" customHeight="1">
      <c r="L249" s="13"/>
    </row>
    <row r="250" ht="12.75" customHeight="1">
      <c r="L250" s="13"/>
    </row>
    <row r="251" ht="12.75" customHeight="1">
      <c r="L251" s="13"/>
    </row>
    <row r="252" ht="12.75" customHeight="1">
      <c r="L252" s="13"/>
    </row>
    <row r="253" ht="12.75" customHeight="1">
      <c r="L253" s="13"/>
    </row>
    <row r="254" ht="12.75" customHeight="1">
      <c r="L254" s="13"/>
    </row>
    <row r="255" ht="12.75" customHeight="1">
      <c r="L255" s="13"/>
    </row>
    <row r="256" ht="12.75" customHeight="1">
      <c r="L256" s="13"/>
    </row>
    <row r="257" ht="12.75" customHeight="1">
      <c r="L257" s="13"/>
    </row>
    <row r="258" ht="12.75" customHeight="1">
      <c r="L258" s="13"/>
    </row>
    <row r="259" ht="12.75" customHeight="1">
      <c r="L259" s="13"/>
    </row>
    <row r="260" ht="12.75" customHeight="1">
      <c r="L260" s="13"/>
    </row>
    <row r="261" ht="12.75" customHeight="1">
      <c r="L261" s="13"/>
    </row>
    <row r="262" ht="12.75" customHeight="1">
      <c r="L262" s="13"/>
    </row>
    <row r="263" ht="12.75" customHeight="1">
      <c r="L263" s="13"/>
    </row>
    <row r="264" ht="12.75" customHeight="1">
      <c r="L264" s="13"/>
    </row>
    <row r="265" ht="12.75" customHeight="1">
      <c r="L265" s="13"/>
    </row>
    <row r="266" ht="12.75" customHeight="1">
      <c r="L266" s="13"/>
    </row>
    <row r="267" ht="12.75" customHeight="1">
      <c r="L267" s="13"/>
    </row>
    <row r="268" ht="12.75" customHeight="1">
      <c r="L268" s="13"/>
    </row>
    <row r="269" ht="12.75" customHeight="1">
      <c r="L269" s="13"/>
    </row>
    <row r="270" ht="12.75" customHeight="1">
      <c r="L270" s="13"/>
    </row>
    <row r="271" ht="12.75" customHeight="1">
      <c r="L271" s="13"/>
    </row>
    <row r="272" ht="12.75" customHeight="1">
      <c r="L272" s="13"/>
    </row>
    <row r="273" ht="12.75" customHeight="1">
      <c r="L273" s="13"/>
    </row>
    <row r="274" ht="12.75" customHeight="1">
      <c r="L274" s="13"/>
    </row>
    <row r="275" ht="12.75" customHeight="1">
      <c r="L275" s="13"/>
    </row>
    <row r="276" ht="12.75" customHeight="1">
      <c r="L276" s="13"/>
    </row>
    <row r="277" ht="12.75" customHeight="1">
      <c r="L277" s="13"/>
    </row>
    <row r="278" ht="12.75" customHeight="1">
      <c r="L278" s="13"/>
    </row>
    <row r="279" ht="12.75" customHeight="1">
      <c r="L279" s="13"/>
    </row>
    <row r="280" ht="12.75" customHeight="1">
      <c r="L280" s="13"/>
    </row>
    <row r="281" ht="12.75" customHeight="1">
      <c r="L281" s="13"/>
    </row>
    <row r="282" ht="12.75" customHeight="1">
      <c r="L282" s="13"/>
    </row>
    <row r="283" ht="12.75" customHeight="1">
      <c r="L283" s="13"/>
    </row>
    <row r="284" ht="12.75" customHeight="1">
      <c r="L284" s="13"/>
    </row>
    <row r="285" ht="12.75" customHeight="1">
      <c r="L285" s="13"/>
    </row>
    <row r="286" ht="12.75" customHeight="1">
      <c r="L286" s="13"/>
    </row>
    <row r="287" ht="12.75" customHeight="1">
      <c r="L287" s="13"/>
    </row>
    <row r="288" ht="12.75" customHeight="1">
      <c r="L288" s="13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2020-05-07T23:03:20Z</dcterms:created>
  <dc:creator>openpyxl</dc:creator>
</cp:coreProperties>
</file>