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jrish\OneDrive\Desktop\Projects\Modelling\"/>
    </mc:Choice>
  </mc:AlternateContent>
  <xr:revisionPtr revIDLastSave="0" documentId="13_ncr:1_{1841FC94-57F1-4C3E-8B86-4F83D0F35801}" xr6:coauthVersionLast="47" xr6:coauthVersionMax="47" xr10:uidLastSave="{00000000-0000-0000-0000-000000000000}"/>
  <bookViews>
    <workbookView xWindow="-110" yWindow="-110" windowWidth="19420" windowHeight="10300" firstSheet="1" activeTab="3" xr2:uid="{00000000-000D-0000-FFFF-FFFF00000000}"/>
  </bookViews>
  <sheets>
    <sheet name="Overview" sheetId="1" r:id="rId1"/>
    <sheet name="Input" sheetId="2" r:id="rId2"/>
    <sheet name="Calculation" sheetId="3" r:id="rId3"/>
    <sheet name="Output" sheetId="4" r:id="rId4"/>
  </sheets>
  <definedNames>
    <definedName name="COST">Input!$C$37</definedName>
    <definedName name="CPI">Input!$C$20</definedName>
    <definedName name="Performance">Input!$J$14:$J$15</definedName>
    <definedName name="PPF">Input!$C$25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3" l="1"/>
  <c r="D13" i="3"/>
  <c r="A13" i="3"/>
  <c r="I2" i="3"/>
  <c r="J2" i="3"/>
  <c r="H4" i="3"/>
  <c r="H5" i="3"/>
  <c r="H6" i="3"/>
  <c r="H7" i="3"/>
  <c r="H8" i="3"/>
  <c r="H9" i="3"/>
  <c r="H10" i="3"/>
  <c r="H11" i="3"/>
  <c r="H12" i="3"/>
  <c r="H3" i="3"/>
  <c r="J3" i="3" s="1"/>
  <c r="H2" i="3"/>
  <c r="E4" i="3"/>
  <c r="F4" i="3" s="1"/>
  <c r="G4" i="3" s="1"/>
  <c r="G3" i="3"/>
  <c r="E3" i="3"/>
  <c r="F3" i="3"/>
  <c r="G2" i="3"/>
  <c r="D4" i="3"/>
  <c r="D5" i="3"/>
  <c r="D6" i="3"/>
  <c r="D7" i="3"/>
  <c r="D8" i="3"/>
  <c r="D9" i="3"/>
  <c r="D10" i="3"/>
  <c r="D11" i="3"/>
  <c r="D12" i="3"/>
  <c r="D3" i="3"/>
  <c r="C3" i="3"/>
  <c r="B4" i="3"/>
  <c r="B5" i="3"/>
  <c r="B6" i="3"/>
  <c r="B7" i="3"/>
  <c r="B8" i="3"/>
  <c r="B9" i="3"/>
  <c r="B10" i="3"/>
  <c r="B11" i="3"/>
  <c r="B12" i="3"/>
  <c r="B3" i="3"/>
  <c r="C4" i="3" s="1"/>
  <c r="A12" i="3"/>
  <c r="A5" i="3"/>
  <c r="A6" i="3"/>
  <c r="A7" i="3"/>
  <c r="A8" i="3"/>
  <c r="A9" i="3"/>
  <c r="A10" i="3"/>
  <c r="A11" i="3" s="1"/>
  <c r="A4" i="3"/>
  <c r="A3" i="3"/>
  <c r="A2" i="3"/>
  <c r="C33" i="2"/>
  <c r="C29" i="2"/>
  <c r="C24" i="2"/>
  <c r="E12" i="2"/>
  <c r="C12" i="2"/>
  <c r="C11" i="2"/>
  <c r="C10" i="2"/>
  <c r="C8" i="2"/>
  <c r="C6" i="2"/>
  <c r="C5" i="2"/>
  <c r="C5" i="3" l="1"/>
  <c r="J5" i="3" s="1"/>
  <c r="J4" i="3"/>
  <c r="E5" i="3"/>
  <c r="F5" i="3" s="1"/>
  <c r="G5" i="3" s="1"/>
  <c r="C6" i="3" l="1"/>
  <c r="J6" i="3" s="1"/>
  <c r="E6" i="3"/>
  <c r="F6" i="3" s="1"/>
  <c r="G6" i="3" s="1"/>
  <c r="C7" i="3" l="1"/>
  <c r="J7" i="3" s="1"/>
  <c r="E7" i="3"/>
  <c r="F7" i="3" s="1"/>
  <c r="G7" i="3" s="1"/>
  <c r="C8" i="3" l="1"/>
  <c r="C9" i="3" s="1"/>
  <c r="G8" i="3"/>
  <c r="E8" i="3"/>
  <c r="F8" i="3" s="1"/>
  <c r="J8" i="3" l="1"/>
  <c r="C10" i="3"/>
  <c r="J9" i="3"/>
  <c r="E9" i="3"/>
  <c r="F9" i="3" s="1"/>
  <c r="G9" i="3" s="1"/>
  <c r="C11" i="3" l="1"/>
  <c r="J10" i="3"/>
  <c r="E10" i="3"/>
  <c r="F10" i="3" s="1"/>
  <c r="G10" i="3" s="1"/>
  <c r="J11" i="3" l="1"/>
  <c r="C12" i="3"/>
  <c r="E11" i="3"/>
  <c r="F11" i="3" s="1"/>
  <c r="G11" i="3" s="1"/>
  <c r="J12" i="3" l="1"/>
  <c r="I13" i="3"/>
  <c r="J13" i="3" s="1"/>
  <c r="E12" i="3"/>
  <c r="F12" i="3" s="1"/>
  <c r="G12" i="3" s="1"/>
  <c r="J15" i="2" l="1"/>
  <c r="J14" i="2"/>
</calcChain>
</file>

<file path=xl/sharedStrings.xml><?xml version="1.0" encoding="utf-8"?>
<sst xmlns="http://schemas.openxmlformats.org/spreadsheetml/2006/main" count="70" uniqueCount="65">
  <si>
    <t>Asset considered</t>
  </si>
  <si>
    <t>Property</t>
  </si>
  <si>
    <t>We are the real estate investor</t>
  </si>
  <si>
    <t>We rented out to a large company for atleast 20 years(Lesse)</t>
  </si>
  <si>
    <t>Our investment horizon is 10 years then we will sell this property to the next investor</t>
  </si>
  <si>
    <t>and then the existing lease agreement will still be continued and transferred to the new investor</t>
  </si>
  <si>
    <t>Ques:</t>
  </si>
  <si>
    <t>How good is our return on investment - rental income and sales price at the end of 10 years</t>
  </si>
  <si>
    <t>We don’t know the value of property at the end of 10 years</t>
  </si>
  <si>
    <t>Lets simulate our results for 10000 sims</t>
  </si>
  <si>
    <t>Plan is to create 10000 different realistic scenarios</t>
  </si>
  <si>
    <t>Then we will get distribution of outcomes - which helps in getting risk and return of this investment</t>
  </si>
  <si>
    <t>60% of the funding of buying a property is via Bank Loan - Mortgage</t>
  </si>
  <si>
    <t>Remaining loan will be fully repaid when we sell property at the end of 10 years</t>
  </si>
  <si>
    <t>Other Info</t>
  </si>
  <si>
    <t>We want to buy a property worth 100m</t>
  </si>
  <si>
    <t>Investment and Financing</t>
  </si>
  <si>
    <t>Purchase Price</t>
  </si>
  <si>
    <t>Duty</t>
  </si>
  <si>
    <t>Taxes</t>
  </si>
  <si>
    <t>Transaction cost</t>
  </si>
  <si>
    <t>Fixed Value</t>
  </si>
  <si>
    <t>Determinsitic parameter</t>
  </si>
  <si>
    <t>Bank Loan</t>
  </si>
  <si>
    <t>Equity Investment</t>
  </si>
  <si>
    <t>Total Funding</t>
  </si>
  <si>
    <t>Check</t>
  </si>
  <si>
    <t>Total Investment</t>
  </si>
  <si>
    <t>Lease T&amp;C</t>
  </si>
  <si>
    <t>Start Date</t>
  </si>
  <si>
    <t>Rent(annual)</t>
  </si>
  <si>
    <t>Rent Adjustment</t>
  </si>
  <si>
    <t>CPI</t>
  </si>
  <si>
    <t>CPI(Forecast)</t>
  </si>
  <si>
    <t>Uncertain value</t>
  </si>
  <si>
    <t>Stochastic Paramenter</t>
  </si>
  <si>
    <t>Term(years)</t>
  </si>
  <si>
    <t>Exit</t>
  </si>
  <si>
    <t>Exit Date</t>
  </si>
  <si>
    <t>Purchase Price Factor(PPF)</t>
  </si>
  <si>
    <t>Loan Terms</t>
  </si>
  <si>
    <t>Initail Balance</t>
  </si>
  <si>
    <t>Balance after 10 years</t>
  </si>
  <si>
    <t>Interest Rate</t>
  </si>
  <si>
    <t>EMI(yearly)</t>
  </si>
  <si>
    <t>Maintainance Cost</t>
  </si>
  <si>
    <t>Total Cost(Yearly)</t>
  </si>
  <si>
    <t>Date</t>
  </si>
  <si>
    <t>Rental Payment</t>
  </si>
  <si>
    <t>Total Loan Payments</t>
  </si>
  <si>
    <t>Interest payment</t>
  </si>
  <si>
    <t>Loan Amortization</t>
  </si>
  <si>
    <t>Loan Balance</t>
  </si>
  <si>
    <t>Purchase and Exit Price</t>
  </si>
  <si>
    <t>Total Costs</t>
  </si>
  <si>
    <t>Equity Cashflows</t>
  </si>
  <si>
    <t>Equity Performance</t>
  </si>
  <si>
    <t>Investment Multiple</t>
  </si>
  <si>
    <t>Internal Rate of Return</t>
  </si>
  <si>
    <t>Simulation Summary</t>
  </si>
  <si>
    <t>Shortfall Risk</t>
  </si>
  <si>
    <t>Mean</t>
  </si>
  <si>
    <t>Median</t>
  </si>
  <si>
    <t>Scenario Number</t>
  </si>
  <si>
    <t>IRR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</si>
</sst>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₹&quot;\ #,##0;[Red]&quot;₹&quot;\ \-#,##0"/>
    <numFmt numFmtId="43" formatCode="_ * #,##0.00_ ;_ * \-#,##0.00_ ;_ * &quot;-&quot;??_ ;_ @_ "/>
    <numFmt numFmtId="165" formatCode="_ * #,##0_ ;_ * \-#,##0_ ;_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1">
    <xf numFmtId="0" fontId="0" fillId="0" borderId="0" xfId="0"/>
    <xf numFmtId="0" fontId="0" fillId="2" borderId="0" xfId="0" applyFill="1"/>
    <xf numFmtId="0" fontId="2" fillId="0" borderId="0" xfId="0" applyFont="1"/>
    <xf numFmtId="0" fontId="0" fillId="3" borderId="0" xfId="0" applyFill="1"/>
    <xf numFmtId="0" fontId="0" fillId="4" borderId="0" xfId="0" applyFill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165" fontId="0" fillId="3" borderId="6" xfId="1" applyNumberFormat="1" applyFont="1" applyFill="1" applyBorder="1"/>
    <xf numFmtId="9" fontId="0" fillId="3" borderId="0" xfId="0" applyNumberFormat="1" applyFill="1" applyBorder="1"/>
    <xf numFmtId="165" fontId="0" fillId="0" borderId="6" xfId="0" applyNumberFormat="1" applyBorder="1"/>
    <xf numFmtId="0" fontId="0" fillId="0" borderId="7" xfId="0" applyBorder="1"/>
    <xf numFmtId="0" fontId="0" fillId="0" borderId="8" xfId="0" applyBorder="1"/>
    <xf numFmtId="165" fontId="0" fillId="0" borderId="9" xfId="0" applyNumberFormat="1" applyBorder="1"/>
    <xf numFmtId="0" fontId="2" fillId="0" borderId="2" xfId="0" applyFont="1" applyBorder="1"/>
    <xf numFmtId="10" fontId="0" fillId="0" borderId="0" xfId="0" applyNumberFormat="1"/>
    <xf numFmtId="14" fontId="0" fillId="0" borderId="6" xfId="0" applyNumberFormat="1" applyBorder="1"/>
    <xf numFmtId="10" fontId="0" fillId="4" borderId="9" xfId="0" applyNumberFormat="1" applyFill="1" applyBorder="1"/>
    <xf numFmtId="165" fontId="2" fillId="0" borderId="6" xfId="0" applyNumberFormat="1" applyFont="1" applyBorder="1"/>
    <xf numFmtId="165" fontId="2" fillId="0" borderId="9" xfId="0" applyNumberFormat="1" applyFont="1" applyBorder="1"/>
    <xf numFmtId="0" fontId="0" fillId="4" borderId="9" xfId="0" applyFill="1" applyBorder="1"/>
    <xf numFmtId="0" fontId="0" fillId="3" borderId="6" xfId="0" applyFill="1" applyBorder="1"/>
    <xf numFmtId="10" fontId="0" fillId="3" borderId="6" xfId="0" applyNumberFormat="1" applyFill="1" applyBorder="1"/>
    <xf numFmtId="6" fontId="0" fillId="0" borderId="9" xfId="0" applyNumberFormat="1" applyBorder="1"/>
    <xf numFmtId="165" fontId="0" fillId="4" borderId="9" xfId="1" applyNumberFormat="1" applyFont="1" applyFill="1" applyBorder="1"/>
    <xf numFmtId="165" fontId="0" fillId="0" borderId="0" xfId="1" applyNumberFormat="1" applyFont="1" applyBorder="1"/>
    <xf numFmtId="165" fontId="0" fillId="0" borderId="6" xfId="1" applyNumberFormat="1" applyFont="1" applyBorder="1"/>
    <xf numFmtId="165" fontId="0" fillId="0" borderId="0" xfId="0" applyNumberFormat="1" applyBorder="1"/>
    <xf numFmtId="165" fontId="0" fillId="0" borderId="8" xfId="1" applyNumberFormat="1" applyFont="1" applyBorder="1"/>
    <xf numFmtId="165" fontId="0" fillId="0" borderId="8" xfId="0" applyNumberFormat="1" applyBorder="1"/>
    <xf numFmtId="165" fontId="0" fillId="0" borderId="9" xfId="1" applyNumberFormat="1" applyFont="1" applyBorder="1"/>
    <xf numFmtId="14" fontId="0" fillId="0" borderId="10" xfId="0" applyNumberFormat="1" applyBorder="1"/>
    <xf numFmtId="14" fontId="0" fillId="0" borderId="11" xfId="0" applyNumberFormat="1" applyBorder="1"/>
    <xf numFmtId="10" fontId="0" fillId="0" borderId="5" xfId="0" applyNumberFormat="1" applyBorder="1"/>
    <xf numFmtId="10" fontId="0" fillId="0" borderId="7" xfId="0" applyNumberFormat="1" applyBorder="1"/>
    <xf numFmtId="165" fontId="0" fillId="0" borderId="5" xfId="1" applyNumberFormat="1" applyFont="1" applyBorder="1"/>
    <xf numFmtId="6" fontId="0" fillId="0" borderId="5" xfId="0" applyNumberFormat="1" applyBorder="1"/>
    <xf numFmtId="6" fontId="0" fillId="0" borderId="7" xfId="0" applyNumberFormat="1" applyBorder="1"/>
    <xf numFmtId="165" fontId="0" fillId="0" borderId="10" xfId="1" applyNumberFormat="1" applyFont="1" applyBorder="1"/>
    <xf numFmtId="165" fontId="0" fillId="0" borderId="11" xfId="1" applyNumberFormat="1" applyFont="1" applyBorder="1"/>
    <xf numFmtId="0" fontId="0" fillId="0" borderId="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14" fontId="0" fillId="0" borderId="12" xfId="0" applyNumberFormat="1" applyBorder="1"/>
    <xf numFmtId="165" fontId="0" fillId="0" borderId="14" xfId="0" applyNumberFormat="1" applyBorder="1"/>
    <xf numFmtId="165" fontId="2" fillId="0" borderId="13" xfId="0" applyNumberFormat="1" applyFont="1" applyBorder="1"/>
    <xf numFmtId="43" fontId="0" fillId="5" borderId="6" xfId="1" applyFont="1" applyFill="1" applyBorder="1"/>
    <xf numFmtId="10" fontId="0" fillId="5" borderId="9" xfId="0" applyNumberForma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6</xdr:row>
      <xdr:rowOff>0</xdr:rowOff>
    </xdr:from>
    <xdr:to>
      <xdr:col>12</xdr:col>
      <xdr:colOff>597418</xdr:colOff>
      <xdr:row>25</xdr:row>
      <xdr:rowOff>90177</xdr:rowOff>
    </xdr:to>
    <xdr:pic>
      <xdr:nvPicPr>
        <xdr:cNvPr id="7" name="Output Results">
          <a:extLst>
            <a:ext uri="{FF2B5EF4-FFF2-40B4-BE49-F238E27FC236}">
              <a16:creationId xmlns:a16="http://schemas.microsoft.com/office/drawing/2014/main" id="{E6FD1E6F-4545-63EE-2383-FBE05A779B0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00" y="1104900"/>
          <a:ext cx="4864618" cy="35890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C23"/>
  <sheetViews>
    <sheetView showGridLines="0" workbookViewId="0">
      <selection activeCell="A7" sqref="A7"/>
    </sheetView>
  </sheetViews>
  <sheetFormatPr defaultRowHeight="14.5" x14ac:dyDescent="0.35"/>
  <cols>
    <col min="1" max="1" width="15" bestFit="1" customWidth="1"/>
  </cols>
  <sheetData>
    <row r="2" spans="1:3" x14ac:dyDescent="0.35">
      <c r="A2" t="s">
        <v>0</v>
      </c>
      <c r="C2" s="1" t="s">
        <v>1</v>
      </c>
    </row>
    <row r="4" spans="1:3" x14ac:dyDescent="0.35">
      <c r="A4" t="s">
        <v>2</v>
      </c>
    </row>
    <row r="6" spans="1:3" x14ac:dyDescent="0.35">
      <c r="A6" t="s">
        <v>15</v>
      </c>
    </row>
    <row r="8" spans="1:3" x14ac:dyDescent="0.35">
      <c r="A8" t="s">
        <v>3</v>
      </c>
    </row>
    <row r="9" spans="1:3" x14ac:dyDescent="0.35">
      <c r="A9" t="s">
        <v>4</v>
      </c>
    </row>
    <row r="10" spans="1:3" x14ac:dyDescent="0.35">
      <c r="A10" t="s">
        <v>5</v>
      </c>
    </row>
    <row r="12" spans="1:3" x14ac:dyDescent="0.35">
      <c r="A12" t="s">
        <v>6</v>
      </c>
    </row>
    <row r="13" spans="1:3" x14ac:dyDescent="0.35">
      <c r="A13" t="s">
        <v>7</v>
      </c>
    </row>
    <row r="14" spans="1:3" x14ac:dyDescent="0.35">
      <c r="A14" t="s">
        <v>8</v>
      </c>
    </row>
    <row r="15" spans="1:3" x14ac:dyDescent="0.35">
      <c r="A15" t="s">
        <v>9</v>
      </c>
    </row>
    <row r="17" spans="1:1" x14ac:dyDescent="0.35">
      <c r="A17" t="s">
        <v>10</v>
      </c>
    </row>
    <row r="18" spans="1:1" x14ac:dyDescent="0.35">
      <c r="A18" t="s">
        <v>11</v>
      </c>
    </row>
    <row r="21" spans="1:1" x14ac:dyDescent="0.35">
      <c r="A21" s="2" t="s">
        <v>14</v>
      </c>
    </row>
    <row r="22" spans="1:1" x14ac:dyDescent="0.35">
      <c r="A22" t="s">
        <v>12</v>
      </c>
    </row>
    <row r="23" spans="1:1" x14ac:dyDescent="0.35">
      <c r="A23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38EA4-985E-41C6-89A8-49B1BD227EE4}">
  <dimension ref="A1:J37"/>
  <sheetViews>
    <sheetView showGridLines="0" topLeftCell="F9" workbookViewId="0">
      <selection activeCell="C37" sqref="C37"/>
    </sheetView>
  </sheetViews>
  <sheetFormatPr defaultRowHeight="14.5" x14ac:dyDescent="0.35"/>
  <cols>
    <col min="1" max="1" width="15.90625" bestFit="1" customWidth="1"/>
    <col min="2" max="3" width="14.7265625" bestFit="1" customWidth="1"/>
    <col min="9" max="9" width="20" bestFit="1" customWidth="1"/>
  </cols>
  <sheetData>
    <row r="1" spans="1:10" ht="15" thickBot="1" x14ac:dyDescent="0.4">
      <c r="E1" s="3"/>
      <c r="F1" t="s">
        <v>21</v>
      </c>
      <c r="H1" t="s">
        <v>22</v>
      </c>
    </row>
    <row r="2" spans="1:10" x14ac:dyDescent="0.35">
      <c r="A2" s="16" t="s">
        <v>16</v>
      </c>
      <c r="B2" s="5"/>
      <c r="C2" s="6"/>
      <c r="E2" s="4"/>
      <c r="F2" t="s">
        <v>34</v>
      </c>
      <c r="H2" t="s">
        <v>35</v>
      </c>
    </row>
    <row r="3" spans="1:10" x14ac:dyDescent="0.35">
      <c r="A3" s="7"/>
      <c r="B3" s="8"/>
      <c r="C3" s="9"/>
    </row>
    <row r="4" spans="1:10" x14ac:dyDescent="0.35">
      <c r="A4" s="7" t="s">
        <v>17</v>
      </c>
      <c r="B4" s="8"/>
      <c r="C4" s="10">
        <v>100000000</v>
      </c>
    </row>
    <row r="5" spans="1:10" x14ac:dyDescent="0.35">
      <c r="A5" s="7" t="s">
        <v>18</v>
      </c>
      <c r="B5" s="11">
        <v>0.02</v>
      </c>
      <c r="C5" s="12">
        <f>$C$4*B5</f>
        <v>2000000</v>
      </c>
    </row>
    <row r="6" spans="1:10" x14ac:dyDescent="0.35">
      <c r="A6" s="7" t="s">
        <v>19</v>
      </c>
      <c r="B6" s="11">
        <v>0.03</v>
      </c>
      <c r="C6" s="12">
        <f>$C$4*B6</f>
        <v>3000000</v>
      </c>
    </row>
    <row r="7" spans="1:10" x14ac:dyDescent="0.35">
      <c r="A7" s="7" t="s">
        <v>20</v>
      </c>
      <c r="B7" s="8"/>
      <c r="C7" s="10">
        <v>250000</v>
      </c>
    </row>
    <row r="8" spans="1:10" x14ac:dyDescent="0.35">
      <c r="A8" s="7" t="s">
        <v>27</v>
      </c>
      <c r="B8" s="8"/>
      <c r="C8" s="20">
        <f>SUM(C4:C7)</f>
        <v>105250000</v>
      </c>
    </row>
    <row r="9" spans="1:10" x14ac:dyDescent="0.35">
      <c r="A9" s="7"/>
      <c r="B9" s="8"/>
      <c r="C9" s="9"/>
    </row>
    <row r="10" spans="1:10" x14ac:dyDescent="0.35">
      <c r="A10" s="7" t="s">
        <v>23</v>
      </c>
      <c r="B10" s="11">
        <v>0.6</v>
      </c>
      <c r="C10" s="12">
        <f>C4*B10</f>
        <v>60000000</v>
      </c>
    </row>
    <row r="11" spans="1:10" ht="15" thickBot="1" x14ac:dyDescent="0.4">
      <c r="A11" s="7" t="s">
        <v>24</v>
      </c>
      <c r="B11" s="8"/>
      <c r="C11" s="12">
        <f>C8-C10</f>
        <v>45250000</v>
      </c>
      <c r="E11" t="s">
        <v>26</v>
      </c>
    </row>
    <row r="12" spans="1:10" ht="15" thickBot="1" x14ac:dyDescent="0.4">
      <c r="A12" s="13" t="s">
        <v>25</v>
      </c>
      <c r="B12" s="14"/>
      <c r="C12" s="21">
        <f>SUM(C10:C11)</f>
        <v>105250000</v>
      </c>
      <c r="E12" t="b">
        <f>C12=C8</f>
        <v>1</v>
      </c>
      <c r="I12" s="16" t="s">
        <v>56</v>
      </c>
      <c r="J12" s="6"/>
    </row>
    <row r="13" spans="1:10" ht="15" thickBot="1" x14ac:dyDescent="0.4">
      <c r="I13" s="7"/>
      <c r="J13" s="9"/>
    </row>
    <row r="14" spans="1:10" x14ac:dyDescent="0.35">
      <c r="A14" s="16" t="s">
        <v>28</v>
      </c>
      <c r="B14" s="5"/>
      <c r="C14" s="6"/>
      <c r="I14" s="7" t="s">
        <v>57</v>
      </c>
      <c r="J14" s="49">
        <f>SUM(Calculation!J3:J13)/Input!C11</f>
        <v>1.5588823659204936</v>
      </c>
    </row>
    <row r="15" spans="1:10" ht="15" thickBot="1" x14ac:dyDescent="0.4">
      <c r="A15" s="7"/>
      <c r="B15" s="8"/>
      <c r="C15" s="9"/>
      <c r="I15" s="13" t="s">
        <v>58</v>
      </c>
      <c r="J15" s="50">
        <f>XIRR(Calculation!J2:J13,Calculation!A2:A13)</f>
        <v>4.8555132746696469E-2</v>
      </c>
    </row>
    <row r="16" spans="1:10" x14ac:dyDescent="0.35">
      <c r="A16" s="7" t="s">
        <v>29</v>
      </c>
      <c r="B16" s="8"/>
      <c r="C16" s="18">
        <v>44927</v>
      </c>
    </row>
    <row r="17" spans="1:3" x14ac:dyDescent="0.35">
      <c r="A17" s="7" t="s">
        <v>30</v>
      </c>
      <c r="B17" s="8"/>
      <c r="C17" s="10">
        <v>4000000</v>
      </c>
    </row>
    <row r="18" spans="1:3" x14ac:dyDescent="0.35">
      <c r="A18" s="7" t="s">
        <v>36</v>
      </c>
      <c r="B18" s="8"/>
      <c r="C18" s="10">
        <v>20</v>
      </c>
    </row>
    <row r="19" spans="1:3" x14ac:dyDescent="0.35">
      <c r="A19" s="7" t="s">
        <v>31</v>
      </c>
      <c r="B19" s="8"/>
      <c r="C19" s="9" t="s">
        <v>32</v>
      </c>
    </row>
    <row r="20" spans="1:3" ht="15" thickBot="1" x14ac:dyDescent="0.4">
      <c r="A20" s="13" t="s">
        <v>33</v>
      </c>
      <c r="B20" s="14"/>
      <c r="C20" s="19">
        <v>1.74944610010042E-2</v>
      </c>
    </row>
    <row r="21" spans="1:3" ht="15" thickBot="1" x14ac:dyDescent="0.4"/>
    <row r="22" spans="1:3" x14ac:dyDescent="0.35">
      <c r="A22" s="16" t="s">
        <v>37</v>
      </c>
      <c r="B22" s="5"/>
      <c r="C22" s="6"/>
    </row>
    <row r="23" spans="1:3" x14ac:dyDescent="0.35">
      <c r="A23" s="7"/>
      <c r="B23" s="8"/>
      <c r="C23" s="9"/>
    </row>
    <row r="24" spans="1:3" x14ac:dyDescent="0.35">
      <c r="A24" s="7" t="s">
        <v>38</v>
      </c>
      <c r="B24" s="8"/>
      <c r="C24" s="18">
        <f>DATE(YEAR(C16)+10,MONTH(C16), DAY(C16))</f>
        <v>48580</v>
      </c>
    </row>
    <row r="25" spans="1:3" ht="15" thickBot="1" x14ac:dyDescent="0.4">
      <c r="A25" s="13" t="s">
        <v>39</v>
      </c>
      <c r="B25" s="14"/>
      <c r="C25" s="22">
        <v>22.143096978775809</v>
      </c>
    </row>
    <row r="26" spans="1:3" ht="15" thickBot="1" x14ac:dyDescent="0.4"/>
    <row r="27" spans="1:3" x14ac:dyDescent="0.35">
      <c r="A27" s="16" t="s">
        <v>40</v>
      </c>
      <c r="B27" s="5"/>
      <c r="C27" s="6"/>
    </row>
    <row r="28" spans="1:3" x14ac:dyDescent="0.35">
      <c r="A28" s="7"/>
      <c r="B28" s="8"/>
      <c r="C28" s="9"/>
    </row>
    <row r="29" spans="1:3" x14ac:dyDescent="0.35">
      <c r="A29" s="7" t="s">
        <v>41</v>
      </c>
      <c r="B29" s="8"/>
      <c r="C29" s="12">
        <f>C10</f>
        <v>60000000</v>
      </c>
    </row>
    <row r="30" spans="1:3" x14ac:dyDescent="0.35">
      <c r="A30" s="7" t="s">
        <v>36</v>
      </c>
      <c r="B30" s="8"/>
      <c r="C30" s="23">
        <v>10</v>
      </c>
    </row>
    <row r="31" spans="1:3" x14ac:dyDescent="0.35">
      <c r="A31" s="7" t="s">
        <v>42</v>
      </c>
      <c r="B31" s="8"/>
      <c r="C31" s="10">
        <v>45000000</v>
      </c>
    </row>
    <row r="32" spans="1:3" x14ac:dyDescent="0.35">
      <c r="A32" s="7" t="s">
        <v>43</v>
      </c>
      <c r="B32" s="8"/>
      <c r="C32" s="24">
        <v>0.03</v>
      </c>
    </row>
    <row r="33" spans="1:3" ht="15" thickBot="1" x14ac:dyDescent="0.4">
      <c r="A33" s="13" t="s">
        <v>44</v>
      </c>
      <c r="B33" s="14"/>
      <c r="C33" s="25">
        <f>PMT(C32,C30,-C29,C31)</f>
        <v>3108457.5990773938</v>
      </c>
    </row>
    <row r="34" spans="1:3" ht="15" thickBot="1" x14ac:dyDescent="0.4"/>
    <row r="35" spans="1:3" x14ac:dyDescent="0.35">
      <c r="A35" s="16" t="s">
        <v>45</v>
      </c>
      <c r="B35" s="5"/>
      <c r="C35" s="6"/>
    </row>
    <row r="36" spans="1:3" x14ac:dyDescent="0.35">
      <c r="A36" s="7"/>
      <c r="B36" s="8"/>
      <c r="C36" s="9"/>
    </row>
    <row r="37" spans="1:3" ht="15" thickBot="1" x14ac:dyDescent="0.4">
      <c r="A37" s="13" t="s">
        <v>46</v>
      </c>
      <c r="B37" s="14"/>
      <c r="C37" s="26">
        <v>202270.41719969068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9BF5C-1E9C-4025-B7D4-8DD5E01DECAB}">
  <dimension ref="A1:J13"/>
  <sheetViews>
    <sheetView topLeftCell="F1" workbookViewId="0">
      <selection activeCell="J16" sqref="J16"/>
    </sheetView>
  </sheetViews>
  <sheetFormatPr defaultRowHeight="14.5" x14ac:dyDescent="0.35"/>
  <cols>
    <col min="1" max="1" width="10.08984375" bestFit="1" customWidth="1"/>
    <col min="3" max="3" width="13.90625" bestFit="1" customWidth="1"/>
    <col min="4" max="4" width="18.1796875" bestFit="1" customWidth="1"/>
    <col min="5" max="5" width="15.1796875" bestFit="1" customWidth="1"/>
    <col min="6" max="6" width="16.1796875" bestFit="1" customWidth="1"/>
    <col min="7" max="7" width="13.7265625" bestFit="1" customWidth="1"/>
    <col min="8" max="8" width="12.90625" bestFit="1" customWidth="1"/>
    <col min="9" max="9" width="20.1796875" bestFit="1" customWidth="1"/>
    <col min="10" max="10" width="15.08984375" bestFit="1" customWidth="1"/>
  </cols>
  <sheetData>
    <row r="1" spans="1:10" ht="15" thickBot="1" x14ac:dyDescent="0.4">
      <c r="A1" s="42" t="s">
        <v>47</v>
      </c>
      <c r="B1" s="43" t="s">
        <v>32</v>
      </c>
      <c r="C1" s="44" t="s">
        <v>48</v>
      </c>
      <c r="D1" s="43" t="s">
        <v>49</v>
      </c>
      <c r="E1" s="45" t="s">
        <v>50</v>
      </c>
      <c r="F1" s="45" t="s">
        <v>51</v>
      </c>
      <c r="G1" s="44" t="s">
        <v>52</v>
      </c>
      <c r="H1" s="45" t="s">
        <v>54</v>
      </c>
      <c r="I1" s="42" t="s">
        <v>53</v>
      </c>
      <c r="J1" s="44" t="s">
        <v>55</v>
      </c>
    </row>
    <row r="2" spans="1:10" x14ac:dyDescent="0.35">
      <c r="A2" s="33">
        <f>Input!C16</f>
        <v>44927</v>
      </c>
      <c r="B2" s="7"/>
      <c r="C2" s="9"/>
      <c r="D2" s="37">
        <v>60000000</v>
      </c>
      <c r="E2" s="8"/>
      <c r="F2" s="8"/>
      <c r="G2" s="28">
        <f>D2</f>
        <v>60000000</v>
      </c>
      <c r="H2" s="27">
        <f>-SUM(Input!C5:C7)</f>
        <v>-5250000</v>
      </c>
      <c r="I2" s="40">
        <f>-Input!$C$4</f>
        <v>-100000000</v>
      </c>
      <c r="J2" s="28">
        <f>-Input!$C$11</f>
        <v>-45250000</v>
      </c>
    </row>
    <row r="3" spans="1:10" x14ac:dyDescent="0.35">
      <c r="A3" s="33">
        <f>DATE(YEAR(A2)+1,MONTH(A2), DAY(A2)-1)</f>
        <v>45291</v>
      </c>
      <c r="B3" s="35">
        <f>Input!$C$20</f>
        <v>1.74944610010042E-2</v>
      </c>
      <c r="C3" s="28">
        <f>Input!C17</f>
        <v>4000000</v>
      </c>
      <c r="D3" s="38">
        <f>-Input!$C$33</f>
        <v>-3108457.5990773938</v>
      </c>
      <c r="E3" s="29">
        <f>-G2*(Input!$C$32)</f>
        <v>-1800000</v>
      </c>
      <c r="F3" s="29">
        <f>D3-E3</f>
        <v>-1308457.5990773938</v>
      </c>
      <c r="G3" s="12">
        <f>G2+F3</f>
        <v>58691542.400922604</v>
      </c>
      <c r="H3" s="27">
        <f>-Input!$C$37</f>
        <v>-202270.41719969068</v>
      </c>
      <c r="I3" s="40"/>
      <c r="J3" s="28">
        <f>C3+D3+H3</f>
        <v>689271.98372291552</v>
      </c>
    </row>
    <row r="4" spans="1:10" x14ac:dyDescent="0.35">
      <c r="A4" s="33">
        <f>EDATE(A3,12)</f>
        <v>45657</v>
      </c>
      <c r="B4" s="35">
        <f>Input!$C$20</f>
        <v>1.74944610010042E-2</v>
      </c>
      <c r="C4" s="28">
        <f>C3*(1+B3)</f>
        <v>4069977.8440040168</v>
      </c>
      <c r="D4" s="38">
        <f>-Input!$C$33</f>
        <v>-3108457.5990773938</v>
      </c>
      <c r="E4" s="29">
        <f>-G3*(Input!$C$32)</f>
        <v>-1760746.2720276781</v>
      </c>
      <c r="F4" s="29">
        <f t="shared" ref="F4:F12" si="0">D4-E4</f>
        <v>-1347711.3270497157</v>
      </c>
      <c r="G4" s="12">
        <f t="shared" ref="G4:G12" si="1">G3+F4</f>
        <v>57343831.073872887</v>
      </c>
      <c r="H4" s="27">
        <f>-Input!$C$37</f>
        <v>-202270.41719969068</v>
      </c>
      <c r="I4" s="40"/>
      <c r="J4" s="28">
        <f t="shared" ref="J4:J12" si="2">C4+D4+H4</f>
        <v>759249.82772693236</v>
      </c>
    </row>
    <row r="5" spans="1:10" x14ac:dyDescent="0.35">
      <c r="A5" s="33">
        <f t="shared" ref="A5:A12" si="3">EDATE(A4,12)</f>
        <v>46022</v>
      </c>
      <c r="B5" s="35">
        <f>Input!$C$20</f>
        <v>1.74944610010042E-2</v>
      </c>
      <c r="C5" s="28">
        <f t="shared" ref="C5:C12" si="4">C4*(1+B4)</f>
        <v>4141179.9126708959</v>
      </c>
      <c r="D5" s="38">
        <f>-Input!$C$33</f>
        <v>-3108457.5990773938</v>
      </c>
      <c r="E5" s="29">
        <f>-G4*(Input!$C$32)</f>
        <v>-1720314.9322161865</v>
      </c>
      <c r="F5" s="29">
        <f t="shared" si="0"/>
        <v>-1388142.6668612072</v>
      </c>
      <c r="G5" s="12">
        <f t="shared" si="1"/>
        <v>55955688.40701168</v>
      </c>
      <c r="H5" s="27">
        <f>-Input!$C$37</f>
        <v>-202270.41719969068</v>
      </c>
      <c r="I5" s="40"/>
      <c r="J5" s="28">
        <f t="shared" si="2"/>
        <v>830451.89639381145</v>
      </c>
    </row>
    <row r="6" spans="1:10" x14ac:dyDescent="0.35">
      <c r="A6" s="33">
        <f t="shared" si="3"/>
        <v>46387</v>
      </c>
      <c r="B6" s="35">
        <f>Input!$C$20</f>
        <v>1.74944610010042E-2</v>
      </c>
      <c r="C6" s="28">
        <f t="shared" si="4"/>
        <v>4213627.6231512586</v>
      </c>
      <c r="D6" s="38">
        <f>-Input!$C$33</f>
        <v>-3108457.5990773938</v>
      </c>
      <c r="E6" s="29">
        <f>-G5*(Input!$C$32)</f>
        <v>-1678670.6522103504</v>
      </c>
      <c r="F6" s="29">
        <f t="shared" si="0"/>
        <v>-1429786.9468670434</v>
      </c>
      <c r="G6" s="12">
        <f t="shared" si="1"/>
        <v>54525901.460144639</v>
      </c>
      <c r="H6" s="27">
        <f>-Input!$C$37</f>
        <v>-202270.41719969068</v>
      </c>
      <c r="I6" s="40"/>
      <c r="J6" s="28">
        <f t="shared" si="2"/>
        <v>902899.60687417409</v>
      </c>
    </row>
    <row r="7" spans="1:10" x14ac:dyDescent="0.35">
      <c r="A7" s="33">
        <f t="shared" si="3"/>
        <v>46752</v>
      </c>
      <c r="B7" s="35">
        <f>Input!$C$20</f>
        <v>1.74944610010042E-2</v>
      </c>
      <c r="C7" s="28">
        <f t="shared" si="4"/>
        <v>4287342.7672772324</v>
      </c>
      <c r="D7" s="38">
        <f>-Input!$C$33</f>
        <v>-3108457.5990773938</v>
      </c>
      <c r="E7" s="29">
        <f>-G6*(Input!$C$32)</f>
        <v>-1635777.0438043391</v>
      </c>
      <c r="F7" s="29">
        <f t="shared" si="0"/>
        <v>-1472680.5552730546</v>
      </c>
      <c r="G7" s="12">
        <f t="shared" si="1"/>
        <v>53053220.904871583</v>
      </c>
      <c r="H7" s="27">
        <f>-Input!$C$37</f>
        <v>-202270.41719969068</v>
      </c>
      <c r="I7" s="40"/>
      <c r="J7" s="28">
        <f t="shared" si="2"/>
        <v>976614.75100014789</v>
      </c>
    </row>
    <row r="8" spans="1:10" x14ac:dyDescent="0.35">
      <c r="A8" s="33">
        <f t="shared" si="3"/>
        <v>47118</v>
      </c>
      <c r="B8" s="35">
        <f>Input!$C$20</f>
        <v>1.74944610010042E-2</v>
      </c>
      <c r="C8" s="28">
        <f t="shared" si="4"/>
        <v>4362347.5181173012</v>
      </c>
      <c r="D8" s="38">
        <f>-Input!$C$33</f>
        <v>-3108457.5990773938</v>
      </c>
      <c r="E8" s="29">
        <f>-G7*(Input!$C$32)</f>
        <v>-1591596.6271461474</v>
      </c>
      <c r="F8" s="29">
        <f t="shared" si="0"/>
        <v>-1516860.9719312463</v>
      </c>
      <c r="G8" s="12">
        <f t="shared" si="1"/>
        <v>51536359.932940334</v>
      </c>
      <c r="H8" s="27">
        <f>-Input!$C$37</f>
        <v>-202270.41719969068</v>
      </c>
      <c r="I8" s="40"/>
      <c r="J8" s="28">
        <f t="shared" si="2"/>
        <v>1051619.5018402168</v>
      </c>
    </row>
    <row r="9" spans="1:10" x14ac:dyDescent="0.35">
      <c r="A9" s="33">
        <f t="shared" si="3"/>
        <v>47483</v>
      </c>
      <c r="B9" s="35">
        <f>Input!$C$20</f>
        <v>1.74944610010042E-2</v>
      </c>
      <c r="C9" s="28">
        <f t="shared" si="4"/>
        <v>4438664.4366458319</v>
      </c>
      <c r="D9" s="38">
        <f>-Input!$C$33</f>
        <v>-3108457.5990773938</v>
      </c>
      <c r="E9" s="29">
        <f>-G8*(Input!$C$32)</f>
        <v>-1546090.7979882099</v>
      </c>
      <c r="F9" s="29">
        <f t="shared" si="0"/>
        <v>-1562366.8010891839</v>
      </c>
      <c r="G9" s="12">
        <f t="shared" si="1"/>
        <v>49973993.131851152</v>
      </c>
      <c r="H9" s="27">
        <f>-Input!$C$37</f>
        <v>-202270.41719969068</v>
      </c>
      <c r="I9" s="40"/>
      <c r="J9" s="28">
        <f t="shared" si="2"/>
        <v>1127936.4203687476</v>
      </c>
    </row>
    <row r="10" spans="1:10" x14ac:dyDescent="0.35">
      <c r="A10" s="33">
        <f t="shared" si="3"/>
        <v>47848</v>
      </c>
      <c r="B10" s="35">
        <f>Input!$C$20</f>
        <v>1.74944610010042E-2</v>
      </c>
      <c r="C10" s="28">
        <f t="shared" si="4"/>
        <v>4516316.4785292763</v>
      </c>
      <c r="D10" s="38">
        <f>-Input!$C$33</f>
        <v>-3108457.5990773938</v>
      </c>
      <c r="E10" s="29">
        <f>-G9*(Input!$C$32)</f>
        <v>-1499219.7939555345</v>
      </c>
      <c r="F10" s="29">
        <f t="shared" si="0"/>
        <v>-1609237.8051218593</v>
      </c>
      <c r="G10" s="12">
        <f t="shared" si="1"/>
        <v>48364755.32672929</v>
      </c>
      <c r="H10" s="27">
        <f>-Input!$C$37</f>
        <v>-202270.41719969068</v>
      </c>
      <c r="I10" s="40"/>
      <c r="J10" s="28">
        <f t="shared" si="2"/>
        <v>1205588.462252192</v>
      </c>
    </row>
    <row r="11" spans="1:10" x14ac:dyDescent="0.35">
      <c r="A11" s="33">
        <f t="shared" si="3"/>
        <v>48213</v>
      </c>
      <c r="B11" s="35">
        <f>Input!$C$20</f>
        <v>1.74944610010042E-2</v>
      </c>
      <c r="C11" s="28">
        <f t="shared" si="4"/>
        <v>4595327.0010310989</v>
      </c>
      <c r="D11" s="38">
        <f>-Input!$C$33</f>
        <v>-3108457.5990773938</v>
      </c>
      <c r="E11" s="29">
        <f>-G10*(Input!$C$32)</f>
        <v>-1450942.6598018787</v>
      </c>
      <c r="F11" s="29">
        <f t="shared" si="0"/>
        <v>-1657514.939275515</v>
      </c>
      <c r="G11" s="12">
        <f t="shared" si="1"/>
        <v>46707240.387453772</v>
      </c>
      <c r="H11" s="27">
        <f>-Input!$C$37</f>
        <v>-202270.41719969068</v>
      </c>
      <c r="I11" s="40"/>
      <c r="J11" s="28">
        <f t="shared" si="2"/>
        <v>1284598.9847540145</v>
      </c>
    </row>
    <row r="12" spans="1:10" ht="15" thickBot="1" x14ac:dyDescent="0.4">
      <c r="A12" s="34">
        <f t="shared" si="3"/>
        <v>48579</v>
      </c>
      <c r="B12" s="36">
        <f>Input!$C$20</f>
        <v>1.74944610010042E-2</v>
      </c>
      <c r="C12" s="32">
        <f t="shared" si="4"/>
        <v>4675719.7700374993</v>
      </c>
      <c r="D12" s="39">
        <f>-Input!$C$33</f>
        <v>-3108457.5990773938</v>
      </c>
      <c r="E12" s="31">
        <f>-G11*(Input!$C$32)</f>
        <v>-1401217.211623613</v>
      </c>
      <c r="F12" s="31">
        <f t="shared" si="0"/>
        <v>-1707240.3874537807</v>
      </c>
      <c r="G12" s="15">
        <f t="shared" si="1"/>
        <v>44999999.999999993</v>
      </c>
      <c r="H12" s="30">
        <f>-Input!$C$37</f>
        <v>-202270.41719969068</v>
      </c>
      <c r="I12" s="41"/>
      <c r="J12" s="32">
        <f t="shared" si="2"/>
        <v>1364991.7537604149</v>
      </c>
    </row>
    <row r="13" spans="1:10" ht="15" thickBot="1" x14ac:dyDescent="0.4">
      <c r="A13" s="46">
        <f>A12</f>
        <v>48579</v>
      </c>
      <c r="B13" s="45"/>
      <c r="C13" s="45"/>
      <c r="D13" s="47">
        <f>-G12</f>
        <v>-44999999.999999993</v>
      </c>
      <c r="E13" s="45"/>
      <c r="F13" s="47">
        <f>-G12</f>
        <v>-44999999.999999993</v>
      </c>
      <c r="G13" s="45"/>
      <c r="H13" s="45"/>
      <c r="I13" s="47">
        <f>C12*(1+B12)*Input!C25</f>
        <v>105346203.86920877</v>
      </c>
      <c r="J13" s="48">
        <f>D13+I13</f>
        <v>60346203.869208775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ED7CF-7FD9-4E5E-9604-2693ABD00750}">
  <dimension ref="A1:G1001"/>
  <sheetViews>
    <sheetView tabSelected="1" workbookViewId="0">
      <selection activeCell="O17" sqref="O17"/>
    </sheetView>
  </sheetViews>
  <sheetFormatPr defaultRowHeight="14.5" x14ac:dyDescent="0.35"/>
  <cols>
    <col min="1" max="1" width="15.26953125" bestFit="1" customWidth="1"/>
    <col min="2" max="2" width="17.7265625" bestFit="1" customWidth="1"/>
    <col min="3" max="3" width="12.453125" bestFit="1" customWidth="1"/>
    <col min="5" max="5" width="20" bestFit="1" customWidth="1"/>
  </cols>
  <sheetData>
    <row r="1" spans="1:7" x14ac:dyDescent="0.35">
      <c r="A1" t="s">
        <v>63</v>
      </c>
      <c r="B1" t="s">
        <v>57</v>
      </c>
      <c r="C1" t="s">
        <v>64</v>
      </c>
    </row>
    <row r="2" spans="1:7" x14ac:dyDescent="0.35">
      <c r="A2">
        <v>1</v>
      </c>
      <c r="B2">
        <v>1.5349982459154734</v>
      </c>
      <c r="C2">
        <v>4.7071847319602969E-2</v>
      </c>
      <c r="E2" s="2" t="s">
        <v>59</v>
      </c>
      <c r="F2" s="2" t="s">
        <v>61</v>
      </c>
      <c r="G2" s="2" t="s">
        <v>62</v>
      </c>
    </row>
    <row r="3" spans="1:7" x14ac:dyDescent="0.35">
      <c r="A3">
        <v>2</v>
      </c>
      <c r="B3">
        <v>1.4267346061351958</v>
      </c>
      <c r="C3">
        <v>3.8493248820304873E-2</v>
      </c>
      <c r="E3" s="2" t="s">
        <v>57</v>
      </c>
      <c r="F3">
        <v>1.7327595185487021</v>
      </c>
      <c r="G3">
        <v>1.6887007671080245</v>
      </c>
    </row>
    <row r="4" spans="1:7" x14ac:dyDescent="0.35">
      <c r="A4">
        <v>3</v>
      </c>
      <c r="B4">
        <v>1.6911744914935511</v>
      </c>
      <c r="C4">
        <v>5.7271829247474676E-2</v>
      </c>
      <c r="E4" s="2" t="s">
        <v>58</v>
      </c>
      <c r="F4" s="17">
        <v>5.6529681590199485E-2</v>
      </c>
      <c r="G4" s="17">
        <v>5.7464927434921265E-2</v>
      </c>
    </row>
    <row r="5" spans="1:7" x14ac:dyDescent="0.35">
      <c r="A5">
        <v>4</v>
      </c>
      <c r="B5">
        <v>1.5205253448903071</v>
      </c>
      <c r="C5">
        <v>4.5593014359474188E-2</v>
      </c>
      <c r="E5" s="2" t="s">
        <v>60</v>
      </c>
      <c r="F5" s="17">
        <v>3.7999999999999999E-2</v>
      </c>
      <c r="G5" s="17"/>
    </row>
    <row r="6" spans="1:7" x14ac:dyDescent="0.35">
      <c r="A6">
        <v>5</v>
      </c>
      <c r="B6">
        <v>2.7601299360333353</v>
      </c>
      <c r="C6">
        <v>0.1138969361782074</v>
      </c>
    </row>
    <row r="7" spans="1:7" x14ac:dyDescent="0.35">
      <c r="A7">
        <v>6</v>
      </c>
      <c r="B7">
        <v>1.9040139637713798</v>
      </c>
      <c r="C7">
        <v>6.9462504982948287E-2</v>
      </c>
    </row>
    <row r="8" spans="1:7" x14ac:dyDescent="0.35">
      <c r="A8">
        <v>7</v>
      </c>
      <c r="B8">
        <v>2.6256788451378608</v>
      </c>
      <c r="C8">
        <v>0.10660441517829897</v>
      </c>
    </row>
    <row r="9" spans="1:7" x14ac:dyDescent="0.35">
      <c r="A9">
        <v>8</v>
      </c>
      <c r="B9">
        <v>1.7270924799836829</v>
      </c>
      <c r="C9">
        <v>6.0014292597770677E-2</v>
      </c>
    </row>
    <row r="10" spans="1:7" x14ac:dyDescent="0.35">
      <c r="A10">
        <v>9</v>
      </c>
      <c r="B10">
        <v>1.7588703788680817</v>
      </c>
      <c r="C10">
        <v>6.1702248454093944E-2</v>
      </c>
    </row>
    <row r="11" spans="1:7" x14ac:dyDescent="0.35">
      <c r="A11">
        <v>10</v>
      </c>
      <c r="B11">
        <v>1.2819231285498169</v>
      </c>
      <c r="C11">
        <v>2.6715132594108584E-2</v>
      </c>
    </row>
    <row r="12" spans="1:7" x14ac:dyDescent="0.35">
      <c r="A12">
        <v>11</v>
      </c>
      <c r="B12">
        <v>1.4724765762606424</v>
      </c>
      <c r="C12">
        <v>4.2207345366477966E-2</v>
      </c>
    </row>
    <row r="13" spans="1:7" x14ac:dyDescent="0.35">
      <c r="A13">
        <v>12</v>
      </c>
      <c r="B13">
        <v>1.5656250639144025</v>
      </c>
      <c r="C13">
        <v>4.8591658473014832E-2</v>
      </c>
    </row>
    <row r="14" spans="1:7" x14ac:dyDescent="0.35">
      <c r="A14">
        <v>13</v>
      </c>
      <c r="B14">
        <v>1.6977223019281755</v>
      </c>
      <c r="C14">
        <v>5.8227816224098214E-2</v>
      </c>
    </row>
    <row r="15" spans="1:7" x14ac:dyDescent="0.35">
      <c r="A15">
        <v>14</v>
      </c>
      <c r="B15">
        <v>1.7082156973441853</v>
      </c>
      <c r="C15">
        <v>5.7839766144752516E-2</v>
      </c>
    </row>
    <row r="16" spans="1:7" x14ac:dyDescent="0.35">
      <c r="A16">
        <v>15</v>
      </c>
      <c r="B16">
        <v>1.3799780985442618</v>
      </c>
      <c r="C16">
        <v>3.4976431727409357E-2</v>
      </c>
    </row>
    <row r="17" spans="1:3" x14ac:dyDescent="0.35">
      <c r="A17">
        <v>16</v>
      </c>
      <c r="B17">
        <v>1.683501427748769</v>
      </c>
      <c r="C17">
        <v>5.6914588809013372E-2</v>
      </c>
    </row>
    <row r="18" spans="1:3" x14ac:dyDescent="0.35">
      <c r="A18">
        <v>17</v>
      </c>
      <c r="B18">
        <v>2.2730824922295936</v>
      </c>
      <c r="C18">
        <v>8.992865383625033E-2</v>
      </c>
    </row>
    <row r="19" spans="1:3" x14ac:dyDescent="0.35">
      <c r="A19">
        <v>18</v>
      </c>
      <c r="B19">
        <v>1.0039982969389369</v>
      </c>
      <c r="C19">
        <v>4.3391883373260497E-4</v>
      </c>
    </row>
    <row r="20" spans="1:3" x14ac:dyDescent="0.35">
      <c r="A20">
        <v>19</v>
      </c>
      <c r="B20">
        <v>2.2171264897149379</v>
      </c>
      <c r="C20">
        <v>8.8473239541053794E-2</v>
      </c>
    </row>
    <row r="21" spans="1:3" x14ac:dyDescent="0.35">
      <c r="A21">
        <v>20</v>
      </c>
      <c r="B21">
        <v>1.389035859269631</v>
      </c>
      <c r="C21">
        <v>3.5573115944862371E-2</v>
      </c>
    </row>
    <row r="22" spans="1:3" x14ac:dyDescent="0.35">
      <c r="A22">
        <v>21</v>
      </c>
      <c r="B22">
        <v>1.3982964678066443</v>
      </c>
      <c r="C22">
        <v>3.6590787768363969E-2</v>
      </c>
    </row>
    <row r="23" spans="1:3" x14ac:dyDescent="0.35">
      <c r="A23">
        <v>22</v>
      </c>
      <c r="B23">
        <v>2.029713536224222</v>
      </c>
      <c r="C23">
        <v>7.7453437447547929E-2</v>
      </c>
    </row>
    <row r="24" spans="1:3" x14ac:dyDescent="0.35">
      <c r="A24">
        <v>23</v>
      </c>
      <c r="B24">
        <v>1.3813072687830308</v>
      </c>
      <c r="C24">
        <v>3.4949067234992984E-2</v>
      </c>
    </row>
    <row r="25" spans="1:3" x14ac:dyDescent="0.35">
      <c r="A25">
        <v>24</v>
      </c>
      <c r="B25">
        <v>1.5962219806646949</v>
      </c>
      <c r="C25">
        <v>5.0596407055854789E-2</v>
      </c>
    </row>
    <row r="26" spans="1:3" x14ac:dyDescent="0.35">
      <c r="A26">
        <v>25</v>
      </c>
      <c r="B26">
        <v>1.6165701970641904</v>
      </c>
      <c r="C26">
        <v>5.2596756815910348E-2</v>
      </c>
    </row>
    <row r="27" spans="1:3" x14ac:dyDescent="0.35">
      <c r="A27">
        <v>26</v>
      </c>
      <c r="B27">
        <v>2.3931378506648944</v>
      </c>
      <c r="C27">
        <v>9.6535927057266241E-2</v>
      </c>
    </row>
    <row r="28" spans="1:3" x14ac:dyDescent="0.35">
      <c r="A28">
        <v>27</v>
      </c>
      <c r="B28">
        <v>1.8878637385037587</v>
      </c>
      <c r="C28">
        <v>6.9488915801048268E-2</v>
      </c>
    </row>
    <row r="29" spans="1:3" x14ac:dyDescent="0.35">
      <c r="A29">
        <v>28</v>
      </c>
      <c r="B29">
        <v>1.5116247755083716</v>
      </c>
      <c r="C29">
        <v>4.4699057936668396E-2</v>
      </c>
    </row>
    <row r="30" spans="1:3" x14ac:dyDescent="0.35">
      <c r="A30">
        <v>29</v>
      </c>
      <c r="B30">
        <v>1.5191844817283575</v>
      </c>
      <c r="C30">
        <v>4.5295581221580505E-2</v>
      </c>
    </row>
    <row r="31" spans="1:3" x14ac:dyDescent="0.35">
      <c r="A31">
        <v>30</v>
      </c>
      <c r="B31">
        <v>1.2966529676973924</v>
      </c>
      <c r="C31">
        <v>2.7885982394218443E-2</v>
      </c>
    </row>
    <row r="32" spans="1:3" x14ac:dyDescent="0.35">
      <c r="A32">
        <v>31</v>
      </c>
      <c r="B32">
        <v>1.3372043344099234</v>
      </c>
      <c r="C32">
        <v>3.1734117865562433E-2</v>
      </c>
    </row>
    <row r="33" spans="1:3" x14ac:dyDescent="0.35">
      <c r="A33">
        <v>32</v>
      </c>
      <c r="B33">
        <v>1.5765063265324162</v>
      </c>
      <c r="C33">
        <v>4.9359050393104564E-2</v>
      </c>
    </row>
    <row r="34" spans="1:3" x14ac:dyDescent="0.35">
      <c r="A34">
        <v>33</v>
      </c>
      <c r="B34">
        <v>0.71919211819621398</v>
      </c>
      <c r="C34">
        <v>-3.5552738606929778E-2</v>
      </c>
    </row>
    <row r="35" spans="1:3" x14ac:dyDescent="0.35">
      <c r="A35">
        <v>34</v>
      </c>
      <c r="B35">
        <v>1.3908333950364207</v>
      </c>
      <c r="C35">
        <v>3.559533655643464E-2</v>
      </c>
    </row>
    <row r="36" spans="1:3" x14ac:dyDescent="0.35">
      <c r="A36">
        <v>35</v>
      </c>
      <c r="B36">
        <v>1.3338665920320794</v>
      </c>
      <c r="C36">
        <v>3.1643918156623846E-2</v>
      </c>
    </row>
    <row r="37" spans="1:3" x14ac:dyDescent="0.35">
      <c r="A37">
        <v>36</v>
      </c>
      <c r="B37">
        <v>2.4586739088901033</v>
      </c>
      <c r="C37">
        <v>9.8643285036087047E-2</v>
      </c>
    </row>
    <row r="38" spans="1:3" x14ac:dyDescent="0.35">
      <c r="A38">
        <v>37</v>
      </c>
      <c r="B38">
        <v>2.2591405431317249</v>
      </c>
      <c r="C38">
        <v>8.9260336756706249E-2</v>
      </c>
    </row>
    <row r="39" spans="1:3" x14ac:dyDescent="0.35">
      <c r="A39">
        <v>38</v>
      </c>
      <c r="B39">
        <v>1.83776469226629</v>
      </c>
      <c r="C39">
        <v>6.606647074222563E-2</v>
      </c>
    </row>
    <row r="40" spans="1:3" x14ac:dyDescent="0.35">
      <c r="A40">
        <v>39</v>
      </c>
      <c r="B40">
        <v>1.9409008050893779</v>
      </c>
      <c r="C40">
        <v>7.2452387213706976E-2</v>
      </c>
    </row>
    <row r="41" spans="1:3" x14ac:dyDescent="0.35">
      <c r="A41">
        <v>40</v>
      </c>
      <c r="B41">
        <v>1.2273697713829843</v>
      </c>
      <c r="C41">
        <v>2.1870419383049015E-2</v>
      </c>
    </row>
    <row r="42" spans="1:3" x14ac:dyDescent="0.35">
      <c r="A42">
        <v>41</v>
      </c>
      <c r="B42">
        <v>1.507417492436417</v>
      </c>
      <c r="C42">
        <v>4.5778653025627142E-2</v>
      </c>
    </row>
    <row r="43" spans="1:3" x14ac:dyDescent="0.35">
      <c r="A43">
        <v>42</v>
      </c>
      <c r="B43">
        <v>1.4562186718895569</v>
      </c>
      <c r="C43">
        <v>4.209923446178436E-2</v>
      </c>
    </row>
    <row r="44" spans="1:3" x14ac:dyDescent="0.35">
      <c r="A44">
        <v>43</v>
      </c>
      <c r="B44">
        <v>1.4868694050443159</v>
      </c>
      <c r="C44">
        <v>4.3201562762260434E-2</v>
      </c>
    </row>
    <row r="45" spans="1:3" x14ac:dyDescent="0.35">
      <c r="A45">
        <v>44</v>
      </c>
      <c r="B45">
        <v>1.983393867944887</v>
      </c>
      <c r="C45">
        <v>7.5701531767845165E-2</v>
      </c>
    </row>
    <row r="46" spans="1:3" x14ac:dyDescent="0.35">
      <c r="A46">
        <v>45</v>
      </c>
      <c r="B46">
        <v>2.5137077177154206</v>
      </c>
      <c r="C46">
        <v>0.10210250020027162</v>
      </c>
    </row>
    <row r="47" spans="1:3" x14ac:dyDescent="0.35">
      <c r="A47">
        <v>46</v>
      </c>
      <c r="B47">
        <v>2.5042808479282255</v>
      </c>
      <c r="C47">
        <v>0.10143551230430606</v>
      </c>
    </row>
    <row r="48" spans="1:3" x14ac:dyDescent="0.35">
      <c r="A48">
        <v>47</v>
      </c>
      <c r="B48">
        <v>1.8580857805881719</v>
      </c>
      <c r="C48">
        <v>6.7696574330329912E-2</v>
      </c>
    </row>
    <row r="49" spans="1:3" x14ac:dyDescent="0.35">
      <c r="A49">
        <v>48</v>
      </c>
      <c r="B49">
        <v>2.1982143610806517</v>
      </c>
      <c r="C49">
        <v>8.622360527515413E-2</v>
      </c>
    </row>
    <row r="50" spans="1:3" x14ac:dyDescent="0.35">
      <c r="A50">
        <v>49</v>
      </c>
      <c r="B50">
        <v>1.4355199124195164</v>
      </c>
      <c r="C50">
        <v>3.9528116583824172E-2</v>
      </c>
    </row>
    <row r="51" spans="1:3" x14ac:dyDescent="0.35">
      <c r="A51">
        <v>50</v>
      </c>
      <c r="B51">
        <v>1.9383404616781987</v>
      </c>
      <c r="C51">
        <v>7.2468248009681727E-2</v>
      </c>
    </row>
    <row r="52" spans="1:3" x14ac:dyDescent="0.35">
      <c r="A52">
        <v>51</v>
      </c>
      <c r="B52">
        <v>1.6113625483838787</v>
      </c>
      <c r="C52">
        <v>5.2306571602821358E-2</v>
      </c>
    </row>
    <row r="53" spans="1:3" x14ac:dyDescent="0.35">
      <c r="A53">
        <v>52</v>
      </c>
      <c r="B53">
        <v>1.5339499563842456</v>
      </c>
      <c r="C53">
        <v>4.6606317162513733E-2</v>
      </c>
    </row>
    <row r="54" spans="1:3" x14ac:dyDescent="0.35">
      <c r="A54">
        <v>53</v>
      </c>
      <c r="B54">
        <v>1.6447298223897309</v>
      </c>
      <c r="C54">
        <v>5.4103788733482358E-2</v>
      </c>
    </row>
    <row r="55" spans="1:3" x14ac:dyDescent="0.35">
      <c r="A55">
        <v>54</v>
      </c>
      <c r="B55">
        <v>1.1947511634833443</v>
      </c>
      <c r="C55">
        <v>1.9035604596138001E-2</v>
      </c>
    </row>
    <row r="56" spans="1:3" x14ac:dyDescent="0.35">
      <c r="A56">
        <v>55</v>
      </c>
      <c r="B56">
        <v>1.0084308400289679</v>
      </c>
      <c r="C56">
        <v>9.0983211994171147E-4</v>
      </c>
    </row>
    <row r="57" spans="1:3" x14ac:dyDescent="0.35">
      <c r="A57">
        <v>56</v>
      </c>
      <c r="B57">
        <v>1.6148582208362778</v>
      </c>
      <c r="C57">
        <v>5.2678731083869945E-2</v>
      </c>
    </row>
    <row r="58" spans="1:3" x14ac:dyDescent="0.35">
      <c r="A58">
        <v>57</v>
      </c>
      <c r="B58">
        <v>1.1621524640704219</v>
      </c>
      <c r="C58">
        <v>1.6071173548698421E-2</v>
      </c>
    </row>
    <row r="59" spans="1:3" x14ac:dyDescent="0.35">
      <c r="A59">
        <v>58</v>
      </c>
      <c r="B59">
        <v>2.2550166349303611</v>
      </c>
      <c r="C59">
        <v>8.978857100009921E-2</v>
      </c>
    </row>
    <row r="60" spans="1:3" x14ac:dyDescent="0.35">
      <c r="A60">
        <v>59</v>
      </c>
      <c r="B60">
        <v>1.7001917700120914</v>
      </c>
      <c r="C60">
        <v>5.7658025622367853E-2</v>
      </c>
    </row>
    <row r="61" spans="1:3" x14ac:dyDescent="0.35">
      <c r="A61">
        <v>60</v>
      </c>
      <c r="B61">
        <v>1.6540452345599077</v>
      </c>
      <c r="C61">
        <v>5.5292955040931693E-2</v>
      </c>
    </row>
    <row r="62" spans="1:3" x14ac:dyDescent="0.35">
      <c r="A62">
        <v>61</v>
      </c>
      <c r="B62">
        <v>2.2128849086775033</v>
      </c>
      <c r="C62">
        <v>8.8465920090675373E-2</v>
      </c>
    </row>
    <row r="63" spans="1:3" x14ac:dyDescent="0.35">
      <c r="A63">
        <v>62</v>
      </c>
      <c r="B63">
        <v>2.6321456999816619</v>
      </c>
      <c r="C63">
        <v>0.10717484354972839</v>
      </c>
    </row>
    <row r="64" spans="1:3" x14ac:dyDescent="0.35">
      <c r="A64">
        <v>63</v>
      </c>
      <c r="B64">
        <v>2.1659465594814367</v>
      </c>
      <c r="C64">
        <v>8.5683551430702193E-2</v>
      </c>
    </row>
    <row r="65" spans="1:3" x14ac:dyDescent="0.35">
      <c r="A65">
        <v>64</v>
      </c>
      <c r="B65">
        <v>1.7227357548676401</v>
      </c>
      <c r="C65">
        <v>5.9370008111000058E-2</v>
      </c>
    </row>
    <row r="66" spans="1:3" x14ac:dyDescent="0.35">
      <c r="A66">
        <v>65</v>
      </c>
      <c r="B66">
        <v>2.9991109650083674</v>
      </c>
      <c r="C66">
        <v>0.12290834784507751</v>
      </c>
    </row>
    <row r="67" spans="1:3" x14ac:dyDescent="0.35">
      <c r="A67">
        <v>66</v>
      </c>
      <c r="B67">
        <v>1.1928538278912164</v>
      </c>
      <c r="C67">
        <v>1.9058534502983098E-2</v>
      </c>
    </row>
    <row r="68" spans="1:3" x14ac:dyDescent="0.35">
      <c r="A68">
        <v>67</v>
      </c>
      <c r="B68">
        <v>1.9380045761064897</v>
      </c>
      <c r="C68">
        <v>7.3283335566520696E-2</v>
      </c>
    </row>
    <row r="69" spans="1:3" x14ac:dyDescent="0.35">
      <c r="A69">
        <v>68</v>
      </c>
      <c r="B69">
        <v>1.742312020474831</v>
      </c>
      <c r="C69">
        <v>6.0357984900474546E-2</v>
      </c>
    </row>
    <row r="70" spans="1:3" x14ac:dyDescent="0.35">
      <c r="A70">
        <v>69</v>
      </c>
      <c r="B70">
        <v>1.9622745535145438</v>
      </c>
      <c r="C70">
        <v>7.3972478508949294E-2</v>
      </c>
    </row>
    <row r="71" spans="1:3" x14ac:dyDescent="0.35">
      <c r="A71">
        <v>70</v>
      </c>
      <c r="B71">
        <v>1.3529454744771596</v>
      </c>
      <c r="C71">
        <v>3.2843115925788882E-2</v>
      </c>
    </row>
    <row r="72" spans="1:3" x14ac:dyDescent="0.35">
      <c r="A72">
        <v>71</v>
      </c>
      <c r="B72">
        <v>1.9841352364494362</v>
      </c>
      <c r="C72">
        <v>7.4952122569084179E-2</v>
      </c>
    </row>
    <row r="73" spans="1:3" x14ac:dyDescent="0.35">
      <c r="A73">
        <v>72</v>
      </c>
      <c r="B73">
        <v>1.7703346119297052</v>
      </c>
      <c r="C73">
        <v>6.260761320590974E-2</v>
      </c>
    </row>
    <row r="74" spans="1:3" x14ac:dyDescent="0.35">
      <c r="A74">
        <v>73</v>
      </c>
      <c r="B74">
        <v>1.4836141342303713</v>
      </c>
      <c r="C74">
        <v>4.3109259009361273E-2</v>
      </c>
    </row>
    <row r="75" spans="1:3" x14ac:dyDescent="0.35">
      <c r="A75">
        <v>74</v>
      </c>
      <c r="B75">
        <v>1.8090384628819596</v>
      </c>
      <c r="C75">
        <v>6.5235862135887154E-2</v>
      </c>
    </row>
    <row r="76" spans="1:3" x14ac:dyDescent="0.35">
      <c r="A76">
        <v>75</v>
      </c>
      <c r="B76">
        <v>2.1267819905802576</v>
      </c>
      <c r="C76">
        <v>8.3136609196662936E-2</v>
      </c>
    </row>
    <row r="77" spans="1:3" x14ac:dyDescent="0.35">
      <c r="A77">
        <v>76</v>
      </c>
      <c r="B77">
        <v>2.0252830401827437</v>
      </c>
      <c r="C77">
        <v>7.7817460894584675E-2</v>
      </c>
    </row>
    <row r="78" spans="1:3" x14ac:dyDescent="0.35">
      <c r="A78">
        <v>77</v>
      </c>
      <c r="B78">
        <v>1.8713662481632933</v>
      </c>
      <c r="C78">
        <v>6.843839585781096E-2</v>
      </c>
    </row>
    <row r="79" spans="1:3" x14ac:dyDescent="0.35">
      <c r="A79">
        <v>78</v>
      </c>
      <c r="B79">
        <v>1.2088118848020883</v>
      </c>
      <c r="C79">
        <v>2.0435813069343566E-2</v>
      </c>
    </row>
    <row r="80" spans="1:3" x14ac:dyDescent="0.35">
      <c r="A80">
        <v>79</v>
      </c>
      <c r="B80">
        <v>1.846934550404024</v>
      </c>
      <c r="C80">
        <v>6.7079743742942816E-2</v>
      </c>
    </row>
    <row r="81" spans="1:3" x14ac:dyDescent="0.35">
      <c r="A81">
        <v>80</v>
      </c>
      <c r="B81">
        <v>1.7455316038394326</v>
      </c>
      <c r="C81">
        <v>6.0901448130607605E-2</v>
      </c>
    </row>
    <row r="82" spans="1:3" x14ac:dyDescent="0.35">
      <c r="A82">
        <v>81</v>
      </c>
      <c r="B82">
        <v>1.4595506436276435</v>
      </c>
      <c r="C82">
        <v>4.1328796744346613E-2</v>
      </c>
    </row>
    <row r="83" spans="1:3" x14ac:dyDescent="0.35">
      <c r="A83">
        <v>82</v>
      </c>
      <c r="B83">
        <v>2.1092646013329821</v>
      </c>
      <c r="C83">
        <v>8.164899051189424E-2</v>
      </c>
    </row>
    <row r="84" spans="1:3" x14ac:dyDescent="0.35">
      <c r="A84">
        <v>83</v>
      </c>
      <c r="B84">
        <v>2.5339858215112732</v>
      </c>
      <c r="C84">
        <v>0.10271649956703185</v>
      </c>
    </row>
    <row r="85" spans="1:3" x14ac:dyDescent="0.35">
      <c r="A85">
        <v>84</v>
      </c>
      <c r="B85">
        <v>1.5836231538329804</v>
      </c>
      <c r="C85">
        <v>4.9572452902793884E-2</v>
      </c>
    </row>
    <row r="86" spans="1:3" x14ac:dyDescent="0.35">
      <c r="A86">
        <v>85</v>
      </c>
      <c r="B86">
        <v>1.4190261632974208</v>
      </c>
      <c r="C86">
        <v>3.8077887892723081E-2</v>
      </c>
    </row>
    <row r="87" spans="1:3" x14ac:dyDescent="0.35">
      <c r="A87">
        <v>86</v>
      </c>
      <c r="B87">
        <v>2.0253068052176264</v>
      </c>
      <c r="C87">
        <v>7.6703312993049638E-2</v>
      </c>
    </row>
    <row r="88" spans="1:3" x14ac:dyDescent="0.35">
      <c r="A88">
        <v>87</v>
      </c>
      <c r="B88">
        <v>1.9666557754390963</v>
      </c>
      <c r="C88">
        <v>7.4128976464271551E-2</v>
      </c>
    </row>
    <row r="89" spans="1:3" x14ac:dyDescent="0.35">
      <c r="A89">
        <v>88</v>
      </c>
      <c r="B89">
        <v>1.4658279680219946</v>
      </c>
      <c r="C89">
        <v>4.1829267144203194E-2</v>
      </c>
    </row>
    <row r="90" spans="1:3" x14ac:dyDescent="0.35">
      <c r="A90">
        <v>89</v>
      </c>
      <c r="B90">
        <v>2.0229796445390402</v>
      </c>
      <c r="C90">
        <v>7.6765659451484711E-2</v>
      </c>
    </row>
    <row r="91" spans="1:3" x14ac:dyDescent="0.35">
      <c r="A91">
        <v>90</v>
      </c>
      <c r="B91">
        <v>1.5935856670542365</v>
      </c>
      <c r="C91">
        <v>5.1126155257225039E-2</v>
      </c>
    </row>
    <row r="92" spans="1:3" x14ac:dyDescent="0.35">
      <c r="A92">
        <v>91</v>
      </c>
      <c r="B92">
        <v>2.0937204148130735</v>
      </c>
      <c r="C92">
        <v>8.1123831868171722E-2</v>
      </c>
    </row>
    <row r="93" spans="1:3" x14ac:dyDescent="0.35">
      <c r="A93">
        <v>92</v>
      </c>
      <c r="B93">
        <v>2.0510137667915767</v>
      </c>
      <c r="C93">
        <v>7.9337379336357136E-2</v>
      </c>
    </row>
    <row r="94" spans="1:3" x14ac:dyDescent="0.35">
      <c r="A94">
        <v>93</v>
      </c>
      <c r="B94">
        <v>1.4230240919109822</v>
      </c>
      <c r="C94">
        <v>3.8052824139595029E-2</v>
      </c>
    </row>
    <row r="95" spans="1:3" x14ac:dyDescent="0.35">
      <c r="A95">
        <v>94</v>
      </c>
      <c r="B95">
        <v>1.6667040352852591</v>
      </c>
      <c r="C95">
        <v>5.5540612339973455E-2</v>
      </c>
    </row>
    <row r="96" spans="1:3" x14ac:dyDescent="0.35">
      <c r="A96">
        <v>95</v>
      </c>
      <c r="B96">
        <v>1.8099730595685803</v>
      </c>
      <c r="C96">
        <v>6.4657875895500191E-2</v>
      </c>
    </row>
    <row r="97" spans="1:3" x14ac:dyDescent="0.35">
      <c r="A97">
        <v>96</v>
      </c>
      <c r="B97">
        <v>1.2969853808000047</v>
      </c>
      <c r="C97">
        <v>2.7784928679466251E-2</v>
      </c>
    </row>
    <row r="98" spans="1:3" x14ac:dyDescent="0.35">
      <c r="A98">
        <v>97</v>
      </c>
      <c r="B98">
        <v>2.0154326967204743</v>
      </c>
      <c r="C98">
        <v>7.7127364277839686E-2</v>
      </c>
    </row>
    <row r="99" spans="1:3" x14ac:dyDescent="0.35">
      <c r="A99">
        <v>98</v>
      </c>
      <c r="B99">
        <v>1.5195781197201337</v>
      </c>
      <c r="C99">
        <v>4.5480731129646304E-2</v>
      </c>
    </row>
    <row r="100" spans="1:3" x14ac:dyDescent="0.35">
      <c r="A100">
        <v>99</v>
      </c>
      <c r="B100">
        <v>1.603258410190689</v>
      </c>
      <c r="C100">
        <v>5.1125279068946844E-2</v>
      </c>
    </row>
    <row r="101" spans="1:3" x14ac:dyDescent="0.35">
      <c r="A101">
        <v>100</v>
      </c>
      <c r="B101">
        <v>1.6566065322795855</v>
      </c>
      <c r="C101">
        <v>5.4845574498176577E-2</v>
      </c>
    </row>
    <row r="102" spans="1:3" x14ac:dyDescent="0.35">
      <c r="A102">
        <v>101</v>
      </c>
      <c r="B102">
        <v>2.3958383804909098</v>
      </c>
      <c r="C102">
        <v>9.6421772241592402E-2</v>
      </c>
    </row>
    <row r="103" spans="1:3" x14ac:dyDescent="0.35">
      <c r="A103">
        <v>102</v>
      </c>
      <c r="B103">
        <v>1.1833134786347645</v>
      </c>
      <c r="C103">
        <v>1.8185827136039733E-2</v>
      </c>
    </row>
    <row r="104" spans="1:3" x14ac:dyDescent="0.35">
      <c r="A104">
        <v>103</v>
      </c>
      <c r="B104">
        <v>1.5466442280412729</v>
      </c>
      <c r="C104">
        <v>4.7516795992851246E-2</v>
      </c>
    </row>
    <row r="105" spans="1:3" x14ac:dyDescent="0.35">
      <c r="A105">
        <v>104</v>
      </c>
      <c r="B105">
        <v>1.6802533616697255</v>
      </c>
      <c r="C105">
        <v>5.6364616751670843E-2</v>
      </c>
    </row>
    <row r="106" spans="1:3" x14ac:dyDescent="0.35">
      <c r="A106">
        <v>105</v>
      </c>
      <c r="B106">
        <v>1.3426465539851431</v>
      </c>
      <c r="C106">
        <v>3.2042577862739563E-2</v>
      </c>
    </row>
    <row r="107" spans="1:3" x14ac:dyDescent="0.35">
      <c r="A107">
        <v>106</v>
      </c>
      <c r="B107">
        <v>1.4320653495029454</v>
      </c>
      <c r="C107">
        <v>3.8835307955741902E-2</v>
      </c>
    </row>
    <row r="108" spans="1:3" x14ac:dyDescent="0.35">
      <c r="A108">
        <v>107</v>
      </c>
      <c r="B108">
        <v>1.7426422839784743</v>
      </c>
      <c r="C108">
        <v>6.0472330451011663E-2</v>
      </c>
    </row>
    <row r="109" spans="1:3" x14ac:dyDescent="0.35">
      <c r="A109">
        <v>108</v>
      </c>
      <c r="B109">
        <v>1.3320220470406179</v>
      </c>
      <c r="C109">
        <v>3.0714628100395203E-2</v>
      </c>
    </row>
    <row r="110" spans="1:3" x14ac:dyDescent="0.35">
      <c r="A110">
        <v>109</v>
      </c>
      <c r="B110">
        <v>1.7920771822301924</v>
      </c>
      <c r="C110">
        <v>6.3801327347755427E-2</v>
      </c>
    </row>
    <row r="111" spans="1:3" x14ac:dyDescent="0.35">
      <c r="A111">
        <v>110</v>
      </c>
      <c r="B111">
        <v>2.1550314277130287</v>
      </c>
      <c r="C111">
        <v>8.393464982509613E-2</v>
      </c>
    </row>
    <row r="112" spans="1:3" x14ac:dyDescent="0.35">
      <c r="A112">
        <v>111</v>
      </c>
      <c r="B112">
        <v>2.409999140653857</v>
      </c>
      <c r="C112">
        <v>9.6950572729110729E-2</v>
      </c>
    </row>
    <row r="113" spans="1:3" x14ac:dyDescent="0.35">
      <c r="A113">
        <v>112</v>
      </c>
      <c r="B113">
        <v>1.3061209348962117</v>
      </c>
      <c r="C113">
        <v>2.86480575799942E-2</v>
      </c>
    </row>
    <row r="114" spans="1:3" x14ac:dyDescent="0.35">
      <c r="A114">
        <v>113</v>
      </c>
      <c r="B114">
        <v>1.9960635008432033</v>
      </c>
      <c r="C114">
        <v>7.666771709918975E-2</v>
      </c>
    </row>
    <row r="115" spans="1:3" x14ac:dyDescent="0.35">
      <c r="A115">
        <v>114</v>
      </c>
      <c r="B115">
        <v>1.558011856125634</v>
      </c>
      <c r="C115">
        <v>4.7915944457054133E-2</v>
      </c>
    </row>
    <row r="116" spans="1:3" x14ac:dyDescent="0.35">
      <c r="A116">
        <v>115</v>
      </c>
      <c r="B116">
        <v>1.9770034404930588</v>
      </c>
      <c r="C116">
        <v>7.5065109133720401E-2</v>
      </c>
    </row>
    <row r="117" spans="1:3" x14ac:dyDescent="0.35">
      <c r="A117">
        <v>116</v>
      </c>
      <c r="B117">
        <v>1.6332036169105584</v>
      </c>
      <c r="C117">
        <v>5.3127053380012515E-2</v>
      </c>
    </row>
    <row r="118" spans="1:3" x14ac:dyDescent="0.35">
      <c r="A118">
        <v>117</v>
      </c>
      <c r="B118">
        <v>0.78362919513212714</v>
      </c>
      <c r="C118">
        <v>-2.6387760043144231E-2</v>
      </c>
    </row>
    <row r="119" spans="1:3" x14ac:dyDescent="0.35">
      <c r="A119">
        <v>118</v>
      </c>
      <c r="B119">
        <v>1.4039279507349436</v>
      </c>
      <c r="C119">
        <v>3.6603197455406203E-2</v>
      </c>
    </row>
    <row r="120" spans="1:3" x14ac:dyDescent="0.35">
      <c r="A120">
        <v>119</v>
      </c>
      <c r="B120">
        <v>1.6476532725369644</v>
      </c>
      <c r="C120">
        <v>5.3892520070075986E-2</v>
      </c>
    </row>
    <row r="121" spans="1:3" x14ac:dyDescent="0.35">
      <c r="A121">
        <v>120</v>
      </c>
      <c r="B121">
        <v>1.5891585515973616</v>
      </c>
      <c r="C121">
        <v>5.0761851668357852E-2</v>
      </c>
    </row>
    <row r="122" spans="1:3" x14ac:dyDescent="0.35">
      <c r="A122">
        <v>121</v>
      </c>
      <c r="B122">
        <v>2.6570509407461955</v>
      </c>
      <c r="C122">
        <v>0.10945963263511657</v>
      </c>
    </row>
    <row r="123" spans="1:3" x14ac:dyDescent="0.35">
      <c r="A123">
        <v>122</v>
      </c>
      <c r="B123">
        <v>1.9009768310535973</v>
      </c>
      <c r="C123">
        <v>7.1298930048942583E-2</v>
      </c>
    </row>
    <row r="124" spans="1:3" x14ac:dyDescent="0.35">
      <c r="A124">
        <v>123</v>
      </c>
      <c r="B124">
        <v>1.3747754120182494</v>
      </c>
      <c r="C124">
        <v>3.4435620903968817E-2</v>
      </c>
    </row>
    <row r="125" spans="1:3" x14ac:dyDescent="0.35">
      <c r="A125">
        <v>124</v>
      </c>
      <c r="B125">
        <v>2.2353504434210483</v>
      </c>
      <c r="C125">
        <v>8.8245907425880454E-2</v>
      </c>
    </row>
    <row r="126" spans="1:3" x14ac:dyDescent="0.35">
      <c r="A126">
        <v>125</v>
      </c>
      <c r="B126">
        <v>1.4664498587445565</v>
      </c>
      <c r="C126">
        <v>4.1841635107994088E-2</v>
      </c>
    </row>
    <row r="127" spans="1:3" x14ac:dyDescent="0.35">
      <c r="A127">
        <v>126</v>
      </c>
      <c r="B127">
        <v>1.8846108267883641</v>
      </c>
      <c r="C127">
        <v>6.9818195700645458E-2</v>
      </c>
    </row>
    <row r="128" spans="1:3" x14ac:dyDescent="0.35">
      <c r="A128">
        <v>127</v>
      </c>
      <c r="B128">
        <v>0.58331312736574115</v>
      </c>
      <c r="C128">
        <v>-6.1208704113960261E-2</v>
      </c>
    </row>
    <row r="129" spans="1:3" x14ac:dyDescent="0.35">
      <c r="A129">
        <v>128</v>
      </c>
      <c r="B129">
        <v>1.6584580857085158</v>
      </c>
      <c r="C129">
        <v>5.5609723925590521E-2</v>
      </c>
    </row>
    <row r="130" spans="1:3" x14ac:dyDescent="0.35">
      <c r="A130">
        <v>129</v>
      </c>
      <c r="B130">
        <v>1.6193404269346263</v>
      </c>
      <c r="C130">
        <v>5.2244368195533769E-2</v>
      </c>
    </row>
    <row r="131" spans="1:3" x14ac:dyDescent="0.35">
      <c r="A131">
        <v>130</v>
      </c>
      <c r="B131">
        <v>2.1188405649288784</v>
      </c>
      <c r="C131">
        <v>8.2639881968498224E-2</v>
      </c>
    </row>
    <row r="132" spans="1:3" x14ac:dyDescent="0.35">
      <c r="A132">
        <v>131</v>
      </c>
      <c r="B132">
        <v>2.5522219992791011</v>
      </c>
      <c r="C132">
        <v>0.10367389321327208</v>
      </c>
    </row>
    <row r="133" spans="1:3" x14ac:dyDescent="0.35">
      <c r="A133">
        <v>132</v>
      </c>
      <c r="B133">
        <v>1.2222136322230244</v>
      </c>
      <c r="C133">
        <v>2.1481707692146298E-2</v>
      </c>
    </row>
    <row r="134" spans="1:3" x14ac:dyDescent="0.35">
      <c r="A134">
        <v>133</v>
      </c>
      <c r="B134">
        <v>1.8957702105335816</v>
      </c>
      <c r="C134">
        <v>6.9945791363716134E-2</v>
      </c>
    </row>
    <row r="135" spans="1:3" x14ac:dyDescent="0.35">
      <c r="A135">
        <v>134</v>
      </c>
      <c r="B135">
        <v>1.7041867231932568</v>
      </c>
      <c r="C135">
        <v>5.8597126603126534E-2</v>
      </c>
    </row>
    <row r="136" spans="1:3" x14ac:dyDescent="0.35">
      <c r="A136">
        <v>135</v>
      </c>
      <c r="B136">
        <v>1.6289576690228231</v>
      </c>
      <c r="C136">
        <v>5.318643152713777E-2</v>
      </c>
    </row>
    <row r="137" spans="1:3" x14ac:dyDescent="0.35">
      <c r="A137">
        <v>136</v>
      </c>
      <c r="B137">
        <v>2.5926612359723542</v>
      </c>
      <c r="C137">
        <v>0.10606120228767396</v>
      </c>
    </row>
    <row r="138" spans="1:3" x14ac:dyDescent="0.35">
      <c r="A138">
        <v>137</v>
      </c>
      <c r="B138">
        <v>1.9322464737451739</v>
      </c>
      <c r="C138">
        <v>7.2042539715766921E-2</v>
      </c>
    </row>
    <row r="139" spans="1:3" x14ac:dyDescent="0.35">
      <c r="A139">
        <v>138</v>
      </c>
      <c r="B139">
        <v>1.7635929719081826</v>
      </c>
      <c r="C139">
        <v>6.1783781647682195E-2</v>
      </c>
    </row>
    <row r="140" spans="1:3" x14ac:dyDescent="0.35">
      <c r="A140">
        <v>139</v>
      </c>
      <c r="B140">
        <v>2.037984931346382</v>
      </c>
      <c r="C140">
        <v>7.8138825297355677E-2</v>
      </c>
    </row>
    <row r="141" spans="1:3" x14ac:dyDescent="0.35">
      <c r="A141">
        <v>140</v>
      </c>
      <c r="B141">
        <v>2.3021940685871245</v>
      </c>
      <c r="C141">
        <v>9.1749086976051331E-2</v>
      </c>
    </row>
    <row r="142" spans="1:3" x14ac:dyDescent="0.35">
      <c r="A142">
        <v>141</v>
      </c>
      <c r="B142">
        <v>1.736252035795935</v>
      </c>
      <c r="C142">
        <v>6.0608628392219546E-2</v>
      </c>
    </row>
    <row r="143" spans="1:3" x14ac:dyDescent="0.35">
      <c r="A143">
        <v>142</v>
      </c>
      <c r="B143">
        <v>2.1353356756723256</v>
      </c>
      <c r="C143">
        <v>8.2877776026725775E-2</v>
      </c>
    </row>
    <row r="144" spans="1:3" x14ac:dyDescent="0.35">
      <c r="A144">
        <v>143</v>
      </c>
      <c r="B144">
        <v>1.4163834458224389</v>
      </c>
      <c r="C144">
        <v>3.7694522738456734E-2</v>
      </c>
    </row>
    <row r="145" spans="1:3" x14ac:dyDescent="0.35">
      <c r="A145">
        <v>144</v>
      </c>
      <c r="B145">
        <v>1.9322521894801887</v>
      </c>
      <c r="C145">
        <v>7.1891209483146673E-2</v>
      </c>
    </row>
    <row r="146" spans="1:3" x14ac:dyDescent="0.35">
      <c r="A146">
        <v>145</v>
      </c>
      <c r="B146">
        <v>1.5282154600670697</v>
      </c>
      <c r="C146">
        <v>4.6317717432975775E-2</v>
      </c>
    </row>
    <row r="147" spans="1:3" x14ac:dyDescent="0.35">
      <c r="A147">
        <v>146</v>
      </c>
      <c r="B147">
        <v>2.2078346561735596</v>
      </c>
      <c r="C147">
        <v>8.7261810898780851E-2</v>
      </c>
    </row>
    <row r="148" spans="1:3" x14ac:dyDescent="0.35">
      <c r="A148">
        <v>147</v>
      </c>
      <c r="B148">
        <v>1.7671184396042621</v>
      </c>
      <c r="C148">
        <v>6.1873307824134832E-2</v>
      </c>
    </row>
    <row r="149" spans="1:3" x14ac:dyDescent="0.35">
      <c r="A149">
        <v>148</v>
      </c>
      <c r="B149">
        <v>2.2738434482644165</v>
      </c>
      <c r="C149">
        <v>9.0638092160224934E-2</v>
      </c>
    </row>
    <row r="150" spans="1:3" x14ac:dyDescent="0.35">
      <c r="A150">
        <v>149</v>
      </c>
      <c r="B150">
        <v>0.9105307508756344</v>
      </c>
      <c r="C150">
        <v>-1.0210803151130678E-2</v>
      </c>
    </row>
    <row r="151" spans="1:3" x14ac:dyDescent="0.35">
      <c r="A151">
        <v>150</v>
      </c>
      <c r="B151">
        <v>2.4651216850667383</v>
      </c>
      <c r="C151">
        <v>0.10007671713829042</v>
      </c>
    </row>
    <row r="152" spans="1:3" x14ac:dyDescent="0.35">
      <c r="A152">
        <v>151</v>
      </c>
      <c r="B152">
        <v>1.9709349372759666</v>
      </c>
      <c r="C152">
        <v>7.4225047230720542E-2</v>
      </c>
    </row>
    <row r="153" spans="1:3" x14ac:dyDescent="0.35">
      <c r="A153">
        <v>152</v>
      </c>
      <c r="B153">
        <v>2.218241152366967</v>
      </c>
      <c r="C153">
        <v>8.7280806899070737E-2</v>
      </c>
    </row>
    <row r="154" spans="1:3" x14ac:dyDescent="0.35">
      <c r="A154">
        <v>153</v>
      </c>
      <c r="B154">
        <v>1.3068357530671915</v>
      </c>
      <c r="C154">
        <v>2.8738340735435491E-2</v>
      </c>
    </row>
    <row r="155" spans="1:3" x14ac:dyDescent="0.35">
      <c r="A155">
        <v>154</v>
      </c>
      <c r="B155">
        <v>2.1406421068492487</v>
      </c>
      <c r="C155">
        <v>8.3292439579963698E-2</v>
      </c>
    </row>
    <row r="156" spans="1:3" x14ac:dyDescent="0.35">
      <c r="A156">
        <v>155</v>
      </c>
      <c r="B156">
        <v>2.045237397725244</v>
      </c>
      <c r="C156">
        <v>7.879347503185273E-2</v>
      </c>
    </row>
    <row r="157" spans="1:3" x14ac:dyDescent="0.35">
      <c r="A157">
        <v>156</v>
      </c>
      <c r="B157">
        <v>0.90850539771195682</v>
      </c>
      <c r="C157">
        <v>-1.0364411771297455E-2</v>
      </c>
    </row>
    <row r="158" spans="1:3" x14ac:dyDescent="0.35">
      <c r="A158">
        <v>157</v>
      </c>
      <c r="B158">
        <v>1.4736174938392361</v>
      </c>
      <c r="C158">
        <v>4.2502012848854062E-2</v>
      </c>
    </row>
    <row r="159" spans="1:3" x14ac:dyDescent="0.35">
      <c r="A159">
        <v>158</v>
      </c>
      <c r="B159">
        <v>1.5343828505940091</v>
      </c>
      <c r="C159">
        <v>4.6801283955574036E-2</v>
      </c>
    </row>
    <row r="160" spans="1:3" x14ac:dyDescent="0.35">
      <c r="A160">
        <v>159</v>
      </c>
      <c r="B160">
        <v>1.8527525683489627</v>
      </c>
      <c r="C160">
        <v>6.7402008175849917E-2</v>
      </c>
    </row>
    <row r="161" spans="1:3" x14ac:dyDescent="0.35">
      <c r="A161">
        <v>160</v>
      </c>
      <c r="B161">
        <v>0.92981712560534679</v>
      </c>
      <c r="C161">
        <v>-7.7990263700485228E-3</v>
      </c>
    </row>
    <row r="162" spans="1:3" x14ac:dyDescent="0.35">
      <c r="A162">
        <v>161</v>
      </c>
      <c r="B162">
        <v>2.4696292966122151</v>
      </c>
      <c r="C162">
        <v>0.10028218626976013</v>
      </c>
    </row>
    <row r="163" spans="1:3" x14ac:dyDescent="0.35">
      <c r="A163">
        <v>162</v>
      </c>
      <c r="B163">
        <v>2.3290309812104195</v>
      </c>
      <c r="C163">
        <v>9.3005743622779857E-2</v>
      </c>
    </row>
    <row r="164" spans="1:3" x14ac:dyDescent="0.35">
      <c r="A164">
        <v>163</v>
      </c>
      <c r="B164">
        <v>0.99878669938028874</v>
      </c>
      <c r="C164">
        <v>-1.3199150562286381E-4</v>
      </c>
    </row>
    <row r="165" spans="1:3" x14ac:dyDescent="0.35">
      <c r="A165">
        <v>164</v>
      </c>
      <c r="B165">
        <v>1.8816377876569674</v>
      </c>
      <c r="C165">
        <v>6.9514861702919012E-2</v>
      </c>
    </row>
    <row r="166" spans="1:3" x14ac:dyDescent="0.35">
      <c r="A166">
        <v>165</v>
      </c>
      <c r="B166">
        <v>2.1441260882830337</v>
      </c>
      <c r="C166">
        <v>8.4336850047111514E-2</v>
      </c>
    </row>
    <row r="167" spans="1:3" x14ac:dyDescent="0.35">
      <c r="A167">
        <v>166</v>
      </c>
      <c r="B167">
        <v>2.5265701527814484</v>
      </c>
      <c r="C167">
        <v>0.10254161953926089</v>
      </c>
    </row>
    <row r="168" spans="1:3" x14ac:dyDescent="0.35">
      <c r="A168">
        <v>167</v>
      </c>
      <c r="B168">
        <v>1.6340993763828855</v>
      </c>
      <c r="C168">
        <v>5.3569075465202343E-2</v>
      </c>
    </row>
    <row r="169" spans="1:3" x14ac:dyDescent="0.35">
      <c r="A169">
        <v>168</v>
      </c>
      <c r="B169">
        <v>2.285273806531249</v>
      </c>
      <c r="C169">
        <v>9.1417559981346139E-2</v>
      </c>
    </row>
    <row r="170" spans="1:3" x14ac:dyDescent="0.35">
      <c r="A170">
        <v>169</v>
      </c>
      <c r="B170">
        <v>1.8202218753503834</v>
      </c>
      <c r="C170">
        <v>6.6160425543785095E-2</v>
      </c>
    </row>
    <row r="171" spans="1:3" x14ac:dyDescent="0.35">
      <c r="A171">
        <v>170</v>
      </c>
      <c r="B171">
        <v>1.5124592449866698</v>
      </c>
      <c r="C171">
        <v>4.534427225589753E-2</v>
      </c>
    </row>
    <row r="172" spans="1:3" x14ac:dyDescent="0.35">
      <c r="A172">
        <v>171</v>
      </c>
      <c r="B172">
        <v>1.8278791184562817</v>
      </c>
      <c r="C172">
        <v>6.5166100859642029E-2</v>
      </c>
    </row>
    <row r="173" spans="1:3" x14ac:dyDescent="0.35">
      <c r="A173">
        <v>172</v>
      </c>
      <c r="B173">
        <v>1.642778066815066</v>
      </c>
      <c r="C173">
        <v>5.386842787265779E-2</v>
      </c>
    </row>
    <row r="174" spans="1:3" x14ac:dyDescent="0.35">
      <c r="A174">
        <v>173</v>
      </c>
      <c r="B174">
        <v>1.1368020564215418</v>
      </c>
      <c r="C174">
        <v>1.3903680443763732E-2</v>
      </c>
    </row>
    <row r="175" spans="1:3" x14ac:dyDescent="0.35">
      <c r="A175">
        <v>174</v>
      </c>
      <c r="B175">
        <v>1.0665962377891327</v>
      </c>
      <c r="C175">
        <v>6.9542676210403451E-3</v>
      </c>
    </row>
    <row r="176" spans="1:3" x14ac:dyDescent="0.35">
      <c r="A176">
        <v>175</v>
      </c>
      <c r="B176">
        <v>2.1065553337924361</v>
      </c>
      <c r="C176">
        <v>8.1604006886482269E-2</v>
      </c>
    </row>
    <row r="177" spans="1:3" x14ac:dyDescent="0.35">
      <c r="A177">
        <v>176</v>
      </c>
      <c r="B177">
        <v>1.3250132445129266</v>
      </c>
      <c r="C177">
        <v>3.0512371659278868E-2</v>
      </c>
    </row>
    <row r="178" spans="1:3" x14ac:dyDescent="0.35">
      <c r="A178">
        <v>177</v>
      </c>
      <c r="B178">
        <v>2.0159812025368047</v>
      </c>
      <c r="C178">
        <v>7.7202209830284113E-2</v>
      </c>
    </row>
    <row r="179" spans="1:3" x14ac:dyDescent="0.35">
      <c r="A179">
        <v>178</v>
      </c>
      <c r="B179">
        <v>1.4905301034796896</v>
      </c>
      <c r="C179">
        <v>4.3198141455650332E-2</v>
      </c>
    </row>
    <row r="180" spans="1:3" x14ac:dyDescent="0.35">
      <c r="A180">
        <v>179</v>
      </c>
      <c r="B180">
        <v>1.3363398373308102</v>
      </c>
      <c r="C180">
        <v>3.1113210320472717E-2</v>
      </c>
    </row>
    <row r="181" spans="1:3" x14ac:dyDescent="0.35">
      <c r="A181">
        <v>180</v>
      </c>
      <c r="B181">
        <v>1.4825449267847852</v>
      </c>
      <c r="C181">
        <v>4.2605015635490406E-2</v>
      </c>
    </row>
    <row r="182" spans="1:3" x14ac:dyDescent="0.35">
      <c r="A182">
        <v>181</v>
      </c>
      <c r="B182">
        <v>1.7023723931926646</v>
      </c>
      <c r="C182">
        <v>5.8022686839103707E-2</v>
      </c>
    </row>
    <row r="183" spans="1:3" x14ac:dyDescent="0.35">
      <c r="A183">
        <v>182</v>
      </c>
      <c r="B183">
        <v>1.6779235309731588</v>
      </c>
      <c r="C183">
        <v>5.6111928820610057E-2</v>
      </c>
    </row>
    <row r="184" spans="1:3" x14ac:dyDescent="0.35">
      <c r="A184">
        <v>183</v>
      </c>
      <c r="B184">
        <v>1.1674767649038296</v>
      </c>
      <c r="C184">
        <v>1.6502258181571961E-2</v>
      </c>
    </row>
    <row r="185" spans="1:3" x14ac:dyDescent="0.35">
      <c r="A185">
        <v>184</v>
      </c>
      <c r="B185">
        <v>1.2246650192389932</v>
      </c>
      <c r="C185">
        <v>2.2509565949440005E-2</v>
      </c>
    </row>
    <row r="186" spans="1:3" x14ac:dyDescent="0.35">
      <c r="A186">
        <v>185</v>
      </c>
      <c r="B186">
        <v>0.69270825128590996</v>
      </c>
      <c r="C186">
        <v>-4.0250460803508761E-2</v>
      </c>
    </row>
    <row r="187" spans="1:3" x14ac:dyDescent="0.35">
      <c r="A187">
        <v>186</v>
      </c>
      <c r="B187">
        <v>2.1757685216367433</v>
      </c>
      <c r="C187">
        <v>8.5883864760398859E-2</v>
      </c>
    </row>
    <row r="188" spans="1:3" x14ac:dyDescent="0.35">
      <c r="A188">
        <v>187</v>
      </c>
      <c r="B188">
        <v>1.7597745293949738</v>
      </c>
      <c r="C188">
        <v>6.2234708666801461E-2</v>
      </c>
    </row>
    <row r="189" spans="1:3" x14ac:dyDescent="0.35">
      <c r="A189">
        <v>188</v>
      </c>
      <c r="B189">
        <v>1.2352488968078899</v>
      </c>
      <c r="C189">
        <v>2.2869828343391421E-2</v>
      </c>
    </row>
    <row r="190" spans="1:3" x14ac:dyDescent="0.35">
      <c r="A190">
        <v>189</v>
      </c>
      <c r="B190">
        <v>2.0470568318686273</v>
      </c>
      <c r="C190">
        <v>7.9302719235420246E-2</v>
      </c>
    </row>
    <row r="191" spans="1:3" x14ac:dyDescent="0.35">
      <c r="A191">
        <v>190</v>
      </c>
      <c r="B191">
        <v>1.5599367812193774</v>
      </c>
      <c r="C191">
        <v>4.8218962550163266E-2</v>
      </c>
    </row>
    <row r="192" spans="1:3" x14ac:dyDescent="0.35">
      <c r="A192">
        <v>191</v>
      </c>
      <c r="B192">
        <v>1.9158279054505107</v>
      </c>
      <c r="C192">
        <v>7.2059169411659241E-2</v>
      </c>
    </row>
    <row r="193" spans="1:3" x14ac:dyDescent="0.35">
      <c r="A193">
        <v>192</v>
      </c>
      <c r="B193">
        <v>2.8741109144878956</v>
      </c>
      <c r="C193">
        <v>0.11801372170448302</v>
      </c>
    </row>
    <row r="194" spans="1:3" x14ac:dyDescent="0.35">
      <c r="A194">
        <v>193</v>
      </c>
      <c r="B194">
        <v>1.7343024405404646</v>
      </c>
      <c r="C194">
        <v>6.0079339146614064E-2</v>
      </c>
    </row>
    <row r="195" spans="1:3" x14ac:dyDescent="0.35">
      <c r="A195">
        <v>194</v>
      </c>
      <c r="B195">
        <v>1.9302342047494594</v>
      </c>
      <c r="C195">
        <v>7.3059698939323445E-2</v>
      </c>
    </row>
    <row r="196" spans="1:3" x14ac:dyDescent="0.35">
      <c r="A196">
        <v>195</v>
      </c>
      <c r="B196">
        <v>1.5298656919037341</v>
      </c>
      <c r="C196">
        <v>4.6111372113227841E-2</v>
      </c>
    </row>
    <row r="197" spans="1:3" x14ac:dyDescent="0.35">
      <c r="A197">
        <v>196</v>
      </c>
      <c r="B197">
        <v>1.4031695429001976</v>
      </c>
      <c r="C197">
        <v>3.6471274495124828E-2</v>
      </c>
    </row>
    <row r="198" spans="1:3" x14ac:dyDescent="0.35">
      <c r="A198">
        <v>197</v>
      </c>
      <c r="B198">
        <v>1.7565631974268934</v>
      </c>
      <c r="C198">
        <v>6.1777940392494207E-2</v>
      </c>
    </row>
    <row r="199" spans="1:3" x14ac:dyDescent="0.35">
      <c r="A199">
        <v>198</v>
      </c>
      <c r="B199">
        <v>1.2825739461787509</v>
      </c>
      <c r="C199">
        <v>2.6972845196723935E-2</v>
      </c>
    </row>
    <row r="200" spans="1:3" x14ac:dyDescent="0.35">
      <c r="A200">
        <v>199</v>
      </c>
      <c r="B200">
        <v>1.5792046366636536</v>
      </c>
      <c r="C200">
        <v>4.9435237050056466E-2</v>
      </c>
    </row>
    <row r="201" spans="1:3" x14ac:dyDescent="0.35">
      <c r="A201">
        <v>200</v>
      </c>
      <c r="B201">
        <v>1.4425187105149071</v>
      </c>
      <c r="C201">
        <v>3.961808979511261E-2</v>
      </c>
    </row>
    <row r="202" spans="1:3" x14ac:dyDescent="0.35">
      <c r="A202">
        <v>201</v>
      </c>
      <c r="B202">
        <v>2.0732264689250193</v>
      </c>
      <c r="C202">
        <v>8.0793967843055745E-2</v>
      </c>
    </row>
    <row r="203" spans="1:3" x14ac:dyDescent="0.35">
      <c r="A203">
        <v>202</v>
      </c>
      <c r="B203">
        <v>1.3559841537690931</v>
      </c>
      <c r="C203">
        <v>3.3208659291267401E-2</v>
      </c>
    </row>
    <row r="204" spans="1:3" x14ac:dyDescent="0.35">
      <c r="A204">
        <v>203</v>
      </c>
      <c r="B204">
        <v>1.7881421852408881</v>
      </c>
      <c r="C204">
        <v>6.3105109333992007E-2</v>
      </c>
    </row>
    <row r="205" spans="1:3" x14ac:dyDescent="0.35">
      <c r="A205">
        <v>204</v>
      </c>
      <c r="B205">
        <v>1.0450438889372919</v>
      </c>
      <c r="C205">
        <v>4.8492640256881719E-3</v>
      </c>
    </row>
    <row r="206" spans="1:3" x14ac:dyDescent="0.35">
      <c r="A206">
        <v>205</v>
      </c>
      <c r="B206">
        <v>2.0008710546888597</v>
      </c>
      <c r="C206">
        <v>7.6452955603599562E-2</v>
      </c>
    </row>
    <row r="207" spans="1:3" x14ac:dyDescent="0.35">
      <c r="A207">
        <v>206</v>
      </c>
      <c r="B207">
        <v>2.2543717642780687</v>
      </c>
      <c r="C207">
        <v>8.9514842629432712E-2</v>
      </c>
    </row>
    <row r="208" spans="1:3" x14ac:dyDescent="0.35">
      <c r="A208">
        <v>207</v>
      </c>
      <c r="B208">
        <v>1.3854009009309363</v>
      </c>
      <c r="C208">
        <v>3.5483875870704659E-2</v>
      </c>
    </row>
    <row r="209" spans="1:3" x14ac:dyDescent="0.35">
      <c r="A209">
        <v>208</v>
      </c>
      <c r="B209">
        <v>1.6003966188176486</v>
      </c>
      <c r="C209">
        <v>5.0866356492042547E-2</v>
      </c>
    </row>
    <row r="210" spans="1:3" x14ac:dyDescent="0.35">
      <c r="A210">
        <v>209</v>
      </c>
      <c r="B210">
        <v>1.2705624799579123</v>
      </c>
      <c r="C210">
        <v>2.5578036904335022E-2</v>
      </c>
    </row>
    <row r="211" spans="1:3" x14ac:dyDescent="0.35">
      <c r="A211">
        <v>210</v>
      </c>
      <c r="B211">
        <v>1.5785013284760845</v>
      </c>
      <c r="C211">
        <v>4.9830207228660578E-2</v>
      </c>
    </row>
    <row r="212" spans="1:3" x14ac:dyDescent="0.35">
      <c r="A212">
        <v>211</v>
      </c>
      <c r="B212">
        <v>1.4001876936546076</v>
      </c>
      <c r="C212">
        <v>3.6594942212104797E-2</v>
      </c>
    </row>
    <row r="213" spans="1:3" x14ac:dyDescent="0.35">
      <c r="A213">
        <v>212</v>
      </c>
      <c r="B213">
        <v>1.2757662278478612</v>
      </c>
      <c r="C213">
        <v>2.6130452752113342E-2</v>
      </c>
    </row>
    <row r="214" spans="1:3" x14ac:dyDescent="0.35">
      <c r="A214">
        <v>213</v>
      </c>
      <c r="B214">
        <v>1.9362170856879166</v>
      </c>
      <c r="C214">
        <v>7.2792300581932062E-2</v>
      </c>
    </row>
    <row r="215" spans="1:3" x14ac:dyDescent="0.35">
      <c r="A215">
        <v>214</v>
      </c>
      <c r="B215">
        <v>1.581495511466406</v>
      </c>
      <c r="C215">
        <v>5.0586798787116999E-2</v>
      </c>
    </row>
    <row r="216" spans="1:3" x14ac:dyDescent="0.35">
      <c r="A216">
        <v>215</v>
      </c>
      <c r="B216">
        <v>1.4507755640685156</v>
      </c>
      <c r="C216">
        <v>4.1318294405937206E-2</v>
      </c>
    </row>
    <row r="217" spans="1:3" x14ac:dyDescent="0.35">
      <c r="A217">
        <v>216</v>
      </c>
      <c r="B217">
        <v>1.4859803906540308</v>
      </c>
      <c r="C217">
        <v>4.3219169974327093E-2</v>
      </c>
    </row>
    <row r="218" spans="1:3" x14ac:dyDescent="0.35">
      <c r="A218">
        <v>217</v>
      </c>
      <c r="B218">
        <v>2.1193881027533878</v>
      </c>
      <c r="C218">
        <v>8.2947626709938077E-2</v>
      </c>
    </row>
    <row r="219" spans="1:3" x14ac:dyDescent="0.35">
      <c r="A219">
        <v>218</v>
      </c>
      <c r="B219">
        <v>1.3117072182329352</v>
      </c>
      <c r="C219">
        <v>2.9365846514701848E-2</v>
      </c>
    </row>
    <row r="220" spans="1:3" x14ac:dyDescent="0.35">
      <c r="A220">
        <v>219</v>
      </c>
      <c r="B220">
        <v>1.5381395369832704</v>
      </c>
      <c r="C220">
        <v>4.7546651959419248E-2</v>
      </c>
    </row>
    <row r="221" spans="1:3" x14ac:dyDescent="0.35">
      <c r="A221">
        <v>220</v>
      </c>
      <c r="B221">
        <v>1.5506006729886526</v>
      </c>
      <c r="C221">
        <v>4.7734972834587094E-2</v>
      </c>
    </row>
    <row r="222" spans="1:3" x14ac:dyDescent="0.35">
      <c r="A222">
        <v>221</v>
      </c>
      <c r="B222">
        <v>1.9113666566660108</v>
      </c>
      <c r="C222">
        <v>7.0741650462150571E-2</v>
      </c>
    </row>
    <row r="223" spans="1:3" x14ac:dyDescent="0.35">
      <c r="A223">
        <v>222</v>
      </c>
      <c r="B223">
        <v>2.0901202834306551</v>
      </c>
      <c r="C223">
        <v>8.0766156315803542E-2</v>
      </c>
    </row>
    <row r="224" spans="1:3" x14ac:dyDescent="0.35">
      <c r="A224">
        <v>223</v>
      </c>
      <c r="B224">
        <v>2.2323518622998351</v>
      </c>
      <c r="C224">
        <v>8.8457217812538153E-2</v>
      </c>
    </row>
    <row r="225" spans="1:3" x14ac:dyDescent="0.35">
      <c r="A225">
        <v>224</v>
      </c>
      <c r="B225">
        <v>1.5201118592169252</v>
      </c>
      <c r="C225">
        <v>4.5862480998039259E-2</v>
      </c>
    </row>
    <row r="226" spans="1:3" x14ac:dyDescent="0.35">
      <c r="A226">
        <v>225</v>
      </c>
      <c r="B226">
        <v>1.446662089925008</v>
      </c>
      <c r="C226">
        <v>3.994512856006624E-2</v>
      </c>
    </row>
    <row r="227" spans="1:3" x14ac:dyDescent="0.35">
      <c r="A227">
        <v>226</v>
      </c>
      <c r="B227">
        <v>1.6621396777689279</v>
      </c>
      <c r="C227">
        <v>5.6105020642280581E-2</v>
      </c>
    </row>
    <row r="228" spans="1:3" x14ac:dyDescent="0.35">
      <c r="A228">
        <v>227</v>
      </c>
      <c r="B228">
        <v>1.3136967982750556</v>
      </c>
      <c r="C228">
        <v>2.9629340767860411E-2</v>
      </c>
    </row>
    <row r="229" spans="1:3" x14ac:dyDescent="0.35">
      <c r="A229">
        <v>228</v>
      </c>
      <c r="B229">
        <v>2.4383144892997453</v>
      </c>
      <c r="C229">
        <v>9.769116044044493E-2</v>
      </c>
    </row>
    <row r="230" spans="1:3" x14ac:dyDescent="0.35">
      <c r="A230">
        <v>229</v>
      </c>
      <c r="B230">
        <v>2.3720362090491616</v>
      </c>
      <c r="C230">
        <v>9.5450910925865176E-2</v>
      </c>
    </row>
    <row r="231" spans="1:3" x14ac:dyDescent="0.35">
      <c r="A231">
        <v>230</v>
      </c>
      <c r="B231">
        <v>1.1433686056812782</v>
      </c>
      <c r="C231">
        <v>1.4650478959083557E-2</v>
      </c>
    </row>
    <row r="232" spans="1:3" x14ac:dyDescent="0.35">
      <c r="A232">
        <v>231</v>
      </c>
      <c r="B232">
        <v>2.0038455642767099</v>
      </c>
      <c r="C232">
        <v>7.6526024937629708E-2</v>
      </c>
    </row>
    <row r="233" spans="1:3" x14ac:dyDescent="0.35">
      <c r="A233">
        <v>232</v>
      </c>
      <c r="B233">
        <v>1.7598775889584468</v>
      </c>
      <c r="C233">
        <v>6.1533102393150338E-2</v>
      </c>
    </row>
    <row r="234" spans="1:3" x14ac:dyDescent="0.35">
      <c r="A234">
        <v>233</v>
      </c>
      <c r="B234">
        <v>1.2985769292084133</v>
      </c>
      <c r="C234">
        <v>2.8590688109397897E-2</v>
      </c>
    </row>
    <row r="235" spans="1:3" x14ac:dyDescent="0.35">
      <c r="A235">
        <v>234</v>
      </c>
      <c r="B235">
        <v>2.1495050807073426</v>
      </c>
      <c r="C235">
        <v>8.4614220261573822E-2</v>
      </c>
    </row>
    <row r="236" spans="1:3" x14ac:dyDescent="0.35">
      <c r="A236">
        <v>235</v>
      </c>
      <c r="B236">
        <v>1.5772276611740517</v>
      </c>
      <c r="C236">
        <v>4.9916699528694153E-2</v>
      </c>
    </row>
    <row r="237" spans="1:3" x14ac:dyDescent="0.35">
      <c r="A237">
        <v>236</v>
      </c>
      <c r="B237">
        <v>1.9988721865254964</v>
      </c>
      <c r="C237">
        <v>7.5915190577507036E-2</v>
      </c>
    </row>
    <row r="238" spans="1:3" x14ac:dyDescent="0.35">
      <c r="A238">
        <v>237</v>
      </c>
      <c r="B238">
        <v>1.8975957611211174</v>
      </c>
      <c r="C238">
        <v>7.0064488053321841E-2</v>
      </c>
    </row>
    <row r="239" spans="1:3" x14ac:dyDescent="0.35">
      <c r="A239">
        <v>238</v>
      </c>
      <c r="B239">
        <v>0.94894399917084837</v>
      </c>
      <c r="C239">
        <v>-5.6369811296463025E-3</v>
      </c>
    </row>
    <row r="240" spans="1:3" x14ac:dyDescent="0.35">
      <c r="A240">
        <v>239</v>
      </c>
      <c r="B240">
        <v>1.2037005528601521</v>
      </c>
      <c r="C240">
        <v>2.0126536488533023E-2</v>
      </c>
    </row>
    <row r="241" spans="1:3" x14ac:dyDescent="0.35">
      <c r="A241">
        <v>240</v>
      </c>
      <c r="B241">
        <v>1.2477782329659239</v>
      </c>
      <c r="C241">
        <v>2.3770520091056822E-2</v>
      </c>
    </row>
    <row r="242" spans="1:3" x14ac:dyDescent="0.35">
      <c r="A242">
        <v>241</v>
      </c>
      <c r="B242">
        <v>0.54553969995326745</v>
      </c>
      <c r="C242">
        <v>-6.5139754116535192E-2</v>
      </c>
    </row>
    <row r="243" spans="1:3" x14ac:dyDescent="0.35">
      <c r="A243">
        <v>242</v>
      </c>
      <c r="B243">
        <v>1.9693540775797995</v>
      </c>
      <c r="C243">
        <v>7.4360856413841256E-2</v>
      </c>
    </row>
    <row r="244" spans="1:3" x14ac:dyDescent="0.35">
      <c r="A244">
        <v>243</v>
      </c>
      <c r="B244">
        <v>2.3088196047662413</v>
      </c>
      <c r="C244">
        <v>9.2545339465141305E-2</v>
      </c>
    </row>
    <row r="245" spans="1:3" x14ac:dyDescent="0.35">
      <c r="A245">
        <v>244</v>
      </c>
      <c r="B245">
        <v>2.1159192987805837</v>
      </c>
      <c r="C245">
        <v>8.2827565073966991E-2</v>
      </c>
    </row>
    <row r="246" spans="1:3" x14ac:dyDescent="0.35">
      <c r="A246">
        <v>245</v>
      </c>
      <c r="B246">
        <v>1.7472647885704995</v>
      </c>
      <c r="C246">
        <v>6.1086848378181458E-2</v>
      </c>
    </row>
    <row r="247" spans="1:3" x14ac:dyDescent="0.35">
      <c r="A247">
        <v>246</v>
      </c>
      <c r="B247">
        <v>1.5656975354924394</v>
      </c>
      <c r="C247">
        <v>4.9269309639930731E-2</v>
      </c>
    </row>
    <row r="248" spans="1:3" x14ac:dyDescent="0.35">
      <c r="A248">
        <v>247</v>
      </c>
      <c r="B248">
        <v>1.7692952297708335</v>
      </c>
      <c r="C248">
        <v>6.2698134779930109E-2</v>
      </c>
    </row>
    <row r="249" spans="1:3" x14ac:dyDescent="0.35">
      <c r="A249">
        <v>248</v>
      </c>
      <c r="B249">
        <v>1.2270090517463372</v>
      </c>
      <c r="C249">
        <v>2.214927971363068E-2</v>
      </c>
    </row>
    <row r="250" spans="1:3" x14ac:dyDescent="0.35">
      <c r="A250">
        <v>249</v>
      </c>
      <c r="B250">
        <v>0.7623398689936548</v>
      </c>
      <c r="C250">
        <v>-2.8917905688285828E-2</v>
      </c>
    </row>
    <row r="251" spans="1:3" x14ac:dyDescent="0.35">
      <c r="A251">
        <v>250</v>
      </c>
      <c r="B251">
        <v>2.3328355646815542</v>
      </c>
      <c r="C251">
        <v>9.2949822545051575E-2</v>
      </c>
    </row>
    <row r="252" spans="1:3" x14ac:dyDescent="0.35">
      <c r="A252">
        <v>251</v>
      </c>
      <c r="B252">
        <v>2.3330510947181407</v>
      </c>
      <c r="C252">
        <v>9.313634932041169E-2</v>
      </c>
    </row>
    <row r="253" spans="1:3" x14ac:dyDescent="0.35">
      <c r="A253">
        <v>252</v>
      </c>
      <c r="B253">
        <v>1.1690585027894969</v>
      </c>
      <c r="C253">
        <v>1.707986891269684E-2</v>
      </c>
    </row>
    <row r="254" spans="1:3" x14ac:dyDescent="0.35">
      <c r="A254">
        <v>253</v>
      </c>
      <c r="B254">
        <v>1.6491617497953104</v>
      </c>
      <c r="C254">
        <v>5.4600664973258967E-2</v>
      </c>
    </row>
    <row r="255" spans="1:3" x14ac:dyDescent="0.35">
      <c r="A255">
        <v>254</v>
      </c>
      <c r="B255">
        <v>1.3483446403613299</v>
      </c>
      <c r="C255">
        <v>3.2239636778831487E-2</v>
      </c>
    </row>
    <row r="256" spans="1:3" x14ac:dyDescent="0.35">
      <c r="A256">
        <v>255</v>
      </c>
      <c r="B256">
        <v>1.8871549003886743</v>
      </c>
      <c r="C256">
        <v>6.9001927971839905E-2</v>
      </c>
    </row>
    <row r="257" spans="1:3" x14ac:dyDescent="0.35">
      <c r="A257">
        <v>256</v>
      </c>
      <c r="B257">
        <v>2.2401885442013318</v>
      </c>
      <c r="C257">
        <v>8.9111527800560003E-2</v>
      </c>
    </row>
    <row r="258" spans="1:3" x14ac:dyDescent="0.35">
      <c r="A258">
        <v>257</v>
      </c>
      <c r="B258">
        <v>2.3936648373844318</v>
      </c>
      <c r="C258">
        <v>9.5813736319541931E-2</v>
      </c>
    </row>
    <row r="259" spans="1:3" x14ac:dyDescent="0.35">
      <c r="A259">
        <v>258</v>
      </c>
      <c r="B259">
        <v>1.7476103418527269</v>
      </c>
      <c r="C259">
        <v>6.16168588399887E-2</v>
      </c>
    </row>
    <row r="260" spans="1:3" x14ac:dyDescent="0.35">
      <c r="A260">
        <v>259</v>
      </c>
      <c r="B260">
        <v>1.5710297561880293</v>
      </c>
      <c r="C260">
        <v>4.922069609165193E-2</v>
      </c>
    </row>
    <row r="261" spans="1:3" x14ac:dyDescent="0.35">
      <c r="A261">
        <v>260</v>
      </c>
      <c r="B261">
        <v>1.7518435132006638</v>
      </c>
      <c r="C261">
        <v>6.1691936850547788E-2</v>
      </c>
    </row>
    <row r="262" spans="1:3" x14ac:dyDescent="0.35">
      <c r="A262">
        <v>261</v>
      </c>
      <c r="B262">
        <v>1.5276294098772014</v>
      </c>
      <c r="C262">
        <v>4.6411195397377009E-2</v>
      </c>
    </row>
    <row r="263" spans="1:3" x14ac:dyDescent="0.35">
      <c r="A263">
        <v>262</v>
      </c>
      <c r="B263">
        <v>1.4963180583425388</v>
      </c>
      <c r="C263">
        <v>4.3863633275032052E-2</v>
      </c>
    </row>
    <row r="264" spans="1:3" x14ac:dyDescent="0.35">
      <c r="A264">
        <v>263</v>
      </c>
      <c r="B264">
        <v>3.1151365646104727</v>
      </c>
      <c r="C264">
        <v>0.12700514197349552</v>
      </c>
    </row>
    <row r="265" spans="1:3" x14ac:dyDescent="0.35">
      <c r="A265">
        <v>264</v>
      </c>
      <c r="B265">
        <v>1.4692404825484726</v>
      </c>
      <c r="C265">
        <v>4.1895100474357613E-2</v>
      </c>
    </row>
    <row r="266" spans="1:3" x14ac:dyDescent="0.35">
      <c r="A266">
        <v>265</v>
      </c>
      <c r="B266">
        <v>1.8629316904067941</v>
      </c>
      <c r="C266">
        <v>6.8549105525016779E-2</v>
      </c>
    </row>
    <row r="267" spans="1:3" x14ac:dyDescent="0.35">
      <c r="A267">
        <v>266</v>
      </c>
      <c r="B267">
        <v>1.1619420905701923</v>
      </c>
      <c r="C267">
        <v>1.6297331452369692E-2</v>
      </c>
    </row>
    <row r="268" spans="1:3" x14ac:dyDescent="0.35">
      <c r="A268">
        <v>267</v>
      </c>
      <c r="B268">
        <v>1.8321408260570871</v>
      </c>
      <c r="C268">
        <v>6.5343692898750319E-2</v>
      </c>
    </row>
    <row r="269" spans="1:3" x14ac:dyDescent="0.35">
      <c r="A269">
        <v>268</v>
      </c>
      <c r="B269">
        <v>1.4933996832775112</v>
      </c>
      <c r="C269">
        <v>4.393304288387298E-2</v>
      </c>
    </row>
    <row r="270" spans="1:3" x14ac:dyDescent="0.35">
      <c r="A270">
        <v>269</v>
      </c>
      <c r="B270">
        <v>2.0746328246688783</v>
      </c>
      <c r="C270">
        <v>8.0644640326499942E-2</v>
      </c>
    </row>
    <row r="271" spans="1:3" x14ac:dyDescent="0.35">
      <c r="A271">
        <v>270</v>
      </c>
      <c r="B271">
        <v>1.6121804413428886</v>
      </c>
      <c r="C271">
        <v>5.2215406298637398E-2</v>
      </c>
    </row>
    <row r="272" spans="1:3" x14ac:dyDescent="0.35">
      <c r="A272">
        <v>271</v>
      </c>
      <c r="B272">
        <v>1.2906623696365773</v>
      </c>
      <c r="C272">
        <v>2.7042660117149356E-2</v>
      </c>
    </row>
    <row r="273" spans="1:3" x14ac:dyDescent="0.35">
      <c r="A273">
        <v>272</v>
      </c>
      <c r="B273">
        <v>1.431521222475038</v>
      </c>
      <c r="C273">
        <v>3.9280602335929879E-2</v>
      </c>
    </row>
    <row r="274" spans="1:3" x14ac:dyDescent="0.35">
      <c r="A274">
        <v>273</v>
      </c>
      <c r="B274">
        <v>1.2864562793667838</v>
      </c>
      <c r="C274">
        <v>2.7277258038520807E-2</v>
      </c>
    </row>
    <row r="275" spans="1:3" x14ac:dyDescent="0.35">
      <c r="A275">
        <v>274</v>
      </c>
      <c r="B275">
        <v>2.2857830304292652</v>
      </c>
      <c r="C275">
        <v>9.2104467749595645E-2</v>
      </c>
    </row>
    <row r="276" spans="1:3" x14ac:dyDescent="0.35">
      <c r="A276">
        <v>275</v>
      </c>
      <c r="B276">
        <v>1.5383993258143733</v>
      </c>
      <c r="C276">
        <v>4.6510770916938782E-2</v>
      </c>
    </row>
    <row r="277" spans="1:3" x14ac:dyDescent="0.35">
      <c r="A277">
        <v>276</v>
      </c>
      <c r="B277">
        <v>2.4790546110865104</v>
      </c>
      <c r="C277">
        <v>0.10127838253974916</v>
      </c>
    </row>
    <row r="278" spans="1:3" x14ac:dyDescent="0.35">
      <c r="A278">
        <v>277</v>
      </c>
      <c r="B278">
        <v>1.7875372464906614</v>
      </c>
      <c r="C278">
        <v>6.3505193591117851E-2</v>
      </c>
    </row>
    <row r="279" spans="1:3" x14ac:dyDescent="0.35">
      <c r="A279">
        <v>278</v>
      </c>
      <c r="B279">
        <v>1.3598466006879892</v>
      </c>
      <c r="C279">
        <v>3.3501806855201724E-2</v>
      </c>
    </row>
    <row r="280" spans="1:3" x14ac:dyDescent="0.35">
      <c r="A280">
        <v>279</v>
      </c>
      <c r="B280">
        <v>1.6223598109811264</v>
      </c>
      <c r="C280">
        <v>5.2698519825935375E-2</v>
      </c>
    </row>
    <row r="281" spans="1:3" x14ac:dyDescent="0.35">
      <c r="A281">
        <v>280</v>
      </c>
      <c r="B281">
        <v>0.77232862176621797</v>
      </c>
      <c r="C281">
        <v>-2.7424362301826478E-2</v>
      </c>
    </row>
    <row r="282" spans="1:3" x14ac:dyDescent="0.35">
      <c r="A282">
        <v>281</v>
      </c>
      <c r="B282">
        <v>1.0784203718998264</v>
      </c>
      <c r="C282">
        <v>8.1662207841873176E-3</v>
      </c>
    </row>
    <row r="283" spans="1:3" x14ac:dyDescent="0.35">
      <c r="A283">
        <v>282</v>
      </c>
      <c r="B283">
        <v>1.2893343520880149</v>
      </c>
      <c r="C283">
        <v>2.7316293120384218E-2</v>
      </c>
    </row>
    <row r="284" spans="1:3" x14ac:dyDescent="0.35">
      <c r="A284">
        <v>283</v>
      </c>
      <c r="B284">
        <v>2.1454244305127754</v>
      </c>
      <c r="C284">
        <v>8.3581748604774478E-2</v>
      </c>
    </row>
    <row r="285" spans="1:3" x14ac:dyDescent="0.35">
      <c r="A285">
        <v>284</v>
      </c>
      <c r="B285">
        <v>1.3018428215172073</v>
      </c>
      <c r="C285">
        <v>2.8848800063133243E-2</v>
      </c>
    </row>
    <row r="286" spans="1:3" x14ac:dyDescent="0.35">
      <c r="A286">
        <v>285</v>
      </c>
      <c r="B286">
        <v>1.2111952325970261</v>
      </c>
      <c r="C286">
        <v>2.0864054560661319E-2</v>
      </c>
    </row>
    <row r="287" spans="1:3" x14ac:dyDescent="0.35">
      <c r="A287">
        <v>286</v>
      </c>
      <c r="B287">
        <v>1.7687287867676122</v>
      </c>
      <c r="C287">
        <v>6.264639794826507E-2</v>
      </c>
    </row>
    <row r="288" spans="1:3" x14ac:dyDescent="0.35">
      <c r="A288">
        <v>287</v>
      </c>
      <c r="B288">
        <v>1.7024979170182812</v>
      </c>
      <c r="C288">
        <v>5.86652010679245E-2</v>
      </c>
    </row>
    <row r="289" spans="1:3" x14ac:dyDescent="0.35">
      <c r="A289">
        <v>288</v>
      </c>
      <c r="B289">
        <v>2.3062405893926057</v>
      </c>
      <c r="C289">
        <v>9.2105081677436848E-2</v>
      </c>
    </row>
    <row r="290" spans="1:3" x14ac:dyDescent="0.35">
      <c r="A290">
        <v>289</v>
      </c>
      <c r="B290">
        <v>2.0545204104992574</v>
      </c>
      <c r="C290">
        <v>7.9508993029594424E-2</v>
      </c>
    </row>
    <row r="291" spans="1:3" x14ac:dyDescent="0.35">
      <c r="A291">
        <v>290</v>
      </c>
      <c r="B291">
        <v>1.2994778267727982</v>
      </c>
      <c r="C291">
        <v>2.8547868132591251E-2</v>
      </c>
    </row>
    <row r="292" spans="1:3" x14ac:dyDescent="0.35">
      <c r="A292">
        <v>291</v>
      </c>
      <c r="B292">
        <v>2.0717106344496434</v>
      </c>
      <c r="C292">
        <v>7.9534575343132047E-2</v>
      </c>
    </row>
    <row r="293" spans="1:3" x14ac:dyDescent="0.35">
      <c r="A293">
        <v>292</v>
      </c>
      <c r="B293">
        <v>2.6280739367972594</v>
      </c>
      <c r="C293">
        <v>0.10780146718025208</v>
      </c>
    </row>
    <row r="294" spans="1:3" x14ac:dyDescent="0.35">
      <c r="A294">
        <v>293</v>
      </c>
      <c r="B294">
        <v>1.2659023679448649</v>
      </c>
      <c r="C294">
        <v>2.5899246335029599E-2</v>
      </c>
    </row>
    <row r="295" spans="1:3" x14ac:dyDescent="0.35">
      <c r="A295">
        <v>294</v>
      </c>
      <c r="B295">
        <v>1.7997070921643683</v>
      </c>
      <c r="C295">
        <v>6.4073184132575997E-2</v>
      </c>
    </row>
    <row r="296" spans="1:3" x14ac:dyDescent="0.35">
      <c r="A296">
        <v>295</v>
      </c>
      <c r="B296">
        <v>1.8258093866174814</v>
      </c>
      <c r="C296">
        <v>6.5990683436393721E-2</v>
      </c>
    </row>
    <row r="297" spans="1:3" x14ac:dyDescent="0.35">
      <c r="A297">
        <v>296</v>
      </c>
      <c r="B297">
        <v>1.865878896899978</v>
      </c>
      <c r="C297">
        <v>6.8327233195304857E-2</v>
      </c>
    </row>
    <row r="298" spans="1:3" x14ac:dyDescent="0.35">
      <c r="A298">
        <v>297</v>
      </c>
      <c r="B298">
        <v>1.5081486553505337</v>
      </c>
      <c r="C298">
        <v>4.4629207253456135E-2</v>
      </c>
    </row>
    <row r="299" spans="1:3" x14ac:dyDescent="0.35">
      <c r="A299">
        <v>298</v>
      </c>
      <c r="B299">
        <v>2.0779173902255281</v>
      </c>
      <c r="C299">
        <v>7.9687336087226904E-2</v>
      </c>
    </row>
    <row r="300" spans="1:3" x14ac:dyDescent="0.35">
      <c r="A300">
        <v>299</v>
      </c>
      <c r="B300">
        <v>1.9373285081450815</v>
      </c>
      <c r="C300">
        <v>7.1694543957710286E-2</v>
      </c>
    </row>
    <row r="301" spans="1:3" x14ac:dyDescent="0.35">
      <c r="A301">
        <v>300</v>
      </c>
      <c r="B301">
        <v>1.9123728852756712</v>
      </c>
      <c r="C301">
        <v>7.1661171317100522E-2</v>
      </c>
    </row>
    <row r="302" spans="1:3" x14ac:dyDescent="0.35">
      <c r="A302">
        <v>301</v>
      </c>
      <c r="B302">
        <v>1.2978987214199043</v>
      </c>
      <c r="C302">
        <v>2.8312030434608462E-2</v>
      </c>
    </row>
    <row r="303" spans="1:3" x14ac:dyDescent="0.35">
      <c r="A303">
        <v>302</v>
      </c>
      <c r="B303">
        <v>1.4441189618874855</v>
      </c>
      <c r="C303">
        <v>4.0153864026069644E-2</v>
      </c>
    </row>
    <row r="304" spans="1:3" x14ac:dyDescent="0.35">
      <c r="A304">
        <v>303</v>
      </c>
      <c r="B304">
        <v>2.1232087238377471</v>
      </c>
      <c r="C304">
        <v>8.3206924796104448E-2</v>
      </c>
    </row>
    <row r="305" spans="1:3" x14ac:dyDescent="0.35">
      <c r="A305">
        <v>304</v>
      </c>
      <c r="B305">
        <v>2.1281673530519876</v>
      </c>
      <c r="C305">
        <v>8.3687260746955899E-2</v>
      </c>
    </row>
    <row r="306" spans="1:3" x14ac:dyDescent="0.35">
      <c r="A306">
        <v>305</v>
      </c>
      <c r="B306">
        <v>2.0361406066550338</v>
      </c>
      <c r="C306">
        <v>7.8504195809364324E-2</v>
      </c>
    </row>
    <row r="307" spans="1:3" x14ac:dyDescent="0.35">
      <c r="A307">
        <v>306</v>
      </c>
      <c r="B307">
        <v>2.1353553247177168</v>
      </c>
      <c r="C307">
        <v>8.3218619227409377E-2</v>
      </c>
    </row>
    <row r="308" spans="1:3" x14ac:dyDescent="0.35">
      <c r="A308">
        <v>307</v>
      </c>
      <c r="B308">
        <v>1.8380880116773066</v>
      </c>
      <c r="C308">
        <v>6.7016336321830752E-2</v>
      </c>
    </row>
    <row r="309" spans="1:3" x14ac:dyDescent="0.35">
      <c r="A309">
        <v>308</v>
      </c>
      <c r="B309">
        <v>1.417546880743533</v>
      </c>
      <c r="C309">
        <v>3.7582895159721394E-2</v>
      </c>
    </row>
    <row r="310" spans="1:3" x14ac:dyDescent="0.35">
      <c r="A310">
        <v>309</v>
      </c>
      <c r="B310">
        <v>2.240964235630325</v>
      </c>
      <c r="C310">
        <v>8.9273139834404006E-2</v>
      </c>
    </row>
    <row r="311" spans="1:3" x14ac:dyDescent="0.35">
      <c r="A311">
        <v>310</v>
      </c>
      <c r="B311">
        <v>1.5577872610150578</v>
      </c>
      <c r="C311">
        <v>4.8369702696800229E-2</v>
      </c>
    </row>
    <row r="312" spans="1:3" x14ac:dyDescent="0.35">
      <c r="A312">
        <v>311</v>
      </c>
      <c r="B312">
        <v>1.7553668888854579</v>
      </c>
      <c r="C312">
        <v>6.2130579352378854E-2</v>
      </c>
    </row>
    <row r="313" spans="1:3" x14ac:dyDescent="0.35">
      <c r="A313">
        <v>312</v>
      </c>
      <c r="B313">
        <v>2.6703440040388657</v>
      </c>
      <c r="C313">
        <v>0.10865660309791564</v>
      </c>
    </row>
    <row r="314" spans="1:3" x14ac:dyDescent="0.35">
      <c r="A314">
        <v>313</v>
      </c>
      <c r="B314">
        <v>1.61279778925179</v>
      </c>
      <c r="C314">
        <v>5.1832857728004458E-2</v>
      </c>
    </row>
    <row r="315" spans="1:3" x14ac:dyDescent="0.35">
      <c r="A315">
        <v>314</v>
      </c>
      <c r="B315">
        <v>1.9659853187129535</v>
      </c>
      <c r="C315">
        <v>7.5072035193443284E-2</v>
      </c>
    </row>
    <row r="316" spans="1:3" x14ac:dyDescent="0.35">
      <c r="A316">
        <v>315</v>
      </c>
      <c r="B316">
        <v>1.7292481169194172</v>
      </c>
      <c r="C316">
        <v>5.9760168194770813E-2</v>
      </c>
    </row>
    <row r="317" spans="1:3" x14ac:dyDescent="0.35">
      <c r="A317">
        <v>316</v>
      </c>
      <c r="B317">
        <v>1.5761172184913379</v>
      </c>
      <c r="C317">
        <v>4.9651363492012032E-2</v>
      </c>
    </row>
    <row r="318" spans="1:3" x14ac:dyDescent="0.35">
      <c r="A318">
        <v>317</v>
      </c>
      <c r="B318">
        <v>2.1270667113131396</v>
      </c>
      <c r="C318">
        <v>8.2485666871070867E-2</v>
      </c>
    </row>
    <row r="319" spans="1:3" x14ac:dyDescent="0.35">
      <c r="A319">
        <v>318</v>
      </c>
      <c r="B319">
        <v>1.9161231653322035</v>
      </c>
      <c r="C319">
        <v>7.0784571766853335E-2</v>
      </c>
    </row>
    <row r="320" spans="1:3" x14ac:dyDescent="0.35">
      <c r="A320">
        <v>319</v>
      </c>
      <c r="B320">
        <v>1.1806989013308351</v>
      </c>
      <c r="C320">
        <v>1.7837789654731751E-2</v>
      </c>
    </row>
    <row r="321" spans="1:3" x14ac:dyDescent="0.35">
      <c r="A321">
        <v>320</v>
      </c>
      <c r="B321">
        <v>0.66501533077732033</v>
      </c>
      <c r="C321">
        <v>-4.3650129437446603E-2</v>
      </c>
    </row>
    <row r="322" spans="1:3" x14ac:dyDescent="0.35">
      <c r="A322">
        <v>321</v>
      </c>
      <c r="B322">
        <v>1.5072823445993042</v>
      </c>
      <c r="C322">
        <v>4.4146004319190996E-2</v>
      </c>
    </row>
    <row r="323" spans="1:3" x14ac:dyDescent="0.35">
      <c r="A323">
        <v>322</v>
      </c>
      <c r="B323">
        <v>1.9748849833155073</v>
      </c>
      <c r="C323">
        <v>7.3817136883735687E-2</v>
      </c>
    </row>
    <row r="324" spans="1:3" x14ac:dyDescent="0.35">
      <c r="A324">
        <v>323</v>
      </c>
      <c r="B324">
        <v>1.7627183400192017</v>
      </c>
      <c r="C324">
        <v>6.1465796828269956E-2</v>
      </c>
    </row>
    <row r="325" spans="1:3" x14ac:dyDescent="0.35">
      <c r="A325">
        <v>324</v>
      </c>
      <c r="B325">
        <v>0.98233414950462727</v>
      </c>
      <c r="C325">
        <v>-1.931557059288025E-3</v>
      </c>
    </row>
    <row r="326" spans="1:3" x14ac:dyDescent="0.35">
      <c r="A326">
        <v>325</v>
      </c>
      <c r="B326">
        <v>1.4906880502137618</v>
      </c>
      <c r="C326">
        <v>4.334723055362702E-2</v>
      </c>
    </row>
    <row r="327" spans="1:3" x14ac:dyDescent="0.35">
      <c r="A327">
        <v>326</v>
      </c>
      <c r="B327">
        <v>1.8739678326763225</v>
      </c>
      <c r="C327">
        <v>6.9257858395576508E-2</v>
      </c>
    </row>
    <row r="328" spans="1:3" x14ac:dyDescent="0.35">
      <c r="A328">
        <v>327</v>
      </c>
      <c r="B328">
        <v>1.6116833218056184</v>
      </c>
      <c r="C328">
        <v>5.2217009663581851E-2</v>
      </c>
    </row>
    <row r="329" spans="1:3" x14ac:dyDescent="0.35">
      <c r="A329">
        <v>328</v>
      </c>
      <c r="B329">
        <v>1.5586996498471621</v>
      </c>
      <c r="C329">
        <v>4.8227730393409746E-2</v>
      </c>
    </row>
    <row r="330" spans="1:3" x14ac:dyDescent="0.35">
      <c r="A330">
        <v>329</v>
      </c>
      <c r="B330">
        <v>0.71566030266886127</v>
      </c>
      <c r="C330">
        <v>-3.5962858796119698E-2</v>
      </c>
    </row>
    <row r="331" spans="1:3" x14ac:dyDescent="0.35">
      <c r="A331">
        <v>330</v>
      </c>
      <c r="B331">
        <v>1.6656589218618492</v>
      </c>
      <c r="C331">
        <v>5.5320516228675828E-2</v>
      </c>
    </row>
    <row r="332" spans="1:3" x14ac:dyDescent="0.35">
      <c r="A332">
        <v>331</v>
      </c>
      <c r="B332">
        <v>1.7516482888063969</v>
      </c>
      <c r="C332">
        <v>6.1251792311668385E-2</v>
      </c>
    </row>
    <row r="333" spans="1:3" x14ac:dyDescent="0.35">
      <c r="A333">
        <v>332</v>
      </c>
      <c r="B333">
        <v>1.5394801338781474</v>
      </c>
      <c r="C333">
        <v>4.7151306271553034E-2</v>
      </c>
    </row>
    <row r="334" spans="1:3" x14ac:dyDescent="0.35">
      <c r="A334">
        <v>333</v>
      </c>
      <c r="B334">
        <v>1.6404864955529173</v>
      </c>
      <c r="C334">
        <v>5.450915396213532E-2</v>
      </c>
    </row>
    <row r="335" spans="1:3" x14ac:dyDescent="0.35">
      <c r="A335">
        <v>334</v>
      </c>
      <c r="B335">
        <v>2.11112962634791</v>
      </c>
      <c r="C335">
        <v>8.2894429564476013E-2</v>
      </c>
    </row>
    <row r="336" spans="1:3" x14ac:dyDescent="0.35">
      <c r="A336">
        <v>335</v>
      </c>
      <c r="B336">
        <v>1.4127656456073732</v>
      </c>
      <c r="C336">
        <v>3.6699029803276079E-2</v>
      </c>
    </row>
    <row r="337" spans="1:3" x14ac:dyDescent="0.35">
      <c r="A337">
        <v>336</v>
      </c>
      <c r="B337">
        <v>2.6485945793119701</v>
      </c>
      <c r="C337">
        <v>0.10813429951667788</v>
      </c>
    </row>
    <row r="338" spans="1:3" x14ac:dyDescent="0.35">
      <c r="A338">
        <v>337</v>
      </c>
      <c r="B338">
        <v>1.8373274383511287</v>
      </c>
      <c r="C338">
        <v>6.6186586022377022E-2</v>
      </c>
    </row>
    <row r="339" spans="1:3" x14ac:dyDescent="0.35">
      <c r="A339">
        <v>338</v>
      </c>
      <c r="B339">
        <v>1.9267798551279069</v>
      </c>
      <c r="C339">
        <v>7.1278139948844924E-2</v>
      </c>
    </row>
    <row r="340" spans="1:3" x14ac:dyDescent="0.35">
      <c r="A340">
        <v>339</v>
      </c>
      <c r="B340">
        <v>1.7796728863950517</v>
      </c>
      <c r="C340">
        <v>6.3140812516212466E-2</v>
      </c>
    </row>
    <row r="341" spans="1:3" x14ac:dyDescent="0.35">
      <c r="A341">
        <v>340</v>
      </c>
      <c r="B341">
        <v>1.3331760239573101</v>
      </c>
      <c r="C341">
        <v>3.0972006916999816E-2</v>
      </c>
    </row>
    <row r="342" spans="1:3" x14ac:dyDescent="0.35">
      <c r="A342">
        <v>341</v>
      </c>
      <c r="B342">
        <v>2.3761824965773521</v>
      </c>
      <c r="C342">
        <v>9.5342370867729162E-2</v>
      </c>
    </row>
    <row r="343" spans="1:3" x14ac:dyDescent="0.35">
      <c r="A343">
        <v>342</v>
      </c>
      <c r="B343">
        <v>1.0416082957387689</v>
      </c>
      <c r="C343">
        <v>4.3519407510757453E-3</v>
      </c>
    </row>
    <row r="344" spans="1:3" x14ac:dyDescent="0.35">
      <c r="A344">
        <v>343</v>
      </c>
      <c r="B344">
        <v>1.686045938944152</v>
      </c>
      <c r="C344">
        <v>5.8167102932929995E-2</v>
      </c>
    </row>
    <row r="345" spans="1:3" x14ac:dyDescent="0.35">
      <c r="A345">
        <v>344</v>
      </c>
      <c r="B345">
        <v>1.4018344150328148</v>
      </c>
      <c r="C345">
        <v>3.6560317873954779E-2</v>
      </c>
    </row>
    <row r="346" spans="1:3" x14ac:dyDescent="0.35">
      <c r="A346">
        <v>345</v>
      </c>
      <c r="B346">
        <v>1.5520438578087026</v>
      </c>
      <c r="C346">
        <v>4.8394700884819036E-2</v>
      </c>
    </row>
    <row r="347" spans="1:3" x14ac:dyDescent="0.35">
      <c r="A347">
        <v>346</v>
      </c>
      <c r="B347">
        <v>0.92070758247096285</v>
      </c>
      <c r="C347">
        <v>-8.7294727563858032E-3</v>
      </c>
    </row>
    <row r="348" spans="1:3" x14ac:dyDescent="0.35">
      <c r="A348">
        <v>347</v>
      </c>
      <c r="B348">
        <v>1.1493906580770958</v>
      </c>
      <c r="C348">
        <v>1.5075257420539855E-2</v>
      </c>
    </row>
    <row r="349" spans="1:3" x14ac:dyDescent="0.35">
      <c r="A349">
        <v>348</v>
      </c>
      <c r="B349">
        <v>1.9144569049817544</v>
      </c>
      <c r="C349">
        <v>7.1109578013420119E-2</v>
      </c>
    </row>
    <row r="350" spans="1:3" x14ac:dyDescent="0.35">
      <c r="A350">
        <v>349</v>
      </c>
      <c r="B350">
        <v>2.5579263076917069</v>
      </c>
      <c r="C350">
        <v>0.10370710492134094</v>
      </c>
    </row>
    <row r="351" spans="1:3" x14ac:dyDescent="0.35">
      <c r="A351">
        <v>350</v>
      </c>
      <c r="B351">
        <v>2.5685278380956063</v>
      </c>
      <c r="C351">
        <v>0.10457096695899964</v>
      </c>
    </row>
    <row r="352" spans="1:3" x14ac:dyDescent="0.35">
      <c r="A352">
        <v>351</v>
      </c>
      <c r="B352">
        <v>2.3181807955116005</v>
      </c>
      <c r="C352">
        <v>9.1933706402778634E-2</v>
      </c>
    </row>
    <row r="353" spans="1:3" x14ac:dyDescent="0.35">
      <c r="A353">
        <v>352</v>
      </c>
      <c r="B353">
        <v>1.8596481814936334</v>
      </c>
      <c r="C353">
        <v>6.7806729674339289E-2</v>
      </c>
    </row>
    <row r="354" spans="1:3" x14ac:dyDescent="0.35">
      <c r="A354">
        <v>353</v>
      </c>
      <c r="B354">
        <v>1.6030381897900872</v>
      </c>
      <c r="C354">
        <v>5.1067772507667544E-2</v>
      </c>
    </row>
    <row r="355" spans="1:3" x14ac:dyDescent="0.35">
      <c r="A355">
        <v>354</v>
      </c>
      <c r="B355">
        <v>1.3395425332267972</v>
      </c>
      <c r="C355">
        <v>3.1712958216667184E-2</v>
      </c>
    </row>
    <row r="356" spans="1:3" x14ac:dyDescent="0.35">
      <c r="A356">
        <v>355</v>
      </c>
      <c r="B356">
        <v>1.583818918891972</v>
      </c>
      <c r="C356">
        <v>5.0551661849021906E-2</v>
      </c>
    </row>
    <row r="357" spans="1:3" x14ac:dyDescent="0.35">
      <c r="A357">
        <v>356</v>
      </c>
      <c r="B357">
        <v>1.846614100287413</v>
      </c>
      <c r="C357">
        <v>6.6974171996116633E-2</v>
      </c>
    </row>
    <row r="358" spans="1:3" x14ac:dyDescent="0.35">
      <c r="A358">
        <v>357</v>
      </c>
      <c r="B358">
        <v>1.0684343604770647</v>
      </c>
      <c r="C358">
        <v>7.1103125810623178E-3</v>
      </c>
    </row>
    <row r="359" spans="1:3" x14ac:dyDescent="0.35">
      <c r="A359">
        <v>358</v>
      </c>
      <c r="B359">
        <v>1.6704623524184878</v>
      </c>
      <c r="C359">
        <v>5.5913689732551577E-2</v>
      </c>
    </row>
    <row r="360" spans="1:3" x14ac:dyDescent="0.35">
      <c r="A360">
        <v>359</v>
      </c>
      <c r="B360">
        <v>1.2904264491027528</v>
      </c>
      <c r="C360">
        <v>2.7531853318214419E-2</v>
      </c>
    </row>
    <row r="361" spans="1:3" x14ac:dyDescent="0.35">
      <c r="A361">
        <v>360</v>
      </c>
      <c r="B361">
        <v>1.6170156580317916</v>
      </c>
      <c r="C361">
        <v>5.3000429272651681E-2</v>
      </c>
    </row>
    <row r="362" spans="1:3" x14ac:dyDescent="0.35">
      <c r="A362">
        <v>361</v>
      </c>
      <c r="B362">
        <v>2.1066653280489187</v>
      </c>
      <c r="C362">
        <v>8.1777891516685491E-2</v>
      </c>
    </row>
    <row r="363" spans="1:3" x14ac:dyDescent="0.35">
      <c r="A363">
        <v>362</v>
      </c>
      <c r="B363">
        <v>1.825017797424241</v>
      </c>
      <c r="C363">
        <v>6.5849849581718453E-2</v>
      </c>
    </row>
    <row r="364" spans="1:3" x14ac:dyDescent="0.35">
      <c r="A364">
        <v>363</v>
      </c>
      <c r="B364">
        <v>0.94852195306345077</v>
      </c>
      <c r="C364">
        <v>-5.5931478738784806E-3</v>
      </c>
    </row>
    <row r="365" spans="1:3" x14ac:dyDescent="0.35">
      <c r="A365">
        <v>364</v>
      </c>
      <c r="B365">
        <v>2.3171808671616585</v>
      </c>
      <c r="C365">
        <v>9.2702230811119085E-2</v>
      </c>
    </row>
    <row r="366" spans="1:3" x14ac:dyDescent="0.35">
      <c r="A366">
        <v>365</v>
      </c>
      <c r="B366">
        <v>1.1064971379058783</v>
      </c>
      <c r="C366">
        <v>1.0911205410957338E-2</v>
      </c>
    </row>
    <row r="367" spans="1:3" x14ac:dyDescent="0.35">
      <c r="A367">
        <v>366</v>
      </c>
      <c r="B367">
        <v>1.832801807100614</v>
      </c>
      <c r="C367">
        <v>6.6932591795921315E-2</v>
      </c>
    </row>
    <row r="368" spans="1:3" x14ac:dyDescent="0.35">
      <c r="A368">
        <v>367</v>
      </c>
      <c r="B368">
        <v>1.658709200128093</v>
      </c>
      <c r="C368">
        <v>5.5201080441474912E-2</v>
      </c>
    </row>
    <row r="369" spans="1:3" x14ac:dyDescent="0.35">
      <c r="A369">
        <v>368</v>
      </c>
      <c r="B369">
        <v>1.6456964606755826</v>
      </c>
      <c r="C369">
        <v>5.4202052950859073E-2</v>
      </c>
    </row>
    <row r="370" spans="1:3" x14ac:dyDescent="0.35">
      <c r="A370">
        <v>369</v>
      </c>
      <c r="B370">
        <v>1.5169958336285372</v>
      </c>
      <c r="C370">
        <v>4.5968791842460638E-2</v>
      </c>
    </row>
    <row r="371" spans="1:3" x14ac:dyDescent="0.35">
      <c r="A371">
        <v>370</v>
      </c>
      <c r="B371">
        <v>1.6683513976778401</v>
      </c>
      <c r="C371">
        <v>5.5448791384696966E-2</v>
      </c>
    </row>
    <row r="372" spans="1:3" x14ac:dyDescent="0.35">
      <c r="A372">
        <v>371</v>
      </c>
      <c r="B372">
        <v>1.845437810495403</v>
      </c>
      <c r="C372">
        <v>6.7707613110542311E-2</v>
      </c>
    </row>
    <row r="373" spans="1:3" x14ac:dyDescent="0.35">
      <c r="A373">
        <v>372</v>
      </c>
      <c r="B373">
        <v>2.054733278676129</v>
      </c>
      <c r="C373">
        <v>7.940962016582491E-2</v>
      </c>
    </row>
    <row r="374" spans="1:3" x14ac:dyDescent="0.35">
      <c r="A374">
        <v>373</v>
      </c>
      <c r="B374">
        <v>1.908220295731716</v>
      </c>
      <c r="C374">
        <v>7.0567616820335383E-2</v>
      </c>
    </row>
    <row r="375" spans="1:3" x14ac:dyDescent="0.35">
      <c r="A375">
        <v>374</v>
      </c>
      <c r="B375">
        <v>2.2665999765078451</v>
      </c>
      <c r="C375">
        <v>9.0589687228202834E-2</v>
      </c>
    </row>
    <row r="376" spans="1:3" x14ac:dyDescent="0.35">
      <c r="A376">
        <v>375</v>
      </c>
      <c r="B376">
        <v>2.3644808169991771</v>
      </c>
      <c r="C376">
        <v>9.5335146784782401E-2</v>
      </c>
    </row>
    <row r="377" spans="1:3" x14ac:dyDescent="0.35">
      <c r="A377">
        <v>376</v>
      </c>
      <c r="B377">
        <v>1.8060435012360783</v>
      </c>
      <c r="C377">
        <v>6.5750697255134605E-2</v>
      </c>
    </row>
    <row r="378" spans="1:3" x14ac:dyDescent="0.35">
      <c r="A378">
        <v>377</v>
      </c>
      <c r="B378">
        <v>1.2957559952491768</v>
      </c>
      <c r="C378">
        <v>2.8255906701087952E-2</v>
      </c>
    </row>
    <row r="379" spans="1:3" x14ac:dyDescent="0.35">
      <c r="A379">
        <v>378</v>
      </c>
      <c r="B379">
        <v>2.1195992265372587</v>
      </c>
      <c r="C379">
        <v>8.2497307658195476E-2</v>
      </c>
    </row>
    <row r="380" spans="1:3" x14ac:dyDescent="0.35">
      <c r="A380">
        <v>379</v>
      </c>
      <c r="B380">
        <v>2.0590109555150198</v>
      </c>
      <c r="C380">
        <v>7.8712216019630438E-2</v>
      </c>
    </row>
    <row r="381" spans="1:3" x14ac:dyDescent="0.35">
      <c r="A381">
        <v>380</v>
      </c>
      <c r="B381">
        <v>1.5648260040608948</v>
      </c>
      <c r="C381">
        <v>4.8421403765678411E-2</v>
      </c>
    </row>
    <row r="382" spans="1:3" x14ac:dyDescent="0.35">
      <c r="A382">
        <v>381</v>
      </c>
      <c r="B382">
        <v>2.1672050298284922</v>
      </c>
      <c r="C382">
        <v>8.5696771740913405E-2</v>
      </c>
    </row>
    <row r="383" spans="1:3" x14ac:dyDescent="0.35">
      <c r="A383">
        <v>382</v>
      </c>
      <c r="B383">
        <v>1.3406258903494297</v>
      </c>
      <c r="C383">
        <v>3.214934170246124E-2</v>
      </c>
    </row>
    <row r="384" spans="1:3" x14ac:dyDescent="0.35">
      <c r="A384">
        <v>383</v>
      </c>
      <c r="B384">
        <v>1.2352703384877233</v>
      </c>
      <c r="C384">
        <v>2.280807197093964E-2</v>
      </c>
    </row>
    <row r="385" spans="1:3" x14ac:dyDescent="0.35">
      <c r="A385">
        <v>384</v>
      </c>
      <c r="B385">
        <v>1.5441933049580978</v>
      </c>
      <c r="C385">
        <v>4.7725883126258847E-2</v>
      </c>
    </row>
    <row r="386" spans="1:3" x14ac:dyDescent="0.35">
      <c r="A386">
        <v>385</v>
      </c>
      <c r="B386">
        <v>1.8960639784443896</v>
      </c>
      <c r="C386">
        <v>6.9969812035560602E-2</v>
      </c>
    </row>
    <row r="387" spans="1:3" x14ac:dyDescent="0.35">
      <c r="A387">
        <v>386</v>
      </c>
      <c r="B387">
        <v>1.6794070641145746</v>
      </c>
      <c r="C387">
        <v>5.5605074763298026E-2</v>
      </c>
    </row>
    <row r="388" spans="1:3" x14ac:dyDescent="0.35">
      <c r="A388">
        <v>387</v>
      </c>
      <c r="B388">
        <v>1.8440950932433611</v>
      </c>
      <c r="C388">
        <v>6.7169502377510057E-2</v>
      </c>
    </row>
    <row r="389" spans="1:3" x14ac:dyDescent="0.35">
      <c r="A389">
        <v>388</v>
      </c>
      <c r="B389">
        <v>2.0860105191585179</v>
      </c>
      <c r="C389">
        <v>8.014497458934787E-2</v>
      </c>
    </row>
    <row r="390" spans="1:3" x14ac:dyDescent="0.35">
      <c r="A390">
        <v>389</v>
      </c>
      <c r="B390">
        <v>1.8643959510716932</v>
      </c>
      <c r="C390">
        <v>6.7594590783119232E-2</v>
      </c>
    </row>
    <row r="391" spans="1:3" x14ac:dyDescent="0.35">
      <c r="A391">
        <v>390</v>
      </c>
      <c r="B391">
        <v>1.2697784638366234</v>
      </c>
      <c r="C391">
        <v>2.61407881975174E-2</v>
      </c>
    </row>
    <row r="392" spans="1:3" x14ac:dyDescent="0.35">
      <c r="A392">
        <v>391</v>
      </c>
      <c r="B392">
        <v>2.1899032307943482</v>
      </c>
      <c r="C392">
        <v>8.7042215466499359E-2</v>
      </c>
    </row>
    <row r="393" spans="1:3" x14ac:dyDescent="0.35">
      <c r="A393">
        <v>392</v>
      </c>
      <c r="B393">
        <v>1.4156293329694456</v>
      </c>
      <c r="C393">
        <v>3.7904289364814756E-2</v>
      </c>
    </row>
    <row r="394" spans="1:3" x14ac:dyDescent="0.35">
      <c r="A394">
        <v>393</v>
      </c>
      <c r="B394">
        <v>1.722070923449595</v>
      </c>
      <c r="C394">
        <v>5.9702190756797779E-2</v>
      </c>
    </row>
    <row r="395" spans="1:3" x14ac:dyDescent="0.35">
      <c r="A395">
        <v>394</v>
      </c>
      <c r="B395">
        <v>1.7996169931074968</v>
      </c>
      <c r="C395">
        <v>6.4495411515235898E-2</v>
      </c>
    </row>
    <row r="396" spans="1:3" x14ac:dyDescent="0.35">
      <c r="A396">
        <v>395</v>
      </c>
      <c r="B396">
        <v>1.5465610772844243</v>
      </c>
      <c r="C396">
        <v>4.7675892710685716E-2</v>
      </c>
    </row>
    <row r="397" spans="1:3" x14ac:dyDescent="0.35">
      <c r="A397">
        <v>396</v>
      </c>
      <c r="B397">
        <v>1.9418156056649567</v>
      </c>
      <c r="C397">
        <v>7.2695490717887862E-2</v>
      </c>
    </row>
    <row r="398" spans="1:3" x14ac:dyDescent="0.35">
      <c r="A398">
        <v>397</v>
      </c>
      <c r="B398">
        <v>1.7294959919169601</v>
      </c>
      <c r="C398">
        <v>6.0073080658912648E-2</v>
      </c>
    </row>
    <row r="399" spans="1:3" x14ac:dyDescent="0.35">
      <c r="A399">
        <v>398</v>
      </c>
      <c r="B399">
        <v>1.613962265392421</v>
      </c>
      <c r="C399">
        <v>5.2138802409172055E-2</v>
      </c>
    </row>
    <row r="400" spans="1:3" x14ac:dyDescent="0.35">
      <c r="A400">
        <v>399</v>
      </c>
      <c r="B400">
        <v>2.2512407341560703</v>
      </c>
      <c r="C400">
        <v>9.0101936459541329E-2</v>
      </c>
    </row>
    <row r="401" spans="1:3" x14ac:dyDescent="0.35">
      <c r="A401">
        <v>400</v>
      </c>
      <c r="B401">
        <v>1.8102765014855775</v>
      </c>
      <c r="C401">
        <v>6.518096029758455E-2</v>
      </c>
    </row>
    <row r="402" spans="1:3" x14ac:dyDescent="0.35">
      <c r="A402">
        <v>401</v>
      </c>
      <c r="B402">
        <v>1.3162670074518279</v>
      </c>
      <c r="C402">
        <v>2.9911360144615175E-2</v>
      </c>
    </row>
    <row r="403" spans="1:3" x14ac:dyDescent="0.35">
      <c r="A403">
        <v>402</v>
      </c>
      <c r="B403">
        <v>0.6237046874504697</v>
      </c>
      <c r="C403">
        <v>-5.0056646764278408E-2</v>
      </c>
    </row>
    <row r="404" spans="1:3" x14ac:dyDescent="0.35">
      <c r="A404">
        <v>403</v>
      </c>
      <c r="B404">
        <v>1.6615222585745124</v>
      </c>
      <c r="C404">
        <v>5.5802527070045474E-2</v>
      </c>
    </row>
    <row r="405" spans="1:3" x14ac:dyDescent="0.35">
      <c r="A405">
        <v>404</v>
      </c>
      <c r="B405">
        <v>1.1610413829108202</v>
      </c>
      <c r="C405">
        <v>1.6079166531562803E-2</v>
      </c>
    </row>
    <row r="406" spans="1:3" x14ac:dyDescent="0.35">
      <c r="A406">
        <v>405</v>
      </c>
      <c r="B406">
        <v>1.8091146700280691</v>
      </c>
      <c r="C406">
        <v>6.4926204085350034E-2</v>
      </c>
    </row>
    <row r="407" spans="1:3" x14ac:dyDescent="0.35">
      <c r="A407">
        <v>406</v>
      </c>
      <c r="B407">
        <v>1.8218393535334072</v>
      </c>
      <c r="C407">
        <v>6.5928015112876895E-2</v>
      </c>
    </row>
    <row r="408" spans="1:3" x14ac:dyDescent="0.35">
      <c r="A408">
        <v>407</v>
      </c>
      <c r="B408">
        <v>1.4140882967969037</v>
      </c>
      <c r="C408">
        <v>3.7722215056419373E-2</v>
      </c>
    </row>
    <row r="409" spans="1:3" x14ac:dyDescent="0.35">
      <c r="A409">
        <v>408</v>
      </c>
      <c r="B409">
        <v>1.3175911590158547</v>
      </c>
      <c r="C409">
        <v>2.9867741465568542E-2</v>
      </c>
    </row>
    <row r="410" spans="1:3" x14ac:dyDescent="0.35">
      <c r="A410">
        <v>409</v>
      </c>
      <c r="B410">
        <v>2.5631193336836575</v>
      </c>
      <c r="C410">
        <v>0.10461822152137759</v>
      </c>
    </row>
    <row r="411" spans="1:3" x14ac:dyDescent="0.35">
      <c r="A411">
        <v>410</v>
      </c>
      <c r="B411">
        <v>1.6436178615906802</v>
      </c>
      <c r="C411">
        <v>5.3893563151359555E-2</v>
      </c>
    </row>
    <row r="412" spans="1:3" x14ac:dyDescent="0.35">
      <c r="A412">
        <v>411</v>
      </c>
      <c r="B412">
        <v>2.5853612444886016</v>
      </c>
      <c r="C412">
        <v>0.10650394558906559</v>
      </c>
    </row>
    <row r="413" spans="1:3" x14ac:dyDescent="0.35">
      <c r="A413">
        <v>412</v>
      </c>
      <c r="B413">
        <v>1.7072214466197073</v>
      </c>
      <c r="C413">
        <v>5.8180251717567452E-2</v>
      </c>
    </row>
    <row r="414" spans="1:3" x14ac:dyDescent="0.35">
      <c r="A414">
        <v>413</v>
      </c>
      <c r="B414">
        <v>1.5344298147426774</v>
      </c>
      <c r="C414">
        <v>4.6264973282814037E-2</v>
      </c>
    </row>
    <row r="415" spans="1:3" x14ac:dyDescent="0.35">
      <c r="A415">
        <v>414</v>
      </c>
      <c r="B415">
        <v>1.8533327511263598</v>
      </c>
      <c r="C415">
        <v>6.7595323920249958E-2</v>
      </c>
    </row>
    <row r="416" spans="1:3" x14ac:dyDescent="0.35">
      <c r="A416">
        <v>415</v>
      </c>
      <c r="B416">
        <v>1.2003304967256034</v>
      </c>
      <c r="C416">
        <v>1.9475594162940979E-2</v>
      </c>
    </row>
    <row r="417" spans="1:3" x14ac:dyDescent="0.35">
      <c r="A417">
        <v>416</v>
      </c>
      <c r="B417">
        <v>1.7009095599217394</v>
      </c>
      <c r="C417">
        <v>5.8131018280982966E-2</v>
      </c>
    </row>
    <row r="418" spans="1:3" x14ac:dyDescent="0.35">
      <c r="A418">
        <v>417</v>
      </c>
      <c r="B418">
        <v>1.7072464421615896</v>
      </c>
      <c r="C418">
        <v>5.8660784363746651E-2</v>
      </c>
    </row>
    <row r="419" spans="1:3" x14ac:dyDescent="0.35">
      <c r="A419">
        <v>418</v>
      </c>
      <c r="B419">
        <v>1.9234961116671421</v>
      </c>
      <c r="C419">
        <v>7.165132462978363E-2</v>
      </c>
    </row>
    <row r="420" spans="1:3" x14ac:dyDescent="0.35">
      <c r="A420">
        <v>419</v>
      </c>
      <c r="B420">
        <v>1.5869264076815031</v>
      </c>
      <c r="C420">
        <v>5.0092914700508112E-2</v>
      </c>
    </row>
    <row r="421" spans="1:3" x14ac:dyDescent="0.35">
      <c r="A421">
        <v>420</v>
      </c>
      <c r="B421">
        <v>1.8043488183856353</v>
      </c>
      <c r="C421">
        <v>6.4945444464683533E-2</v>
      </c>
    </row>
    <row r="422" spans="1:3" x14ac:dyDescent="0.35">
      <c r="A422">
        <v>421</v>
      </c>
      <c r="B422">
        <v>2.4431781774929546</v>
      </c>
      <c r="C422">
        <v>9.9103623628616327E-2</v>
      </c>
    </row>
    <row r="423" spans="1:3" x14ac:dyDescent="0.35">
      <c r="A423">
        <v>422</v>
      </c>
      <c r="B423">
        <v>2.5963079501500981</v>
      </c>
      <c r="C423">
        <v>0.10691993832588198</v>
      </c>
    </row>
    <row r="424" spans="1:3" x14ac:dyDescent="0.35">
      <c r="A424">
        <v>423</v>
      </c>
      <c r="B424">
        <v>1.6798542013165556</v>
      </c>
      <c r="C424">
        <v>5.7007560133934015E-2</v>
      </c>
    </row>
    <row r="425" spans="1:3" x14ac:dyDescent="0.35">
      <c r="A425">
        <v>424</v>
      </c>
      <c r="B425">
        <v>1.3985784777928163</v>
      </c>
      <c r="C425">
        <v>3.6919859051704418E-2</v>
      </c>
    </row>
    <row r="426" spans="1:3" x14ac:dyDescent="0.35">
      <c r="A426">
        <v>425</v>
      </c>
      <c r="B426">
        <v>1.6325259777048047</v>
      </c>
      <c r="C426">
        <v>5.4195222258567807E-2</v>
      </c>
    </row>
    <row r="427" spans="1:3" x14ac:dyDescent="0.35">
      <c r="A427">
        <v>426</v>
      </c>
      <c r="B427">
        <v>1.6858275060988743</v>
      </c>
      <c r="C427">
        <v>5.6482353806495661E-2</v>
      </c>
    </row>
    <row r="428" spans="1:3" x14ac:dyDescent="0.35">
      <c r="A428">
        <v>427</v>
      </c>
      <c r="B428">
        <v>1.8978351429984373</v>
      </c>
      <c r="C428">
        <v>7.0389655232429502E-2</v>
      </c>
    </row>
    <row r="429" spans="1:3" x14ac:dyDescent="0.35">
      <c r="A429">
        <v>428</v>
      </c>
      <c r="B429">
        <v>1.5798850538554712</v>
      </c>
      <c r="C429">
        <v>5.0116845965385431E-2</v>
      </c>
    </row>
    <row r="430" spans="1:3" x14ac:dyDescent="0.35">
      <c r="A430">
        <v>429</v>
      </c>
      <c r="B430">
        <v>1.5406297748501183</v>
      </c>
      <c r="C430">
        <v>4.6983876824378962E-2</v>
      </c>
    </row>
    <row r="431" spans="1:3" x14ac:dyDescent="0.35">
      <c r="A431">
        <v>430</v>
      </c>
      <c r="B431">
        <v>1.3530391396395434</v>
      </c>
      <c r="C431">
        <v>3.2546380162239069E-2</v>
      </c>
    </row>
    <row r="432" spans="1:3" x14ac:dyDescent="0.35">
      <c r="A432">
        <v>431</v>
      </c>
      <c r="B432">
        <v>1.8359433205296851</v>
      </c>
      <c r="C432">
        <v>6.6133442521095279E-2</v>
      </c>
    </row>
    <row r="433" spans="1:3" x14ac:dyDescent="0.35">
      <c r="A433">
        <v>432</v>
      </c>
      <c r="B433">
        <v>2.1313022715551022</v>
      </c>
      <c r="C433">
        <v>8.3148106932640076E-2</v>
      </c>
    </row>
    <row r="434" spans="1:3" x14ac:dyDescent="0.35">
      <c r="A434">
        <v>433</v>
      </c>
      <c r="B434">
        <v>2.0430277613466994</v>
      </c>
      <c r="C434">
        <v>7.8804555535316484E-2</v>
      </c>
    </row>
    <row r="435" spans="1:3" x14ac:dyDescent="0.35">
      <c r="A435">
        <v>434</v>
      </c>
      <c r="B435">
        <v>1.5727213550789518</v>
      </c>
      <c r="C435">
        <v>4.9938949942588809E-2</v>
      </c>
    </row>
    <row r="436" spans="1:3" x14ac:dyDescent="0.35">
      <c r="A436">
        <v>435</v>
      </c>
      <c r="B436">
        <v>1.6552042341332311</v>
      </c>
      <c r="C436">
        <v>5.4864785075187689E-2</v>
      </c>
    </row>
    <row r="437" spans="1:3" x14ac:dyDescent="0.35">
      <c r="A437">
        <v>436</v>
      </c>
      <c r="B437">
        <v>1.1533665547641474</v>
      </c>
      <c r="C437">
        <v>1.5484747290611268E-2</v>
      </c>
    </row>
    <row r="438" spans="1:3" x14ac:dyDescent="0.35">
      <c r="A438">
        <v>437</v>
      </c>
      <c r="B438">
        <v>0.83920783007023381</v>
      </c>
      <c r="C438">
        <v>-1.879402101039887E-2</v>
      </c>
    </row>
    <row r="439" spans="1:3" x14ac:dyDescent="0.35">
      <c r="A439">
        <v>438</v>
      </c>
      <c r="B439">
        <v>2.3535158086912533</v>
      </c>
      <c r="C439">
        <v>9.5142737030982971E-2</v>
      </c>
    </row>
    <row r="440" spans="1:3" x14ac:dyDescent="0.35">
      <c r="A440">
        <v>439</v>
      </c>
      <c r="B440">
        <v>1.7261559088684097</v>
      </c>
      <c r="C440">
        <v>5.9601804614067083E-2</v>
      </c>
    </row>
    <row r="441" spans="1:3" x14ac:dyDescent="0.35">
      <c r="A441">
        <v>440</v>
      </c>
      <c r="B441">
        <v>1.8373607461274402</v>
      </c>
      <c r="C441">
        <v>6.6039296984672549E-2</v>
      </c>
    </row>
    <row r="442" spans="1:3" x14ac:dyDescent="0.35">
      <c r="A442">
        <v>441</v>
      </c>
      <c r="B442">
        <v>1.6343915953500239</v>
      </c>
      <c r="C442">
        <v>5.3298887610435497E-2</v>
      </c>
    </row>
    <row r="443" spans="1:3" x14ac:dyDescent="0.35">
      <c r="A443">
        <v>442</v>
      </c>
      <c r="B443">
        <v>2.0537558010624233</v>
      </c>
      <c r="C443">
        <v>7.9469344019889865E-2</v>
      </c>
    </row>
    <row r="444" spans="1:3" x14ac:dyDescent="0.35">
      <c r="A444">
        <v>443</v>
      </c>
      <c r="B444">
        <v>2.3586316932566476</v>
      </c>
      <c r="C444">
        <v>9.5156881213188146E-2</v>
      </c>
    </row>
    <row r="445" spans="1:3" x14ac:dyDescent="0.35">
      <c r="A445">
        <v>444</v>
      </c>
      <c r="B445">
        <v>1.8339660415214922</v>
      </c>
      <c r="C445">
        <v>6.6677668690681466E-2</v>
      </c>
    </row>
    <row r="446" spans="1:3" x14ac:dyDescent="0.35">
      <c r="A446">
        <v>445</v>
      </c>
      <c r="B446">
        <v>1.4339525507432542</v>
      </c>
      <c r="C446">
        <v>3.8920149207115187E-2</v>
      </c>
    </row>
    <row r="447" spans="1:3" x14ac:dyDescent="0.35">
      <c r="A447">
        <v>446</v>
      </c>
      <c r="B447">
        <v>1.5170566857339105</v>
      </c>
      <c r="C447">
        <v>4.4945016503334059E-2</v>
      </c>
    </row>
    <row r="448" spans="1:3" x14ac:dyDescent="0.35">
      <c r="A448">
        <v>447</v>
      </c>
      <c r="B448">
        <v>2.4948686374291071</v>
      </c>
      <c r="C448">
        <v>0.1011132538318634</v>
      </c>
    </row>
    <row r="449" spans="1:3" x14ac:dyDescent="0.35">
      <c r="A449">
        <v>448</v>
      </c>
      <c r="B449">
        <v>2.1466128948413781</v>
      </c>
      <c r="C449">
        <v>8.3258888125419636E-2</v>
      </c>
    </row>
    <row r="450" spans="1:3" x14ac:dyDescent="0.35">
      <c r="A450">
        <v>449</v>
      </c>
      <c r="B450">
        <v>2.1478944702221994</v>
      </c>
      <c r="C450">
        <v>8.3948209881782546E-2</v>
      </c>
    </row>
    <row r="451" spans="1:3" x14ac:dyDescent="0.35">
      <c r="A451">
        <v>450</v>
      </c>
      <c r="B451">
        <v>1.7095873758359865</v>
      </c>
      <c r="C451">
        <v>5.8414962887763974E-2</v>
      </c>
    </row>
    <row r="452" spans="1:3" x14ac:dyDescent="0.35">
      <c r="A452">
        <v>451</v>
      </c>
      <c r="B452">
        <v>2.2728763583906879</v>
      </c>
      <c r="C452">
        <v>9.0827193856239344E-2</v>
      </c>
    </row>
    <row r="453" spans="1:3" x14ac:dyDescent="0.35">
      <c r="A453">
        <v>452</v>
      </c>
      <c r="B453">
        <v>1.5362923682755325</v>
      </c>
      <c r="C453">
        <v>4.6396127343177801E-2</v>
      </c>
    </row>
    <row r="454" spans="1:3" x14ac:dyDescent="0.35">
      <c r="A454">
        <v>453</v>
      </c>
      <c r="B454">
        <v>1.6088279128373526</v>
      </c>
      <c r="C454">
        <v>5.1829507946968084E-2</v>
      </c>
    </row>
    <row r="455" spans="1:3" x14ac:dyDescent="0.35">
      <c r="A455">
        <v>454</v>
      </c>
      <c r="B455">
        <v>2.3314631904666827</v>
      </c>
      <c r="C455">
        <v>9.2845007777214036E-2</v>
      </c>
    </row>
    <row r="456" spans="1:3" x14ac:dyDescent="0.35">
      <c r="A456">
        <v>455</v>
      </c>
      <c r="B456">
        <v>2.4643576759840693</v>
      </c>
      <c r="C456">
        <v>9.9732416868209828E-2</v>
      </c>
    </row>
    <row r="457" spans="1:3" x14ac:dyDescent="0.35">
      <c r="A457">
        <v>456</v>
      </c>
      <c r="B457">
        <v>1.1008280093505023</v>
      </c>
      <c r="C457">
        <v>1.0273256897926332E-2</v>
      </c>
    </row>
    <row r="458" spans="1:3" x14ac:dyDescent="0.35">
      <c r="A458">
        <v>457</v>
      </c>
      <c r="B458">
        <v>2.5406438783371619</v>
      </c>
      <c r="C458">
        <v>0.10292183756828308</v>
      </c>
    </row>
    <row r="459" spans="1:3" x14ac:dyDescent="0.35">
      <c r="A459">
        <v>458</v>
      </c>
      <c r="B459">
        <v>1.4929568486014628</v>
      </c>
      <c r="C459">
        <v>4.3716266751289368E-2</v>
      </c>
    </row>
    <row r="460" spans="1:3" x14ac:dyDescent="0.35">
      <c r="A460">
        <v>459</v>
      </c>
      <c r="B460">
        <v>2.4156518581432653</v>
      </c>
      <c r="C460">
        <v>9.8396378755569502E-2</v>
      </c>
    </row>
    <row r="461" spans="1:3" x14ac:dyDescent="0.35">
      <c r="A461">
        <v>460</v>
      </c>
      <c r="B461">
        <v>1.2713721103850011</v>
      </c>
      <c r="C461">
        <v>2.5849100947380067E-2</v>
      </c>
    </row>
    <row r="462" spans="1:3" x14ac:dyDescent="0.35">
      <c r="A462">
        <v>461</v>
      </c>
      <c r="B462">
        <v>1.3589739528257601</v>
      </c>
      <c r="C462">
        <v>3.3353319764137274E-2</v>
      </c>
    </row>
    <row r="463" spans="1:3" x14ac:dyDescent="0.35">
      <c r="A463">
        <v>462</v>
      </c>
      <c r="B463">
        <v>1.5208075868686757</v>
      </c>
      <c r="C463">
        <v>4.5585587620735182E-2</v>
      </c>
    </row>
    <row r="464" spans="1:3" x14ac:dyDescent="0.35">
      <c r="A464">
        <v>463</v>
      </c>
      <c r="B464">
        <v>1.4657691015992456</v>
      </c>
      <c r="C464">
        <v>4.1659125685691842E-2</v>
      </c>
    </row>
    <row r="465" spans="1:3" x14ac:dyDescent="0.35">
      <c r="A465">
        <v>464</v>
      </c>
      <c r="B465">
        <v>1.6413744155528285</v>
      </c>
      <c r="C465">
        <v>5.4163393378257763E-2</v>
      </c>
    </row>
    <row r="466" spans="1:3" x14ac:dyDescent="0.35">
      <c r="A466">
        <v>465</v>
      </c>
      <c r="B466">
        <v>1.3395221384211129</v>
      </c>
      <c r="C466">
        <v>3.1389203667640697E-2</v>
      </c>
    </row>
    <row r="467" spans="1:3" x14ac:dyDescent="0.35">
      <c r="A467">
        <v>466</v>
      </c>
      <c r="B467">
        <v>1.2007519620543925</v>
      </c>
      <c r="C467">
        <v>1.997855603694916E-2</v>
      </c>
    </row>
    <row r="468" spans="1:3" x14ac:dyDescent="0.35">
      <c r="A468">
        <v>467</v>
      </c>
      <c r="B468">
        <v>2.5904989365244284</v>
      </c>
      <c r="C468">
        <v>0.10533003211021424</v>
      </c>
    </row>
    <row r="469" spans="1:3" x14ac:dyDescent="0.35">
      <c r="A469">
        <v>468</v>
      </c>
      <c r="B469">
        <v>1.0718617725669639</v>
      </c>
      <c r="C469">
        <v>7.4379354715347294E-3</v>
      </c>
    </row>
    <row r="470" spans="1:3" x14ac:dyDescent="0.35">
      <c r="A470">
        <v>469</v>
      </c>
      <c r="B470">
        <v>1.8287467660060628</v>
      </c>
      <c r="C470">
        <v>6.6589966416358962E-2</v>
      </c>
    </row>
    <row r="471" spans="1:3" x14ac:dyDescent="0.35">
      <c r="A471">
        <v>470</v>
      </c>
      <c r="B471">
        <v>1.7183000749482213</v>
      </c>
      <c r="C471">
        <v>5.9206578135490406E-2</v>
      </c>
    </row>
    <row r="472" spans="1:3" x14ac:dyDescent="0.35">
      <c r="A472">
        <v>471</v>
      </c>
      <c r="B472">
        <v>1.6447709547357836</v>
      </c>
      <c r="C472">
        <v>5.4661306738853457E-2</v>
      </c>
    </row>
    <row r="473" spans="1:3" x14ac:dyDescent="0.35">
      <c r="A473">
        <v>472</v>
      </c>
      <c r="B473">
        <v>1.9011630289748489</v>
      </c>
      <c r="C473">
        <v>7.0072093605995173E-2</v>
      </c>
    </row>
    <row r="474" spans="1:3" x14ac:dyDescent="0.35">
      <c r="A474">
        <v>473</v>
      </c>
      <c r="B474">
        <v>2.2674634102044569</v>
      </c>
      <c r="C474">
        <v>8.9525410532951363E-2</v>
      </c>
    </row>
    <row r="475" spans="1:3" x14ac:dyDescent="0.35">
      <c r="A475">
        <v>474</v>
      </c>
      <c r="B475">
        <v>2.5725328549198019</v>
      </c>
      <c r="C475">
        <v>0.10427760481834411</v>
      </c>
    </row>
    <row r="476" spans="1:3" x14ac:dyDescent="0.35">
      <c r="A476">
        <v>475</v>
      </c>
      <c r="B476">
        <v>1.6099272303866909</v>
      </c>
      <c r="C476">
        <v>5.2478739619255074E-2</v>
      </c>
    </row>
    <row r="477" spans="1:3" x14ac:dyDescent="0.35">
      <c r="A477">
        <v>476</v>
      </c>
      <c r="B477">
        <v>2.4115612839210816</v>
      </c>
      <c r="C477">
        <v>9.6567565202713035E-2</v>
      </c>
    </row>
    <row r="478" spans="1:3" x14ac:dyDescent="0.35">
      <c r="A478">
        <v>477</v>
      </c>
      <c r="B478">
        <v>2.0558769946741573</v>
      </c>
      <c r="C478">
        <v>7.9482308030128498E-2</v>
      </c>
    </row>
    <row r="479" spans="1:3" x14ac:dyDescent="0.35">
      <c r="A479">
        <v>478</v>
      </c>
      <c r="B479">
        <v>0.89506063542324976</v>
      </c>
      <c r="C479">
        <v>-1.1930081248283386E-2</v>
      </c>
    </row>
    <row r="480" spans="1:3" x14ac:dyDescent="0.35">
      <c r="A480">
        <v>479</v>
      </c>
      <c r="B480">
        <v>1.8183534498128255</v>
      </c>
      <c r="C480">
        <v>6.4311507344245886E-2</v>
      </c>
    </row>
    <row r="481" spans="1:3" x14ac:dyDescent="0.35">
      <c r="A481">
        <v>480</v>
      </c>
      <c r="B481">
        <v>1.786151184644905</v>
      </c>
      <c r="C481">
        <v>6.3352313637733471E-2</v>
      </c>
    </row>
    <row r="482" spans="1:3" x14ac:dyDescent="0.35">
      <c r="A482">
        <v>481</v>
      </c>
      <c r="B482">
        <v>2.670670304832107</v>
      </c>
      <c r="C482">
        <v>0.10907739996910096</v>
      </c>
    </row>
    <row r="483" spans="1:3" x14ac:dyDescent="0.35">
      <c r="A483">
        <v>482</v>
      </c>
      <c r="B483">
        <v>1.8457253358665213</v>
      </c>
      <c r="C483">
        <v>6.7447051405906677E-2</v>
      </c>
    </row>
    <row r="484" spans="1:3" x14ac:dyDescent="0.35">
      <c r="A484">
        <v>483</v>
      </c>
      <c r="B484">
        <v>1.5035747498161032</v>
      </c>
      <c r="C484">
        <v>4.4538989663124098E-2</v>
      </c>
    </row>
    <row r="485" spans="1:3" x14ac:dyDescent="0.35">
      <c r="A485">
        <v>484</v>
      </c>
      <c r="B485">
        <v>1.2311606886563022</v>
      </c>
      <c r="C485">
        <v>2.2719421982765199E-2</v>
      </c>
    </row>
    <row r="486" spans="1:3" x14ac:dyDescent="0.35">
      <c r="A486">
        <v>485</v>
      </c>
      <c r="B486">
        <v>2.0575240879991097</v>
      </c>
      <c r="C486">
        <v>8.0021694302558913E-2</v>
      </c>
    </row>
    <row r="487" spans="1:3" x14ac:dyDescent="0.35">
      <c r="A487">
        <v>486</v>
      </c>
      <c r="B487">
        <v>1.2420267531869911</v>
      </c>
      <c r="C487">
        <v>2.2703370451927187E-2</v>
      </c>
    </row>
    <row r="488" spans="1:3" x14ac:dyDescent="0.35">
      <c r="A488">
        <v>487</v>
      </c>
      <c r="B488">
        <v>2.0463641439641851</v>
      </c>
      <c r="C488">
        <v>7.8638932108879109E-2</v>
      </c>
    </row>
    <row r="489" spans="1:3" x14ac:dyDescent="0.35">
      <c r="A489">
        <v>488</v>
      </c>
      <c r="B489">
        <v>1.6297346266612303</v>
      </c>
      <c r="C489">
        <v>5.2822479605674738E-2</v>
      </c>
    </row>
    <row r="490" spans="1:3" x14ac:dyDescent="0.35">
      <c r="A490">
        <v>489</v>
      </c>
      <c r="B490">
        <v>1.5498425796392454</v>
      </c>
      <c r="C490">
        <v>4.8067149519920346E-2</v>
      </c>
    </row>
    <row r="491" spans="1:3" x14ac:dyDescent="0.35">
      <c r="A491">
        <v>490</v>
      </c>
      <c r="B491">
        <v>1.3889128154715138</v>
      </c>
      <c r="C491">
        <v>3.5974547266960144E-2</v>
      </c>
    </row>
    <row r="492" spans="1:3" x14ac:dyDescent="0.35">
      <c r="A492">
        <v>491</v>
      </c>
      <c r="B492">
        <v>1.2288779345945355</v>
      </c>
      <c r="C492">
        <v>2.2263690829277042E-2</v>
      </c>
    </row>
    <row r="493" spans="1:3" x14ac:dyDescent="0.35">
      <c r="A493">
        <v>492</v>
      </c>
      <c r="B493">
        <v>2.2431547208844922</v>
      </c>
      <c r="C493">
        <v>8.8908413052558907E-2</v>
      </c>
    </row>
    <row r="494" spans="1:3" x14ac:dyDescent="0.35">
      <c r="A494">
        <v>493</v>
      </c>
      <c r="B494">
        <v>2.0357925027972739</v>
      </c>
      <c r="C494">
        <v>7.7661517262458832E-2</v>
      </c>
    </row>
    <row r="495" spans="1:3" x14ac:dyDescent="0.35">
      <c r="A495">
        <v>494</v>
      </c>
      <c r="B495">
        <v>2.1613536983939894</v>
      </c>
      <c r="C495">
        <v>8.5178193449974057E-2</v>
      </c>
    </row>
    <row r="496" spans="1:3" x14ac:dyDescent="0.35">
      <c r="A496">
        <v>495</v>
      </c>
      <c r="B496">
        <v>2.2108770409338829</v>
      </c>
      <c r="C496">
        <v>8.7632438540458699E-2</v>
      </c>
    </row>
    <row r="497" spans="1:3" x14ac:dyDescent="0.35">
      <c r="A497">
        <v>496</v>
      </c>
      <c r="B497">
        <v>0.70687657434500306</v>
      </c>
      <c r="C497">
        <v>-3.7892968952655801E-2</v>
      </c>
    </row>
    <row r="498" spans="1:3" x14ac:dyDescent="0.35">
      <c r="A498">
        <v>497</v>
      </c>
      <c r="B498">
        <v>1.0070089557278159</v>
      </c>
      <c r="C498">
        <v>7.5352489948272722E-4</v>
      </c>
    </row>
    <row r="499" spans="1:3" x14ac:dyDescent="0.35">
      <c r="A499">
        <v>498</v>
      </c>
      <c r="B499">
        <v>0.91376815559322</v>
      </c>
      <c r="C499">
        <v>-9.6191987395286577E-3</v>
      </c>
    </row>
    <row r="500" spans="1:3" x14ac:dyDescent="0.35">
      <c r="A500">
        <v>499</v>
      </c>
      <c r="B500">
        <v>1.5465407029065157</v>
      </c>
      <c r="C500">
        <v>4.7816380858421326E-2</v>
      </c>
    </row>
    <row r="501" spans="1:3" x14ac:dyDescent="0.35">
      <c r="A501">
        <v>500</v>
      </c>
      <c r="B501">
        <v>2.2619001543448762</v>
      </c>
      <c r="C501">
        <v>8.9667692780494718E-2</v>
      </c>
    </row>
    <row r="502" spans="1:3" x14ac:dyDescent="0.35">
      <c r="A502">
        <v>501</v>
      </c>
      <c r="B502">
        <v>1.4596419932073126</v>
      </c>
      <c r="C502">
        <v>4.0659514069557201E-2</v>
      </c>
    </row>
    <row r="503" spans="1:3" x14ac:dyDescent="0.35">
      <c r="A503">
        <v>502</v>
      </c>
      <c r="B503">
        <v>1.4786744379583705</v>
      </c>
      <c r="C503">
        <v>4.2946091294288641E-2</v>
      </c>
    </row>
    <row r="504" spans="1:3" x14ac:dyDescent="0.35">
      <c r="A504">
        <v>503</v>
      </c>
      <c r="B504">
        <v>2.0215369340155567</v>
      </c>
      <c r="C504">
        <v>7.7396389842033397E-2</v>
      </c>
    </row>
    <row r="505" spans="1:3" x14ac:dyDescent="0.35">
      <c r="A505">
        <v>504</v>
      </c>
      <c r="B505">
        <v>2.1286372483747926</v>
      </c>
      <c r="C505">
        <v>8.280698359012606E-2</v>
      </c>
    </row>
    <row r="506" spans="1:3" x14ac:dyDescent="0.35">
      <c r="A506">
        <v>505</v>
      </c>
      <c r="B506">
        <v>1.4901157477824787</v>
      </c>
      <c r="C506">
        <v>4.3361112475395217E-2</v>
      </c>
    </row>
    <row r="507" spans="1:3" x14ac:dyDescent="0.35">
      <c r="A507">
        <v>506</v>
      </c>
      <c r="B507">
        <v>1.9577571993772693</v>
      </c>
      <c r="C507">
        <v>7.3928871750831626E-2</v>
      </c>
    </row>
    <row r="508" spans="1:3" x14ac:dyDescent="0.35">
      <c r="A508">
        <v>507</v>
      </c>
      <c r="B508">
        <v>1.1165178251995611</v>
      </c>
      <c r="C508">
        <v>1.2167868018150327E-2</v>
      </c>
    </row>
    <row r="509" spans="1:3" x14ac:dyDescent="0.35">
      <c r="A509">
        <v>508</v>
      </c>
      <c r="B509">
        <v>1.1781945013200754</v>
      </c>
      <c r="C509">
        <v>1.7346510291099546E-2</v>
      </c>
    </row>
    <row r="510" spans="1:3" x14ac:dyDescent="0.35">
      <c r="A510">
        <v>509</v>
      </c>
      <c r="B510">
        <v>1.3889498137612206</v>
      </c>
      <c r="C510">
        <v>3.5594633221626287E-2</v>
      </c>
    </row>
    <row r="511" spans="1:3" x14ac:dyDescent="0.35">
      <c r="A511">
        <v>510</v>
      </c>
      <c r="B511">
        <v>1.406439894144826</v>
      </c>
      <c r="C511">
        <v>3.6764058470726016E-2</v>
      </c>
    </row>
    <row r="512" spans="1:3" x14ac:dyDescent="0.35">
      <c r="A512">
        <v>511</v>
      </c>
      <c r="B512">
        <v>1.2989861520529864</v>
      </c>
      <c r="C512">
        <v>2.8491982817649846E-2</v>
      </c>
    </row>
    <row r="513" spans="1:3" x14ac:dyDescent="0.35">
      <c r="A513">
        <v>512</v>
      </c>
      <c r="B513">
        <v>2.0362779132329583</v>
      </c>
      <c r="C513">
        <v>7.8091970086097737E-2</v>
      </c>
    </row>
    <row r="514" spans="1:3" x14ac:dyDescent="0.35">
      <c r="A514">
        <v>513</v>
      </c>
      <c r="B514">
        <v>0.85748837979405279</v>
      </c>
      <c r="C514">
        <v>-1.6589030623435978E-2</v>
      </c>
    </row>
    <row r="515" spans="1:3" x14ac:dyDescent="0.35">
      <c r="A515">
        <v>514</v>
      </c>
      <c r="B515">
        <v>1.6624517987788785</v>
      </c>
      <c r="C515">
        <v>5.5953386425971974E-2</v>
      </c>
    </row>
    <row r="516" spans="1:3" x14ac:dyDescent="0.35">
      <c r="A516">
        <v>515</v>
      </c>
      <c r="B516">
        <v>1.9108470815928456</v>
      </c>
      <c r="C516">
        <v>7.094675004482269E-2</v>
      </c>
    </row>
    <row r="517" spans="1:3" x14ac:dyDescent="0.35">
      <c r="A517">
        <v>516</v>
      </c>
      <c r="B517">
        <v>1.6825905864629804</v>
      </c>
      <c r="C517">
        <v>5.7248380780220029E-2</v>
      </c>
    </row>
    <row r="518" spans="1:3" x14ac:dyDescent="0.35">
      <c r="A518">
        <v>517</v>
      </c>
      <c r="B518">
        <v>1.2330904889157481</v>
      </c>
      <c r="C518">
        <v>2.2982719540596008E-2</v>
      </c>
    </row>
    <row r="519" spans="1:3" x14ac:dyDescent="0.35">
      <c r="A519">
        <v>518</v>
      </c>
      <c r="B519">
        <v>1.5849360650829916</v>
      </c>
      <c r="C519">
        <v>5.0276431441307071E-2</v>
      </c>
    </row>
    <row r="520" spans="1:3" x14ac:dyDescent="0.35">
      <c r="A520">
        <v>519</v>
      </c>
      <c r="B520">
        <v>2.2252375552666908</v>
      </c>
      <c r="C520">
        <v>8.8775154948234555E-2</v>
      </c>
    </row>
    <row r="521" spans="1:3" x14ac:dyDescent="0.35">
      <c r="A521">
        <v>520</v>
      </c>
      <c r="B521">
        <v>1.2314831386553384</v>
      </c>
      <c r="C521">
        <v>2.2451028227806098E-2</v>
      </c>
    </row>
    <row r="522" spans="1:3" x14ac:dyDescent="0.35">
      <c r="A522">
        <v>521</v>
      </c>
      <c r="B522">
        <v>1.3068912715784426</v>
      </c>
      <c r="C522">
        <v>2.89694756269455E-2</v>
      </c>
    </row>
    <row r="523" spans="1:3" x14ac:dyDescent="0.35">
      <c r="A523">
        <v>522</v>
      </c>
      <c r="B523">
        <v>2.5399048342816988</v>
      </c>
      <c r="C523">
        <v>0.10332974791526794</v>
      </c>
    </row>
    <row r="524" spans="1:3" x14ac:dyDescent="0.35">
      <c r="A524">
        <v>523</v>
      </c>
      <c r="B524">
        <v>1.5036892830569175</v>
      </c>
      <c r="C524">
        <v>4.4633123278617876E-2</v>
      </c>
    </row>
    <row r="525" spans="1:3" x14ac:dyDescent="0.35">
      <c r="A525">
        <v>524</v>
      </c>
      <c r="B525">
        <v>1.9558818105621743</v>
      </c>
      <c r="C525">
        <v>7.3484799265861531E-2</v>
      </c>
    </row>
    <row r="526" spans="1:3" x14ac:dyDescent="0.35">
      <c r="A526">
        <v>525</v>
      </c>
      <c r="B526">
        <v>1.5097979299871658</v>
      </c>
      <c r="C526">
        <v>4.4794788956642156E-2</v>
      </c>
    </row>
    <row r="527" spans="1:3" x14ac:dyDescent="0.35">
      <c r="A527">
        <v>526</v>
      </c>
      <c r="B527">
        <v>1.8206005163274164</v>
      </c>
      <c r="C527">
        <v>6.6518303751945493E-2</v>
      </c>
    </row>
    <row r="528" spans="1:3" x14ac:dyDescent="0.35">
      <c r="A528">
        <v>527</v>
      </c>
      <c r="B528">
        <v>1.282017119194178</v>
      </c>
      <c r="C528">
        <v>2.70109623670578E-2</v>
      </c>
    </row>
    <row r="529" spans="1:3" x14ac:dyDescent="0.35">
      <c r="A529">
        <v>528</v>
      </c>
      <c r="B529">
        <v>1.2523036460359707</v>
      </c>
      <c r="C529">
        <v>2.4235942959785466E-2</v>
      </c>
    </row>
    <row r="530" spans="1:3" x14ac:dyDescent="0.35">
      <c r="A530">
        <v>529</v>
      </c>
      <c r="B530">
        <v>1.7750026430560411</v>
      </c>
      <c r="C530">
        <v>6.2583294510841367E-2</v>
      </c>
    </row>
    <row r="531" spans="1:3" x14ac:dyDescent="0.35">
      <c r="A531">
        <v>530</v>
      </c>
      <c r="B531">
        <v>2.2886677458170825</v>
      </c>
      <c r="C531">
        <v>9.146379530429842E-2</v>
      </c>
    </row>
    <row r="532" spans="1:3" x14ac:dyDescent="0.35">
      <c r="A532">
        <v>531</v>
      </c>
      <c r="B532">
        <v>1.3683110936435141</v>
      </c>
      <c r="C532">
        <v>3.418277800083161E-2</v>
      </c>
    </row>
    <row r="533" spans="1:3" x14ac:dyDescent="0.35">
      <c r="A533">
        <v>532</v>
      </c>
      <c r="B533">
        <v>1.3144679280923321</v>
      </c>
      <c r="C533">
        <v>2.9795578122138972E-2</v>
      </c>
    </row>
    <row r="534" spans="1:3" x14ac:dyDescent="0.35">
      <c r="A534">
        <v>533</v>
      </c>
      <c r="B534">
        <v>1.3580738541116844</v>
      </c>
      <c r="C534">
        <v>3.3656516671180733E-2</v>
      </c>
    </row>
    <row r="535" spans="1:3" x14ac:dyDescent="0.35">
      <c r="A535">
        <v>534</v>
      </c>
      <c r="B535">
        <v>1.3993878602767673</v>
      </c>
      <c r="C535">
        <v>3.6388823390007013E-2</v>
      </c>
    </row>
    <row r="536" spans="1:3" x14ac:dyDescent="0.35">
      <c r="A536">
        <v>535</v>
      </c>
      <c r="B536">
        <v>1.7229269639005957</v>
      </c>
      <c r="C536">
        <v>5.9760496020317078E-2</v>
      </c>
    </row>
    <row r="537" spans="1:3" x14ac:dyDescent="0.35">
      <c r="A537">
        <v>536</v>
      </c>
      <c r="B537">
        <v>1.1273545887560832</v>
      </c>
      <c r="C537">
        <v>1.3055214285850526E-2</v>
      </c>
    </row>
    <row r="538" spans="1:3" x14ac:dyDescent="0.35">
      <c r="A538">
        <v>537</v>
      </c>
      <c r="B538">
        <v>1.0852942112532695</v>
      </c>
      <c r="C538">
        <v>8.8511973619461067E-3</v>
      </c>
    </row>
    <row r="539" spans="1:3" x14ac:dyDescent="0.35">
      <c r="A539">
        <v>538</v>
      </c>
      <c r="B539">
        <v>2.1895496907784229</v>
      </c>
      <c r="C539">
        <v>8.6440894007682803E-2</v>
      </c>
    </row>
    <row r="540" spans="1:3" x14ac:dyDescent="0.35">
      <c r="A540">
        <v>539</v>
      </c>
      <c r="B540">
        <v>2.481602233184363</v>
      </c>
      <c r="C540">
        <v>0.10060060620307923</v>
      </c>
    </row>
    <row r="541" spans="1:3" x14ac:dyDescent="0.35">
      <c r="A541">
        <v>540</v>
      </c>
      <c r="B541">
        <v>2.2098338533452582</v>
      </c>
      <c r="C541">
        <v>8.727344572544099E-2</v>
      </c>
    </row>
    <row r="542" spans="1:3" x14ac:dyDescent="0.35">
      <c r="A542">
        <v>541</v>
      </c>
      <c r="B542">
        <v>0.79780983408396677</v>
      </c>
      <c r="C542">
        <v>-2.47418075799942E-2</v>
      </c>
    </row>
    <row r="543" spans="1:3" x14ac:dyDescent="0.35">
      <c r="A543">
        <v>542</v>
      </c>
      <c r="B543">
        <v>0.95134254137988017</v>
      </c>
      <c r="C543">
        <v>-5.4011672735214235E-3</v>
      </c>
    </row>
    <row r="544" spans="1:3" x14ac:dyDescent="0.35">
      <c r="A544">
        <v>543</v>
      </c>
      <c r="B544">
        <v>2.0340085898899112</v>
      </c>
      <c r="C544">
        <v>7.8527894616127025E-2</v>
      </c>
    </row>
    <row r="545" spans="1:3" x14ac:dyDescent="0.35">
      <c r="A545">
        <v>544</v>
      </c>
      <c r="B545">
        <v>1.3609872913031795</v>
      </c>
      <c r="C545">
        <v>3.3314755558967596E-2</v>
      </c>
    </row>
    <row r="546" spans="1:3" x14ac:dyDescent="0.35">
      <c r="A546">
        <v>545</v>
      </c>
      <c r="B546">
        <v>1.59923116945314</v>
      </c>
      <c r="C546">
        <v>5.1074209809303286E-2</v>
      </c>
    </row>
    <row r="547" spans="1:3" x14ac:dyDescent="0.35">
      <c r="A547">
        <v>546</v>
      </c>
      <c r="B547">
        <v>1.9331945351361204</v>
      </c>
      <c r="C547">
        <v>7.2204127907752991E-2</v>
      </c>
    </row>
    <row r="548" spans="1:3" x14ac:dyDescent="0.35">
      <c r="A548">
        <v>547</v>
      </c>
      <c r="B548">
        <v>1.903646152416423</v>
      </c>
      <c r="C548">
        <v>7.0082387328147866E-2</v>
      </c>
    </row>
    <row r="549" spans="1:3" x14ac:dyDescent="0.35">
      <c r="A549">
        <v>548</v>
      </c>
      <c r="B549">
        <v>1.7938247982245421</v>
      </c>
      <c r="C549">
        <v>6.3834992051124584E-2</v>
      </c>
    </row>
    <row r="550" spans="1:3" x14ac:dyDescent="0.35">
      <c r="A550">
        <v>549</v>
      </c>
      <c r="B550">
        <v>1.2410820512964049</v>
      </c>
      <c r="C550">
        <v>2.3327508568763731E-2</v>
      </c>
    </row>
    <row r="551" spans="1:3" x14ac:dyDescent="0.35">
      <c r="A551">
        <v>550</v>
      </c>
      <c r="B551">
        <v>1.4584031043171102</v>
      </c>
      <c r="C551">
        <v>4.1193112730979919E-2</v>
      </c>
    </row>
    <row r="552" spans="1:3" x14ac:dyDescent="0.35">
      <c r="A552">
        <v>551</v>
      </c>
      <c r="B552">
        <v>1.6307962704571928</v>
      </c>
      <c r="C552">
        <v>5.3317025303840651E-2</v>
      </c>
    </row>
    <row r="553" spans="1:3" x14ac:dyDescent="0.35">
      <c r="A553">
        <v>552</v>
      </c>
      <c r="B553">
        <v>1.9774354485840744</v>
      </c>
      <c r="C553">
        <v>7.520504295825961E-2</v>
      </c>
    </row>
    <row r="554" spans="1:3" x14ac:dyDescent="0.35">
      <c r="A554">
        <v>553</v>
      </c>
      <c r="B554">
        <v>1.4478054905001061</v>
      </c>
      <c r="C554">
        <v>4.0240147709846505E-2</v>
      </c>
    </row>
    <row r="555" spans="1:3" x14ac:dyDescent="0.35">
      <c r="A555">
        <v>554</v>
      </c>
      <c r="B555">
        <v>2.2162739584386064</v>
      </c>
      <c r="C555">
        <v>8.83039265871048E-2</v>
      </c>
    </row>
    <row r="556" spans="1:3" x14ac:dyDescent="0.35">
      <c r="A556">
        <v>555</v>
      </c>
      <c r="B556">
        <v>2.1131301967342346</v>
      </c>
      <c r="C556">
        <v>8.2110652327537545E-2</v>
      </c>
    </row>
    <row r="557" spans="1:3" x14ac:dyDescent="0.35">
      <c r="A557">
        <v>556</v>
      </c>
      <c r="B557">
        <v>1.3869976285707581</v>
      </c>
      <c r="C557">
        <v>3.5521683096885692E-2</v>
      </c>
    </row>
    <row r="558" spans="1:3" x14ac:dyDescent="0.35">
      <c r="A558">
        <v>557</v>
      </c>
      <c r="B558">
        <v>1.9883018642224708</v>
      </c>
      <c r="C558">
        <v>7.5083354115486153E-2</v>
      </c>
    </row>
    <row r="559" spans="1:3" x14ac:dyDescent="0.35">
      <c r="A559">
        <v>558</v>
      </c>
      <c r="B559">
        <v>1.5727087054521651</v>
      </c>
      <c r="C559">
        <v>4.8849454522132865E-2</v>
      </c>
    </row>
    <row r="560" spans="1:3" x14ac:dyDescent="0.35">
      <c r="A560">
        <v>559</v>
      </c>
      <c r="B560">
        <v>1.6115672640556407</v>
      </c>
      <c r="C560">
        <v>5.2582100033760085E-2</v>
      </c>
    </row>
    <row r="561" spans="1:3" x14ac:dyDescent="0.35">
      <c r="A561">
        <v>560</v>
      </c>
      <c r="B561">
        <v>1.5722296310264996</v>
      </c>
      <c r="C561">
        <v>4.9069222807884214E-2</v>
      </c>
    </row>
    <row r="562" spans="1:3" x14ac:dyDescent="0.35">
      <c r="A562">
        <v>561</v>
      </c>
      <c r="B562">
        <v>1.4657483796927395</v>
      </c>
      <c r="C562">
        <v>4.1584977507591256E-2</v>
      </c>
    </row>
    <row r="563" spans="1:3" x14ac:dyDescent="0.35">
      <c r="A563">
        <v>562</v>
      </c>
      <c r="B563">
        <v>1.8639723029226862</v>
      </c>
      <c r="C563">
        <v>6.8318656086921711E-2</v>
      </c>
    </row>
    <row r="564" spans="1:3" x14ac:dyDescent="0.35">
      <c r="A564">
        <v>563</v>
      </c>
      <c r="B564">
        <v>2.4317886587750213</v>
      </c>
      <c r="C564">
        <v>9.7807806730270369E-2</v>
      </c>
    </row>
    <row r="565" spans="1:3" x14ac:dyDescent="0.35">
      <c r="A565">
        <v>564</v>
      </c>
      <c r="B565">
        <v>2.3310948237693925</v>
      </c>
      <c r="C565">
        <v>9.2936280369758623E-2</v>
      </c>
    </row>
    <row r="566" spans="1:3" x14ac:dyDescent="0.35">
      <c r="A566">
        <v>565</v>
      </c>
      <c r="B566">
        <v>1.5974409994670093</v>
      </c>
      <c r="C566">
        <v>5.108731091022492E-2</v>
      </c>
    </row>
    <row r="567" spans="1:3" x14ac:dyDescent="0.35">
      <c r="A567">
        <v>566</v>
      </c>
      <c r="B567">
        <v>1.7740218912684276</v>
      </c>
      <c r="C567">
        <v>6.2287107110023499E-2</v>
      </c>
    </row>
    <row r="568" spans="1:3" x14ac:dyDescent="0.35">
      <c r="A568">
        <v>567</v>
      </c>
      <c r="B568">
        <v>1.9427941926120089</v>
      </c>
      <c r="C568">
        <v>7.2582748532295252E-2</v>
      </c>
    </row>
    <row r="569" spans="1:3" x14ac:dyDescent="0.35">
      <c r="A569">
        <v>568</v>
      </c>
      <c r="B569">
        <v>2.8802463200902415</v>
      </c>
      <c r="C569">
        <v>0.11726006865501401</v>
      </c>
    </row>
    <row r="570" spans="1:3" x14ac:dyDescent="0.35">
      <c r="A570">
        <v>569</v>
      </c>
      <c r="B570">
        <v>1.205825067195281</v>
      </c>
      <c r="C570">
        <v>2.021766006946564E-2</v>
      </c>
    </row>
    <row r="571" spans="1:3" x14ac:dyDescent="0.35">
      <c r="A571">
        <v>570</v>
      </c>
      <c r="B571">
        <v>2.2001298516378731</v>
      </c>
      <c r="C571">
        <v>8.6847046017646798E-2</v>
      </c>
    </row>
    <row r="572" spans="1:3" x14ac:dyDescent="0.35">
      <c r="A572">
        <v>571</v>
      </c>
      <c r="B572">
        <v>1.668917616456671</v>
      </c>
      <c r="C572">
        <v>5.6322398781776445E-2</v>
      </c>
    </row>
    <row r="573" spans="1:3" x14ac:dyDescent="0.35">
      <c r="A573">
        <v>572</v>
      </c>
      <c r="B573">
        <v>1.2937275357106317</v>
      </c>
      <c r="C573">
        <v>2.7943435311317447E-2</v>
      </c>
    </row>
    <row r="574" spans="1:3" x14ac:dyDescent="0.35">
      <c r="A574">
        <v>573</v>
      </c>
      <c r="B574">
        <v>1.9523269967353676</v>
      </c>
      <c r="C574">
        <v>7.3335751891136197E-2</v>
      </c>
    </row>
    <row r="575" spans="1:3" x14ac:dyDescent="0.35">
      <c r="A575">
        <v>574</v>
      </c>
      <c r="B575">
        <v>2.0160055649261914</v>
      </c>
      <c r="C575">
        <v>7.7175363898277283E-2</v>
      </c>
    </row>
    <row r="576" spans="1:3" x14ac:dyDescent="0.35">
      <c r="A576">
        <v>575</v>
      </c>
      <c r="B576">
        <v>1.6675946650437328</v>
      </c>
      <c r="C576">
        <v>5.5978348851203924E-2</v>
      </c>
    </row>
    <row r="577" spans="1:3" x14ac:dyDescent="0.35">
      <c r="A577">
        <v>576</v>
      </c>
      <c r="B577">
        <v>2.4615838876644998</v>
      </c>
      <c r="C577">
        <v>9.9551540613174422E-2</v>
      </c>
    </row>
    <row r="578" spans="1:3" x14ac:dyDescent="0.35">
      <c r="A578">
        <v>577</v>
      </c>
      <c r="B578">
        <v>2.0297365446940629</v>
      </c>
      <c r="C578">
        <v>7.7985438704490678E-2</v>
      </c>
    </row>
    <row r="579" spans="1:3" x14ac:dyDescent="0.35">
      <c r="A579">
        <v>578</v>
      </c>
      <c r="B579">
        <v>1.9219823402480201</v>
      </c>
      <c r="C579">
        <v>7.1976026892662068E-2</v>
      </c>
    </row>
    <row r="580" spans="1:3" x14ac:dyDescent="0.35">
      <c r="A580">
        <v>579</v>
      </c>
      <c r="B580">
        <v>1.4071550619593964</v>
      </c>
      <c r="C580">
        <v>3.6747011542320268E-2</v>
      </c>
    </row>
    <row r="581" spans="1:3" x14ac:dyDescent="0.35">
      <c r="A581">
        <v>580</v>
      </c>
      <c r="B581">
        <v>1.4752750464331932</v>
      </c>
      <c r="C581">
        <v>4.222493469715119E-2</v>
      </c>
    </row>
    <row r="582" spans="1:3" x14ac:dyDescent="0.35">
      <c r="A582">
        <v>581</v>
      </c>
      <c r="B582">
        <v>2.2912907315192461</v>
      </c>
      <c r="C582">
        <v>9.1244682669639587E-2</v>
      </c>
    </row>
    <row r="583" spans="1:3" x14ac:dyDescent="0.35">
      <c r="A583">
        <v>582</v>
      </c>
      <c r="B583">
        <v>1.7343438192276692</v>
      </c>
      <c r="C583">
        <v>5.9656319022178647E-2</v>
      </c>
    </row>
    <row r="584" spans="1:3" x14ac:dyDescent="0.35">
      <c r="A584">
        <v>583</v>
      </c>
      <c r="B584">
        <v>2.0703088745919982</v>
      </c>
      <c r="C584">
        <v>7.9625990986824061E-2</v>
      </c>
    </row>
    <row r="585" spans="1:3" x14ac:dyDescent="0.35">
      <c r="A585">
        <v>584</v>
      </c>
      <c r="B585">
        <v>1.4521280582193834</v>
      </c>
      <c r="C585">
        <v>4.0779474377632158E-2</v>
      </c>
    </row>
    <row r="586" spans="1:3" x14ac:dyDescent="0.35">
      <c r="A586">
        <v>585</v>
      </c>
      <c r="B586">
        <v>1.3567686405344175</v>
      </c>
      <c r="C586">
        <v>3.2925078272819513E-2</v>
      </c>
    </row>
    <row r="587" spans="1:3" x14ac:dyDescent="0.35">
      <c r="A587">
        <v>586</v>
      </c>
      <c r="B587">
        <v>1.2390621391861658</v>
      </c>
      <c r="C587">
        <v>2.3042955994606019E-2</v>
      </c>
    </row>
    <row r="588" spans="1:3" x14ac:dyDescent="0.35">
      <c r="A588">
        <v>587</v>
      </c>
      <c r="B588">
        <v>1.7164589660922622</v>
      </c>
      <c r="C588">
        <v>5.8674827218055725E-2</v>
      </c>
    </row>
    <row r="589" spans="1:3" x14ac:dyDescent="0.35">
      <c r="A589">
        <v>588</v>
      </c>
      <c r="B589">
        <v>1.5423806575062577</v>
      </c>
      <c r="C589">
        <v>4.7250023484230047E-2</v>
      </c>
    </row>
    <row r="590" spans="1:3" x14ac:dyDescent="0.35">
      <c r="A590">
        <v>589</v>
      </c>
      <c r="B590">
        <v>2.1853690965366352</v>
      </c>
      <c r="C590">
        <v>8.5846695303916934E-2</v>
      </c>
    </row>
    <row r="591" spans="1:3" x14ac:dyDescent="0.35">
      <c r="A591">
        <v>590</v>
      </c>
      <c r="B591">
        <v>1.1468993571135586</v>
      </c>
      <c r="C591">
        <v>1.4783707261085507E-2</v>
      </c>
    </row>
    <row r="592" spans="1:3" x14ac:dyDescent="0.35">
      <c r="A592">
        <v>591</v>
      </c>
      <c r="B592">
        <v>1.9054059603518221</v>
      </c>
      <c r="C592">
        <v>7.1520909667015076E-2</v>
      </c>
    </row>
    <row r="593" spans="1:3" x14ac:dyDescent="0.35">
      <c r="A593">
        <v>592</v>
      </c>
      <c r="B593">
        <v>2.4896533443412228</v>
      </c>
      <c r="C593">
        <v>0.10136262774467467</v>
      </c>
    </row>
    <row r="594" spans="1:3" x14ac:dyDescent="0.35">
      <c r="A594">
        <v>593</v>
      </c>
      <c r="B594">
        <v>2.714599720375944</v>
      </c>
      <c r="C594">
        <v>0.11153321862220766</v>
      </c>
    </row>
    <row r="595" spans="1:3" x14ac:dyDescent="0.35">
      <c r="A595">
        <v>594</v>
      </c>
      <c r="B595">
        <v>1.3606377442981847</v>
      </c>
      <c r="C595">
        <v>3.3636239171028134E-2</v>
      </c>
    </row>
    <row r="596" spans="1:3" x14ac:dyDescent="0.35">
      <c r="A596">
        <v>595</v>
      </c>
      <c r="B596">
        <v>1.2478346647969423</v>
      </c>
      <c r="C596">
        <v>2.4147674441337589E-2</v>
      </c>
    </row>
    <row r="597" spans="1:3" x14ac:dyDescent="0.35">
      <c r="A597">
        <v>596</v>
      </c>
      <c r="B597">
        <v>1.7482655684073742</v>
      </c>
      <c r="C597">
        <v>6.1070838570594782E-2</v>
      </c>
    </row>
    <row r="598" spans="1:3" x14ac:dyDescent="0.35">
      <c r="A598">
        <v>597</v>
      </c>
      <c r="B598">
        <v>1.6992134618047796</v>
      </c>
      <c r="C598">
        <v>5.7938024401664734E-2</v>
      </c>
    </row>
    <row r="599" spans="1:3" x14ac:dyDescent="0.35">
      <c r="A599">
        <v>598</v>
      </c>
      <c r="B599">
        <v>1.7268556930504362</v>
      </c>
      <c r="C599">
        <v>6.0089793801307675E-2</v>
      </c>
    </row>
    <row r="600" spans="1:3" x14ac:dyDescent="0.35">
      <c r="A600">
        <v>599</v>
      </c>
      <c r="B600">
        <v>2.2410262883298655</v>
      </c>
      <c r="C600">
        <v>8.8921436667442316E-2</v>
      </c>
    </row>
    <row r="601" spans="1:3" x14ac:dyDescent="0.35">
      <c r="A601">
        <v>600</v>
      </c>
      <c r="B601">
        <v>1.6752447609464085</v>
      </c>
      <c r="C601">
        <v>5.614270865917205E-2</v>
      </c>
    </row>
    <row r="602" spans="1:3" x14ac:dyDescent="0.35">
      <c r="A602">
        <v>601</v>
      </c>
      <c r="B602">
        <v>2.5608257435498256</v>
      </c>
      <c r="C602">
        <v>0.10384934544563293</v>
      </c>
    </row>
    <row r="603" spans="1:3" x14ac:dyDescent="0.35">
      <c r="A603">
        <v>602</v>
      </c>
      <c r="B603">
        <v>1.449813542569248</v>
      </c>
      <c r="C603">
        <v>3.9771726727485662E-2</v>
      </c>
    </row>
    <row r="604" spans="1:3" x14ac:dyDescent="0.35">
      <c r="A604">
        <v>603</v>
      </c>
      <c r="B604">
        <v>2.5967780163668284</v>
      </c>
      <c r="C604">
        <v>0.10502228140830996</v>
      </c>
    </row>
    <row r="605" spans="1:3" x14ac:dyDescent="0.35">
      <c r="A605">
        <v>604</v>
      </c>
      <c r="B605">
        <v>2.0254555757165655</v>
      </c>
      <c r="C605">
        <v>7.7799573540687575E-2</v>
      </c>
    </row>
    <row r="606" spans="1:3" x14ac:dyDescent="0.35">
      <c r="A606">
        <v>605</v>
      </c>
      <c r="B606">
        <v>2.0083862162309782</v>
      </c>
      <c r="C606">
        <v>7.6868703961372395E-2</v>
      </c>
    </row>
    <row r="607" spans="1:3" x14ac:dyDescent="0.35">
      <c r="A607">
        <v>606</v>
      </c>
      <c r="B607">
        <v>1.3286766643930932</v>
      </c>
      <c r="C607">
        <v>3.0930826067924504E-2</v>
      </c>
    </row>
    <row r="608" spans="1:3" x14ac:dyDescent="0.35">
      <c r="A608">
        <v>607</v>
      </c>
      <c r="B608">
        <v>1.922465661721215</v>
      </c>
      <c r="C608">
        <v>7.1752557158470148E-2</v>
      </c>
    </row>
    <row r="609" spans="1:3" x14ac:dyDescent="0.35">
      <c r="A609">
        <v>608</v>
      </c>
      <c r="B609">
        <v>1.9995974963931438</v>
      </c>
      <c r="C609">
        <v>7.5543561577796944E-2</v>
      </c>
    </row>
    <row r="610" spans="1:3" x14ac:dyDescent="0.35">
      <c r="A610">
        <v>609</v>
      </c>
      <c r="B610">
        <v>2.8349174454507158</v>
      </c>
      <c r="C610">
        <v>0.11585319638252259</v>
      </c>
    </row>
    <row r="611" spans="1:3" x14ac:dyDescent="0.35">
      <c r="A611">
        <v>610</v>
      </c>
      <c r="B611">
        <v>1.9507729537895568</v>
      </c>
      <c r="C611">
        <v>7.3507478833198567E-2</v>
      </c>
    </row>
    <row r="612" spans="1:3" x14ac:dyDescent="0.35">
      <c r="A612">
        <v>611</v>
      </c>
      <c r="B612">
        <v>1.1558455714093907</v>
      </c>
      <c r="C612">
        <v>1.5402939915657044E-2</v>
      </c>
    </row>
    <row r="613" spans="1:3" x14ac:dyDescent="0.35">
      <c r="A613">
        <v>612</v>
      </c>
      <c r="B613">
        <v>1.3327114802882012</v>
      </c>
      <c r="C613">
        <v>3.140955269336701E-2</v>
      </c>
    </row>
    <row r="614" spans="1:3" x14ac:dyDescent="0.35">
      <c r="A614">
        <v>613</v>
      </c>
      <c r="B614">
        <v>2.04622353962319</v>
      </c>
      <c r="C614">
        <v>7.859381735324858E-2</v>
      </c>
    </row>
    <row r="615" spans="1:3" x14ac:dyDescent="0.35">
      <c r="A615">
        <v>614</v>
      </c>
      <c r="B615">
        <v>2.3525643871892035</v>
      </c>
      <c r="C615">
        <v>9.4579288363456707E-2</v>
      </c>
    </row>
    <row r="616" spans="1:3" x14ac:dyDescent="0.35">
      <c r="A616">
        <v>615</v>
      </c>
      <c r="B616">
        <v>1.456028308995919</v>
      </c>
      <c r="C616">
        <v>4.0235355496406555E-2</v>
      </c>
    </row>
    <row r="617" spans="1:3" x14ac:dyDescent="0.35">
      <c r="A617">
        <v>616</v>
      </c>
      <c r="B617">
        <v>1.2375140236091369</v>
      </c>
      <c r="C617">
        <v>2.2750768065452578E-2</v>
      </c>
    </row>
    <row r="618" spans="1:3" x14ac:dyDescent="0.35">
      <c r="A618">
        <v>617</v>
      </c>
      <c r="B618">
        <v>1.6601434894788571</v>
      </c>
      <c r="C618">
        <v>5.5533650517463687E-2</v>
      </c>
    </row>
    <row r="619" spans="1:3" x14ac:dyDescent="0.35">
      <c r="A619">
        <v>618</v>
      </c>
      <c r="B619">
        <v>1.6729912069131654</v>
      </c>
      <c r="C619">
        <v>5.7035937905311598E-2</v>
      </c>
    </row>
    <row r="620" spans="1:3" x14ac:dyDescent="0.35">
      <c r="A620">
        <v>619</v>
      </c>
      <c r="B620">
        <v>1.7459978915290397</v>
      </c>
      <c r="C620">
        <v>6.0581472516059873E-2</v>
      </c>
    </row>
    <row r="621" spans="1:3" x14ac:dyDescent="0.35">
      <c r="A621">
        <v>620</v>
      </c>
      <c r="B621">
        <v>1.9925412012936226</v>
      </c>
      <c r="C621">
        <v>7.5630375742912287E-2</v>
      </c>
    </row>
    <row r="622" spans="1:3" x14ac:dyDescent="0.35">
      <c r="A622">
        <v>621</v>
      </c>
      <c r="B622">
        <v>1.7404512322209937</v>
      </c>
      <c r="C622">
        <v>6.0854884982109073E-2</v>
      </c>
    </row>
    <row r="623" spans="1:3" x14ac:dyDescent="0.35">
      <c r="A623">
        <v>622</v>
      </c>
      <c r="B623">
        <v>1.5835579932980739</v>
      </c>
      <c r="C623">
        <v>5.0697699189186096E-2</v>
      </c>
    </row>
    <row r="624" spans="1:3" x14ac:dyDescent="0.35">
      <c r="A624">
        <v>623</v>
      </c>
      <c r="B624">
        <v>1.7569187205925172</v>
      </c>
      <c r="C624">
        <v>6.1745777726173415E-2</v>
      </c>
    </row>
    <row r="625" spans="1:3" x14ac:dyDescent="0.35">
      <c r="A625">
        <v>624</v>
      </c>
      <c r="B625">
        <v>1.4076655951447168</v>
      </c>
      <c r="C625">
        <v>3.7618812918663036E-2</v>
      </c>
    </row>
    <row r="626" spans="1:3" x14ac:dyDescent="0.35">
      <c r="A626">
        <v>625</v>
      </c>
      <c r="B626">
        <v>1.6557793584251717</v>
      </c>
      <c r="C626">
        <v>5.4854020476341248E-2</v>
      </c>
    </row>
    <row r="627" spans="1:3" x14ac:dyDescent="0.35">
      <c r="A627">
        <v>626</v>
      </c>
      <c r="B627">
        <v>1.9835041620645668</v>
      </c>
      <c r="C627">
        <v>7.4315455555915857E-2</v>
      </c>
    </row>
    <row r="628" spans="1:3" x14ac:dyDescent="0.35">
      <c r="A628">
        <v>627</v>
      </c>
      <c r="B628">
        <v>2.2690802287626402</v>
      </c>
      <c r="C628">
        <v>9.0440472960472112E-2</v>
      </c>
    </row>
    <row r="629" spans="1:3" x14ac:dyDescent="0.35">
      <c r="A629">
        <v>628</v>
      </c>
      <c r="B629">
        <v>1.849989092315941</v>
      </c>
      <c r="C629">
        <v>6.7985692620277399E-2</v>
      </c>
    </row>
    <row r="630" spans="1:3" x14ac:dyDescent="0.35">
      <c r="A630">
        <v>629</v>
      </c>
      <c r="B630">
        <v>1.5754334032445869</v>
      </c>
      <c r="C630">
        <v>5.0502410531044012E-2</v>
      </c>
    </row>
    <row r="631" spans="1:3" x14ac:dyDescent="0.35">
      <c r="A631">
        <v>630</v>
      </c>
      <c r="B631">
        <v>2.4636819846033808</v>
      </c>
      <c r="C631">
        <v>0.10001325011253356</v>
      </c>
    </row>
    <row r="632" spans="1:3" x14ac:dyDescent="0.35">
      <c r="A632">
        <v>631</v>
      </c>
      <c r="B632">
        <v>2.1632172663668521</v>
      </c>
      <c r="C632">
        <v>8.4773144125938421E-2</v>
      </c>
    </row>
    <row r="633" spans="1:3" x14ac:dyDescent="0.35">
      <c r="A633">
        <v>632</v>
      </c>
      <c r="B633">
        <v>1.6281904066577115</v>
      </c>
      <c r="C633">
        <v>5.2611890435218814E-2</v>
      </c>
    </row>
    <row r="634" spans="1:3" x14ac:dyDescent="0.35">
      <c r="A634">
        <v>633</v>
      </c>
      <c r="B634">
        <v>1.4096913702812721</v>
      </c>
      <c r="C634">
        <v>3.7308284640312203E-2</v>
      </c>
    </row>
    <row r="635" spans="1:3" x14ac:dyDescent="0.35">
      <c r="A635">
        <v>634</v>
      </c>
      <c r="B635">
        <v>2.1876778502689067</v>
      </c>
      <c r="C635">
        <v>8.6141458153724676E-2</v>
      </c>
    </row>
    <row r="636" spans="1:3" x14ac:dyDescent="0.35">
      <c r="A636">
        <v>635</v>
      </c>
      <c r="B636">
        <v>1.7057747748621888</v>
      </c>
      <c r="C636">
        <v>5.9032550454139715E-2</v>
      </c>
    </row>
    <row r="637" spans="1:3" x14ac:dyDescent="0.35">
      <c r="A637">
        <v>636</v>
      </c>
      <c r="B637">
        <v>2.1588579395835858</v>
      </c>
      <c r="C637">
        <v>8.461299240589143E-2</v>
      </c>
    </row>
    <row r="638" spans="1:3" x14ac:dyDescent="0.35">
      <c r="A638">
        <v>637</v>
      </c>
      <c r="B638">
        <v>2.8040914108619686</v>
      </c>
      <c r="C638">
        <v>0.11354905962944031</v>
      </c>
    </row>
    <row r="639" spans="1:3" x14ac:dyDescent="0.35">
      <c r="A639">
        <v>638</v>
      </c>
      <c r="B639">
        <v>1.560210988149672</v>
      </c>
      <c r="C639">
        <v>4.8479667305946356E-2</v>
      </c>
    </row>
    <row r="640" spans="1:3" x14ac:dyDescent="0.35">
      <c r="A640">
        <v>639</v>
      </c>
      <c r="B640">
        <v>1.494484962216978</v>
      </c>
      <c r="C640">
        <v>4.3432018160820013E-2</v>
      </c>
    </row>
    <row r="641" spans="1:3" x14ac:dyDescent="0.35">
      <c r="A641">
        <v>640</v>
      </c>
      <c r="B641">
        <v>1.7888934300469337</v>
      </c>
      <c r="C641">
        <v>6.3539221882820143E-2</v>
      </c>
    </row>
    <row r="642" spans="1:3" x14ac:dyDescent="0.35">
      <c r="A642">
        <v>641</v>
      </c>
      <c r="B642">
        <v>2.1803483017583591</v>
      </c>
      <c r="C642">
        <v>8.6001649498939514E-2</v>
      </c>
    </row>
    <row r="643" spans="1:3" x14ac:dyDescent="0.35">
      <c r="A643">
        <v>642</v>
      </c>
      <c r="B643">
        <v>1.7560983281425795</v>
      </c>
      <c r="C643">
        <v>6.2498578429222101E-2</v>
      </c>
    </row>
    <row r="644" spans="1:3" x14ac:dyDescent="0.35">
      <c r="A644">
        <v>643</v>
      </c>
      <c r="B644">
        <v>1.9324352551060895</v>
      </c>
      <c r="C644">
        <v>7.2108688950538652E-2</v>
      </c>
    </row>
    <row r="645" spans="1:3" x14ac:dyDescent="0.35">
      <c r="A645">
        <v>644</v>
      </c>
      <c r="B645">
        <v>1.1729641745096324</v>
      </c>
      <c r="C645">
        <v>1.7241182923316958E-2</v>
      </c>
    </row>
    <row r="646" spans="1:3" x14ac:dyDescent="0.35">
      <c r="A646">
        <v>645</v>
      </c>
      <c r="B646">
        <v>1.345818832304672</v>
      </c>
      <c r="C646">
        <v>3.2260003685951236E-2</v>
      </c>
    </row>
    <row r="647" spans="1:3" x14ac:dyDescent="0.35">
      <c r="A647">
        <v>646</v>
      </c>
      <c r="B647">
        <v>1.4815790085293723</v>
      </c>
      <c r="C647">
        <v>4.2389014363288888E-2</v>
      </c>
    </row>
    <row r="648" spans="1:3" x14ac:dyDescent="0.35">
      <c r="A648">
        <v>647</v>
      </c>
      <c r="B648">
        <v>1.9644274051757489</v>
      </c>
      <c r="C648">
        <v>7.4137023091316243E-2</v>
      </c>
    </row>
    <row r="649" spans="1:3" x14ac:dyDescent="0.35">
      <c r="A649">
        <v>648</v>
      </c>
      <c r="B649">
        <v>0.7690850194695682</v>
      </c>
      <c r="C649">
        <v>-2.8207883238792419E-2</v>
      </c>
    </row>
    <row r="650" spans="1:3" x14ac:dyDescent="0.35">
      <c r="A650">
        <v>649</v>
      </c>
      <c r="B650">
        <v>1.7420876296865018</v>
      </c>
      <c r="C650">
        <v>6.0552534461021421E-2</v>
      </c>
    </row>
    <row r="651" spans="1:3" x14ac:dyDescent="0.35">
      <c r="A651">
        <v>650</v>
      </c>
      <c r="B651">
        <v>1.0754946757730515</v>
      </c>
      <c r="C651">
        <v>7.9056411981582655E-3</v>
      </c>
    </row>
    <row r="652" spans="1:3" x14ac:dyDescent="0.35">
      <c r="A652">
        <v>651</v>
      </c>
      <c r="B652">
        <v>1.730945914501872</v>
      </c>
      <c r="C652">
        <v>6.0291031002998346E-2</v>
      </c>
    </row>
    <row r="653" spans="1:3" x14ac:dyDescent="0.35">
      <c r="A653">
        <v>652</v>
      </c>
      <c r="B653">
        <v>1.6837861215556731</v>
      </c>
      <c r="C653">
        <v>5.6277194619178766E-2</v>
      </c>
    </row>
    <row r="654" spans="1:3" x14ac:dyDescent="0.35">
      <c r="A654">
        <v>653</v>
      </c>
      <c r="B654">
        <v>0.83201207275163003</v>
      </c>
      <c r="C654">
        <v>-1.9530685245990762E-2</v>
      </c>
    </row>
    <row r="655" spans="1:3" x14ac:dyDescent="0.35">
      <c r="A655">
        <v>654</v>
      </c>
      <c r="B655">
        <v>2.7207659204227821</v>
      </c>
      <c r="C655">
        <v>0.11156571507453919</v>
      </c>
    </row>
    <row r="656" spans="1:3" x14ac:dyDescent="0.35">
      <c r="A656">
        <v>655</v>
      </c>
      <c r="B656">
        <v>1.9772299209806175</v>
      </c>
      <c r="C656">
        <v>7.4047508835792572E-2</v>
      </c>
    </row>
    <row r="657" spans="1:3" x14ac:dyDescent="0.35">
      <c r="A657">
        <v>656</v>
      </c>
      <c r="B657">
        <v>2.1954467037224061</v>
      </c>
      <c r="C657">
        <v>8.5884150862693784E-2</v>
      </c>
    </row>
    <row r="658" spans="1:3" x14ac:dyDescent="0.35">
      <c r="A658">
        <v>657</v>
      </c>
      <c r="B658">
        <v>1.8021600585796531</v>
      </c>
      <c r="C658">
        <v>6.5046206116676358E-2</v>
      </c>
    </row>
    <row r="659" spans="1:3" x14ac:dyDescent="0.35">
      <c r="A659">
        <v>658</v>
      </c>
      <c r="B659">
        <v>1.5841946265533768</v>
      </c>
      <c r="C659">
        <v>4.9629512429237368E-2</v>
      </c>
    </row>
    <row r="660" spans="1:3" x14ac:dyDescent="0.35">
      <c r="A660">
        <v>659</v>
      </c>
      <c r="B660">
        <v>1.7925588677337423</v>
      </c>
      <c r="C660">
        <v>6.4114823937416063E-2</v>
      </c>
    </row>
    <row r="661" spans="1:3" x14ac:dyDescent="0.35">
      <c r="A661">
        <v>660</v>
      </c>
      <c r="B661">
        <v>2.1992641056263298</v>
      </c>
      <c r="C661">
        <v>8.7537255883216869E-2</v>
      </c>
    </row>
    <row r="662" spans="1:3" x14ac:dyDescent="0.35">
      <c r="A662">
        <v>661</v>
      </c>
      <c r="B662">
        <v>1.1087506184817644</v>
      </c>
      <c r="C662">
        <v>1.1185076832771305E-2</v>
      </c>
    </row>
    <row r="663" spans="1:3" x14ac:dyDescent="0.35">
      <c r="A663">
        <v>662</v>
      </c>
      <c r="B663">
        <v>1.8476913620753068</v>
      </c>
      <c r="C663">
        <v>6.7340579628944408E-2</v>
      </c>
    </row>
    <row r="664" spans="1:3" x14ac:dyDescent="0.35">
      <c r="A664">
        <v>663</v>
      </c>
      <c r="B664">
        <v>1.3671071741197203</v>
      </c>
      <c r="C664">
        <v>3.3926114439964281E-2</v>
      </c>
    </row>
    <row r="665" spans="1:3" x14ac:dyDescent="0.35">
      <c r="A665">
        <v>664</v>
      </c>
      <c r="B665">
        <v>1.4552226091576514</v>
      </c>
      <c r="C665">
        <v>4.1103330254554746E-2</v>
      </c>
    </row>
    <row r="666" spans="1:3" x14ac:dyDescent="0.35">
      <c r="A666">
        <v>665</v>
      </c>
      <c r="B666">
        <v>0.96867572246023448</v>
      </c>
      <c r="C666">
        <v>-3.4283906221389774E-3</v>
      </c>
    </row>
    <row r="667" spans="1:3" x14ac:dyDescent="0.35">
      <c r="A667">
        <v>666</v>
      </c>
      <c r="B667">
        <v>1.9347838983909735</v>
      </c>
      <c r="C667">
        <v>7.1638253331184412E-2</v>
      </c>
    </row>
    <row r="668" spans="1:3" x14ac:dyDescent="0.35">
      <c r="A668">
        <v>667</v>
      </c>
      <c r="B668">
        <v>1.4093897860248588</v>
      </c>
      <c r="C668">
        <v>3.7490746378898626E-2</v>
      </c>
    </row>
    <row r="669" spans="1:3" x14ac:dyDescent="0.35">
      <c r="A669">
        <v>668</v>
      </c>
      <c r="B669">
        <v>1.9936826146586326</v>
      </c>
      <c r="C669">
        <v>7.6365247368812575E-2</v>
      </c>
    </row>
    <row r="670" spans="1:3" x14ac:dyDescent="0.35">
      <c r="A670">
        <v>669</v>
      </c>
      <c r="B670">
        <v>1.5209896816708672</v>
      </c>
      <c r="C670">
        <v>4.6206286549568168E-2</v>
      </c>
    </row>
    <row r="671" spans="1:3" x14ac:dyDescent="0.35">
      <c r="A671">
        <v>670</v>
      </c>
      <c r="B671">
        <v>2.4645500913163096</v>
      </c>
      <c r="C671">
        <v>9.9927586317062389E-2</v>
      </c>
    </row>
    <row r="672" spans="1:3" x14ac:dyDescent="0.35">
      <c r="A672">
        <v>671</v>
      </c>
      <c r="B672">
        <v>1.6744047752686262</v>
      </c>
      <c r="C672">
        <v>5.5763015151023859E-2</v>
      </c>
    </row>
    <row r="673" spans="1:3" x14ac:dyDescent="0.35">
      <c r="A673">
        <v>672</v>
      </c>
      <c r="B673">
        <v>2.1928850082879254</v>
      </c>
      <c r="C673">
        <v>8.6829778552055356E-2</v>
      </c>
    </row>
    <row r="674" spans="1:3" x14ac:dyDescent="0.35">
      <c r="A674">
        <v>673</v>
      </c>
      <c r="B674">
        <v>1.8034659759498759</v>
      </c>
      <c r="C674">
        <v>6.3927236199378956E-2</v>
      </c>
    </row>
    <row r="675" spans="1:3" x14ac:dyDescent="0.35">
      <c r="A675">
        <v>674</v>
      </c>
      <c r="B675">
        <v>1.1067668511596478</v>
      </c>
      <c r="C675">
        <v>1.0931161046028138E-2</v>
      </c>
    </row>
    <row r="676" spans="1:3" x14ac:dyDescent="0.35">
      <c r="A676">
        <v>675</v>
      </c>
      <c r="B676">
        <v>1.6540814905251231</v>
      </c>
      <c r="C676">
        <v>5.4970583319663993E-2</v>
      </c>
    </row>
    <row r="677" spans="1:3" x14ac:dyDescent="0.35">
      <c r="A677">
        <v>676</v>
      </c>
      <c r="B677">
        <v>1.7292389587620987</v>
      </c>
      <c r="C677">
        <v>6.045280396938324E-2</v>
      </c>
    </row>
    <row r="678" spans="1:3" x14ac:dyDescent="0.35">
      <c r="A678">
        <v>677</v>
      </c>
      <c r="B678">
        <v>1.3576941162305973</v>
      </c>
      <c r="C678">
        <v>3.3212289214134216E-2</v>
      </c>
    </row>
    <row r="679" spans="1:3" x14ac:dyDescent="0.35">
      <c r="A679">
        <v>678</v>
      </c>
      <c r="B679">
        <v>1.9011611047808998</v>
      </c>
      <c r="C679">
        <v>6.9769915938377378E-2</v>
      </c>
    </row>
    <row r="680" spans="1:3" x14ac:dyDescent="0.35">
      <c r="A680">
        <v>679</v>
      </c>
      <c r="B680">
        <v>1.6378087800178935</v>
      </c>
      <c r="C680">
        <v>5.3629478812217718E-2</v>
      </c>
    </row>
    <row r="681" spans="1:3" x14ac:dyDescent="0.35">
      <c r="A681">
        <v>680</v>
      </c>
      <c r="B681">
        <v>1.8175241352716167</v>
      </c>
      <c r="C681">
        <v>6.5775123238563549E-2</v>
      </c>
    </row>
    <row r="682" spans="1:3" x14ac:dyDescent="0.35">
      <c r="A682">
        <v>681</v>
      </c>
      <c r="B682">
        <v>1.2001711743060424</v>
      </c>
      <c r="C682">
        <v>1.9528362154960639E-2</v>
      </c>
    </row>
    <row r="683" spans="1:3" x14ac:dyDescent="0.35">
      <c r="A683">
        <v>682</v>
      </c>
      <c r="B683">
        <v>1.6862270427224981</v>
      </c>
      <c r="C683">
        <v>5.7246717810630801E-2</v>
      </c>
    </row>
    <row r="684" spans="1:3" x14ac:dyDescent="0.35">
      <c r="A684">
        <v>683</v>
      </c>
      <c r="B684">
        <v>2.1857676409629825</v>
      </c>
      <c r="C684">
        <v>8.5938665270805362E-2</v>
      </c>
    </row>
    <row r="685" spans="1:3" x14ac:dyDescent="0.35">
      <c r="A685">
        <v>684</v>
      </c>
      <c r="B685">
        <v>1.6958887740555906</v>
      </c>
      <c r="C685">
        <v>5.7743957638740545E-2</v>
      </c>
    </row>
    <row r="686" spans="1:3" x14ac:dyDescent="0.35">
      <c r="A686">
        <v>685</v>
      </c>
      <c r="B686">
        <v>2.6123765475716016</v>
      </c>
      <c r="C686">
        <v>0.10623183846473694</v>
      </c>
    </row>
    <row r="687" spans="1:3" x14ac:dyDescent="0.35">
      <c r="A687">
        <v>686</v>
      </c>
      <c r="B687">
        <v>2.0414153841100338</v>
      </c>
      <c r="C687">
        <v>7.8582599759101882E-2</v>
      </c>
    </row>
    <row r="688" spans="1:3" x14ac:dyDescent="0.35">
      <c r="A688">
        <v>687</v>
      </c>
      <c r="B688">
        <v>2.3263984947308791</v>
      </c>
      <c r="C688">
        <v>9.2467305064201366E-2</v>
      </c>
    </row>
    <row r="689" spans="1:3" x14ac:dyDescent="0.35">
      <c r="A689">
        <v>688</v>
      </c>
      <c r="B689">
        <v>1.3719908368747074</v>
      </c>
      <c r="C689">
        <v>3.4118464589118963E-2</v>
      </c>
    </row>
    <row r="690" spans="1:3" x14ac:dyDescent="0.35">
      <c r="A690">
        <v>689</v>
      </c>
      <c r="B690">
        <v>1.883213163354811</v>
      </c>
      <c r="C690">
        <v>6.855042874813079E-2</v>
      </c>
    </row>
    <row r="691" spans="1:3" x14ac:dyDescent="0.35">
      <c r="A691">
        <v>690</v>
      </c>
      <c r="B691">
        <v>1.4838540903955526</v>
      </c>
      <c r="C691">
        <v>4.2678490281105042E-2</v>
      </c>
    </row>
    <row r="692" spans="1:3" x14ac:dyDescent="0.35">
      <c r="A692">
        <v>691</v>
      </c>
      <c r="B692">
        <v>1.6132708734126724</v>
      </c>
      <c r="C692">
        <v>5.1783588528633115E-2</v>
      </c>
    </row>
    <row r="693" spans="1:3" x14ac:dyDescent="0.35">
      <c r="A693">
        <v>692</v>
      </c>
      <c r="B693">
        <v>2.4205527397580027</v>
      </c>
      <c r="C693">
        <v>9.7341471910476651E-2</v>
      </c>
    </row>
    <row r="694" spans="1:3" x14ac:dyDescent="0.35">
      <c r="A694">
        <v>693</v>
      </c>
      <c r="B694">
        <v>1.4507585711936504</v>
      </c>
      <c r="C694">
        <v>4.0840396285057076E-2</v>
      </c>
    </row>
    <row r="695" spans="1:3" x14ac:dyDescent="0.35">
      <c r="A695">
        <v>694</v>
      </c>
      <c r="B695">
        <v>1.6818761380812841</v>
      </c>
      <c r="C695">
        <v>5.6175175309181216E-2</v>
      </c>
    </row>
    <row r="696" spans="1:3" x14ac:dyDescent="0.35">
      <c r="A696">
        <v>695</v>
      </c>
      <c r="B696">
        <v>1.9706892481984961</v>
      </c>
      <c r="C696">
        <v>7.40467518568039E-2</v>
      </c>
    </row>
    <row r="697" spans="1:3" x14ac:dyDescent="0.35">
      <c r="A697">
        <v>696</v>
      </c>
      <c r="B697">
        <v>1.3301383039915526</v>
      </c>
      <c r="C697">
        <v>3.0909135937690738E-2</v>
      </c>
    </row>
    <row r="698" spans="1:3" x14ac:dyDescent="0.35">
      <c r="A698">
        <v>697</v>
      </c>
      <c r="B698">
        <v>2.1399038872199441</v>
      </c>
      <c r="C698">
        <v>8.3954146504402152E-2</v>
      </c>
    </row>
    <row r="699" spans="1:3" x14ac:dyDescent="0.35">
      <c r="A699">
        <v>698</v>
      </c>
      <c r="B699">
        <v>1.9188242474984154</v>
      </c>
      <c r="C699">
        <v>7.183448374271395E-2</v>
      </c>
    </row>
    <row r="700" spans="1:3" x14ac:dyDescent="0.35">
      <c r="A700">
        <v>699</v>
      </c>
      <c r="B700">
        <v>1.1791312356497579</v>
      </c>
      <c r="C700">
        <v>1.7336097359657288E-2</v>
      </c>
    </row>
    <row r="701" spans="1:3" x14ac:dyDescent="0.35">
      <c r="A701">
        <v>700</v>
      </c>
      <c r="B701">
        <v>1.8293834879185134</v>
      </c>
      <c r="C701">
        <v>6.5831092000007654E-2</v>
      </c>
    </row>
    <row r="702" spans="1:3" x14ac:dyDescent="0.35">
      <c r="A702">
        <v>701</v>
      </c>
      <c r="B702">
        <v>1.4543971700065628</v>
      </c>
      <c r="C702">
        <v>4.0656086802482616E-2</v>
      </c>
    </row>
    <row r="703" spans="1:3" x14ac:dyDescent="0.35">
      <c r="A703">
        <v>702</v>
      </c>
      <c r="B703">
        <v>1.5351065291832713</v>
      </c>
      <c r="C703">
        <v>4.6844145655632011E-2</v>
      </c>
    </row>
    <row r="704" spans="1:3" x14ac:dyDescent="0.35">
      <c r="A704">
        <v>703</v>
      </c>
      <c r="B704">
        <v>1.5651815993972567</v>
      </c>
      <c r="C704">
        <v>4.8719051480293277E-2</v>
      </c>
    </row>
    <row r="705" spans="1:3" x14ac:dyDescent="0.35">
      <c r="A705">
        <v>704</v>
      </c>
      <c r="B705">
        <v>0.95048963561701016</v>
      </c>
      <c r="C705">
        <v>-5.4600089788436898E-3</v>
      </c>
    </row>
    <row r="706" spans="1:3" x14ac:dyDescent="0.35">
      <c r="A706">
        <v>705</v>
      </c>
      <c r="B706">
        <v>1.6335081555710691</v>
      </c>
      <c r="C706">
        <v>5.3364846110343936E-2</v>
      </c>
    </row>
    <row r="707" spans="1:3" x14ac:dyDescent="0.35">
      <c r="A707">
        <v>706</v>
      </c>
      <c r="B707">
        <v>1.8820889765723847</v>
      </c>
      <c r="C707">
        <v>6.965011060237887E-2</v>
      </c>
    </row>
    <row r="708" spans="1:3" x14ac:dyDescent="0.35">
      <c r="A708">
        <v>707</v>
      </c>
      <c r="B708">
        <v>1.4391764822724551</v>
      </c>
      <c r="C708">
        <v>4.0345457196235668E-2</v>
      </c>
    </row>
    <row r="709" spans="1:3" x14ac:dyDescent="0.35">
      <c r="A709">
        <v>708</v>
      </c>
      <c r="B709">
        <v>2.1776657661078964</v>
      </c>
      <c r="C709">
        <v>8.577906787395477E-2</v>
      </c>
    </row>
    <row r="710" spans="1:3" x14ac:dyDescent="0.35">
      <c r="A710">
        <v>709</v>
      </c>
      <c r="B710">
        <v>1.8284968271109563</v>
      </c>
      <c r="C710">
        <v>6.4884200692176819E-2</v>
      </c>
    </row>
    <row r="711" spans="1:3" x14ac:dyDescent="0.35">
      <c r="A711">
        <v>710</v>
      </c>
      <c r="B711">
        <v>1.2144905555390639</v>
      </c>
      <c r="C711">
        <v>2.0924827456474306E-2</v>
      </c>
    </row>
    <row r="712" spans="1:3" x14ac:dyDescent="0.35">
      <c r="A712">
        <v>711</v>
      </c>
      <c r="B712">
        <v>1.6090023464256644</v>
      </c>
      <c r="C712">
        <v>5.2223435044288655E-2</v>
      </c>
    </row>
    <row r="713" spans="1:3" x14ac:dyDescent="0.35">
      <c r="A713">
        <v>712</v>
      </c>
      <c r="B713">
        <v>2.3145528059836722</v>
      </c>
      <c r="C713">
        <v>9.2638519406318662E-2</v>
      </c>
    </row>
    <row r="714" spans="1:3" x14ac:dyDescent="0.35">
      <c r="A714">
        <v>713</v>
      </c>
      <c r="B714">
        <v>2.1516455021161631</v>
      </c>
      <c r="C714">
        <v>8.3938434720039382E-2</v>
      </c>
    </row>
    <row r="715" spans="1:3" x14ac:dyDescent="0.35">
      <c r="A715">
        <v>714</v>
      </c>
      <c r="B715">
        <v>1.6380951457799084</v>
      </c>
      <c r="C715">
        <v>5.4649451375007638E-2</v>
      </c>
    </row>
    <row r="716" spans="1:3" x14ac:dyDescent="0.35">
      <c r="A716">
        <v>715</v>
      </c>
      <c r="B716">
        <v>1.1590380233017585</v>
      </c>
      <c r="C716">
        <v>1.5724697709083559E-2</v>
      </c>
    </row>
    <row r="717" spans="1:3" x14ac:dyDescent="0.35">
      <c r="A717">
        <v>716</v>
      </c>
      <c r="B717">
        <v>1.5933491845842211</v>
      </c>
      <c r="C717">
        <v>5.0220003724098211E-2</v>
      </c>
    </row>
    <row r="718" spans="1:3" x14ac:dyDescent="0.35">
      <c r="A718">
        <v>717</v>
      </c>
      <c r="B718">
        <v>1.5346048871606879</v>
      </c>
      <c r="C718">
        <v>4.736739099025726E-2</v>
      </c>
    </row>
    <row r="719" spans="1:3" x14ac:dyDescent="0.35">
      <c r="A719">
        <v>718</v>
      </c>
      <c r="B719">
        <v>1.5737737654206332</v>
      </c>
      <c r="C719">
        <v>4.9433335661888123E-2</v>
      </c>
    </row>
    <row r="720" spans="1:3" x14ac:dyDescent="0.35">
      <c r="A720">
        <v>719</v>
      </c>
      <c r="B720">
        <v>0.78977254226718774</v>
      </c>
      <c r="C720">
        <v>-2.5511577725410465E-2</v>
      </c>
    </row>
    <row r="721" spans="1:3" x14ac:dyDescent="0.35">
      <c r="A721">
        <v>720</v>
      </c>
      <c r="B721">
        <v>1.4712521995597214</v>
      </c>
      <c r="C721">
        <v>4.202557504177093E-2</v>
      </c>
    </row>
    <row r="722" spans="1:3" x14ac:dyDescent="0.35">
      <c r="A722">
        <v>721</v>
      </c>
      <c r="B722">
        <v>0.90634947880601491</v>
      </c>
      <c r="C722">
        <v>-1.062324345111847E-2</v>
      </c>
    </row>
    <row r="723" spans="1:3" x14ac:dyDescent="0.35">
      <c r="A723">
        <v>722</v>
      </c>
      <c r="B723">
        <v>1.2712959064831213</v>
      </c>
      <c r="C723">
        <v>2.5833734869956972E-2</v>
      </c>
    </row>
    <row r="724" spans="1:3" x14ac:dyDescent="0.35">
      <c r="A724">
        <v>723</v>
      </c>
      <c r="B724">
        <v>2.0802282852850413</v>
      </c>
      <c r="C724">
        <v>8.0343309044837954E-2</v>
      </c>
    </row>
    <row r="725" spans="1:3" x14ac:dyDescent="0.35">
      <c r="A725">
        <v>724</v>
      </c>
      <c r="B725">
        <v>1.3399437001942669</v>
      </c>
      <c r="C725">
        <v>3.1791326403617856E-2</v>
      </c>
    </row>
    <row r="726" spans="1:3" x14ac:dyDescent="0.35">
      <c r="A726">
        <v>725</v>
      </c>
      <c r="B726">
        <v>1.8455774387040484</v>
      </c>
      <c r="C726">
        <v>6.7859277129173279E-2</v>
      </c>
    </row>
    <row r="727" spans="1:3" x14ac:dyDescent="0.35">
      <c r="A727">
        <v>726</v>
      </c>
      <c r="B727">
        <v>1.3281237097095173</v>
      </c>
      <c r="C727">
        <v>3.0930468440055852E-2</v>
      </c>
    </row>
    <row r="728" spans="1:3" x14ac:dyDescent="0.35">
      <c r="A728">
        <v>727</v>
      </c>
      <c r="B728">
        <v>1.5349947569440634</v>
      </c>
      <c r="C728">
        <v>4.6667119860649101E-2</v>
      </c>
    </row>
    <row r="729" spans="1:3" x14ac:dyDescent="0.35">
      <c r="A729">
        <v>728</v>
      </c>
      <c r="B729">
        <v>1.2665888805469649</v>
      </c>
      <c r="C729">
        <v>2.5762221217155459E-2</v>
      </c>
    </row>
    <row r="730" spans="1:3" x14ac:dyDescent="0.35">
      <c r="A730">
        <v>729</v>
      </c>
      <c r="B730">
        <v>1.1045506329953187</v>
      </c>
      <c r="C730">
        <v>1.109759509563446E-2</v>
      </c>
    </row>
    <row r="731" spans="1:3" x14ac:dyDescent="0.35">
      <c r="A731">
        <v>730</v>
      </c>
      <c r="B731">
        <v>1.7037926039556923</v>
      </c>
      <c r="C731">
        <v>5.7807579636573792E-2</v>
      </c>
    </row>
    <row r="732" spans="1:3" x14ac:dyDescent="0.35">
      <c r="A732">
        <v>731</v>
      </c>
      <c r="B732">
        <v>1.4658327741779742</v>
      </c>
      <c r="C732">
        <v>4.2144402861595154E-2</v>
      </c>
    </row>
    <row r="733" spans="1:3" x14ac:dyDescent="0.35">
      <c r="A733">
        <v>732</v>
      </c>
      <c r="B733">
        <v>1.3980482330060138</v>
      </c>
      <c r="C733">
        <v>3.6463168263435375E-2</v>
      </c>
    </row>
    <row r="734" spans="1:3" x14ac:dyDescent="0.35">
      <c r="A734">
        <v>733</v>
      </c>
      <c r="B734">
        <v>1.5236690477065091</v>
      </c>
      <c r="C734">
        <v>4.5622351765632632E-2</v>
      </c>
    </row>
    <row r="735" spans="1:3" x14ac:dyDescent="0.35">
      <c r="A735">
        <v>734</v>
      </c>
      <c r="B735">
        <v>1.2571337633245265</v>
      </c>
      <c r="C735">
        <v>2.4898156523704529E-2</v>
      </c>
    </row>
    <row r="736" spans="1:3" x14ac:dyDescent="0.35">
      <c r="A736">
        <v>735</v>
      </c>
      <c r="B736">
        <v>1.9556054448386573</v>
      </c>
      <c r="C736">
        <v>7.3369744420051591E-2</v>
      </c>
    </row>
    <row r="737" spans="1:3" x14ac:dyDescent="0.35">
      <c r="A737">
        <v>736</v>
      </c>
      <c r="B737">
        <v>1.559087138506204</v>
      </c>
      <c r="C737">
        <v>4.8585411906242368E-2</v>
      </c>
    </row>
    <row r="738" spans="1:3" x14ac:dyDescent="0.35">
      <c r="A738">
        <v>737</v>
      </c>
      <c r="B738">
        <v>2.3209971269933054</v>
      </c>
      <c r="C738">
        <v>9.2369261384010318E-2</v>
      </c>
    </row>
    <row r="739" spans="1:3" x14ac:dyDescent="0.35">
      <c r="A739">
        <v>738</v>
      </c>
      <c r="B739">
        <v>2.0188577109571062</v>
      </c>
      <c r="C739">
        <v>7.7794614434242265E-2</v>
      </c>
    </row>
    <row r="740" spans="1:3" x14ac:dyDescent="0.35">
      <c r="A740">
        <v>739</v>
      </c>
      <c r="B740">
        <v>1.4775625462799364</v>
      </c>
      <c r="C740">
        <v>4.2379090189933785E-2</v>
      </c>
    </row>
    <row r="741" spans="1:3" x14ac:dyDescent="0.35">
      <c r="A741">
        <v>740</v>
      </c>
      <c r="B741">
        <v>2.8715079103235031</v>
      </c>
      <c r="C741">
        <v>0.11768726706504823</v>
      </c>
    </row>
    <row r="742" spans="1:3" x14ac:dyDescent="0.35">
      <c r="A742">
        <v>741</v>
      </c>
      <c r="B742">
        <v>2.8398625472771859</v>
      </c>
      <c r="C742">
        <v>0.11665651202201843</v>
      </c>
    </row>
    <row r="743" spans="1:3" x14ac:dyDescent="0.35">
      <c r="A743">
        <v>742</v>
      </c>
      <c r="B743">
        <v>1.1063775679776682</v>
      </c>
      <c r="C743">
        <v>1.0935458540916446E-2</v>
      </c>
    </row>
    <row r="744" spans="1:3" x14ac:dyDescent="0.35">
      <c r="A744">
        <v>743</v>
      </c>
      <c r="B744">
        <v>2.27523654344302</v>
      </c>
      <c r="C744">
        <v>9.0582439303398141E-2</v>
      </c>
    </row>
    <row r="745" spans="1:3" x14ac:dyDescent="0.35">
      <c r="A745">
        <v>744</v>
      </c>
      <c r="B745">
        <v>1.2266162589192784</v>
      </c>
      <c r="C745">
        <v>2.1716830134391789E-2</v>
      </c>
    </row>
    <row r="746" spans="1:3" x14ac:dyDescent="0.35">
      <c r="A746">
        <v>745</v>
      </c>
      <c r="B746">
        <v>1.6776899485607806</v>
      </c>
      <c r="C746">
        <v>5.6360551714897164E-2</v>
      </c>
    </row>
    <row r="747" spans="1:3" x14ac:dyDescent="0.35">
      <c r="A747">
        <v>746</v>
      </c>
      <c r="B747">
        <v>1.7230210160680126</v>
      </c>
      <c r="C747">
        <v>5.934089124202728E-2</v>
      </c>
    </row>
    <row r="748" spans="1:3" x14ac:dyDescent="0.35">
      <c r="A748">
        <v>747</v>
      </c>
      <c r="B748">
        <v>1.5242160148833186</v>
      </c>
      <c r="C748">
        <v>4.54586297273636E-2</v>
      </c>
    </row>
    <row r="749" spans="1:3" x14ac:dyDescent="0.35">
      <c r="A749">
        <v>748</v>
      </c>
      <c r="B749">
        <v>2.090876099677907</v>
      </c>
      <c r="C749">
        <v>8.0628243088722268E-2</v>
      </c>
    </row>
    <row r="750" spans="1:3" x14ac:dyDescent="0.35">
      <c r="A750">
        <v>749</v>
      </c>
      <c r="B750">
        <v>1.6474227225940083</v>
      </c>
      <c r="C750">
        <v>5.4072239995002755E-2</v>
      </c>
    </row>
    <row r="751" spans="1:3" x14ac:dyDescent="0.35">
      <c r="A751">
        <v>750</v>
      </c>
      <c r="B751">
        <v>1.8231771498257792</v>
      </c>
      <c r="C751">
        <v>6.6068825125694272E-2</v>
      </c>
    </row>
    <row r="752" spans="1:3" x14ac:dyDescent="0.35">
      <c r="A752">
        <v>751</v>
      </c>
      <c r="B752">
        <v>1.4663830736401877</v>
      </c>
      <c r="C752">
        <v>4.1615185141563427E-2</v>
      </c>
    </row>
    <row r="753" spans="1:3" x14ac:dyDescent="0.35">
      <c r="A753">
        <v>752</v>
      </c>
      <c r="B753">
        <v>1.4943822894037673</v>
      </c>
      <c r="C753">
        <v>4.3611851334571849E-2</v>
      </c>
    </row>
    <row r="754" spans="1:3" x14ac:dyDescent="0.35">
      <c r="A754">
        <v>753</v>
      </c>
      <c r="B754">
        <v>2.3967128629366434</v>
      </c>
      <c r="C754">
        <v>9.7719353437423689E-2</v>
      </c>
    </row>
    <row r="755" spans="1:3" x14ac:dyDescent="0.35">
      <c r="A755">
        <v>754</v>
      </c>
      <c r="B755">
        <v>1.2912536273502009</v>
      </c>
      <c r="C755">
        <v>2.7920642495155336E-2</v>
      </c>
    </row>
    <row r="756" spans="1:3" x14ac:dyDescent="0.35">
      <c r="A756">
        <v>755</v>
      </c>
      <c r="B756">
        <v>2.2843474368787806</v>
      </c>
      <c r="C756">
        <v>9.11559373140335E-2</v>
      </c>
    </row>
    <row r="757" spans="1:3" x14ac:dyDescent="0.35">
      <c r="A757">
        <v>756</v>
      </c>
      <c r="B757">
        <v>1.1657113088738542</v>
      </c>
      <c r="C757">
        <v>1.6535785794258111E-2</v>
      </c>
    </row>
    <row r="758" spans="1:3" x14ac:dyDescent="0.35">
      <c r="A758">
        <v>757</v>
      </c>
      <c r="B758">
        <v>2.3494177452449758</v>
      </c>
      <c r="C758">
        <v>9.4977244734764085E-2</v>
      </c>
    </row>
    <row r="759" spans="1:3" x14ac:dyDescent="0.35">
      <c r="A759">
        <v>758</v>
      </c>
      <c r="B759">
        <v>1.2729475663530085</v>
      </c>
      <c r="C759">
        <v>2.6283863186836249E-2</v>
      </c>
    </row>
    <row r="760" spans="1:3" x14ac:dyDescent="0.35">
      <c r="A760">
        <v>759</v>
      </c>
      <c r="B760">
        <v>1.4121437936510686</v>
      </c>
      <c r="C760">
        <v>3.7923523783683785E-2</v>
      </c>
    </row>
    <row r="761" spans="1:3" x14ac:dyDescent="0.35">
      <c r="A761">
        <v>760</v>
      </c>
      <c r="B761">
        <v>2.3733718816513605</v>
      </c>
      <c r="C761">
        <v>9.5221021771430978E-2</v>
      </c>
    </row>
    <row r="762" spans="1:3" x14ac:dyDescent="0.35">
      <c r="A762">
        <v>761</v>
      </c>
      <c r="B762">
        <v>2.4842941494597137</v>
      </c>
      <c r="C762">
        <v>0.10084601044654848</v>
      </c>
    </row>
    <row r="763" spans="1:3" x14ac:dyDescent="0.35">
      <c r="A763">
        <v>762</v>
      </c>
      <c r="B763">
        <v>1.9397334779605702</v>
      </c>
      <c r="C763">
        <v>7.2383061051368727E-2</v>
      </c>
    </row>
    <row r="764" spans="1:3" x14ac:dyDescent="0.35">
      <c r="A764">
        <v>763</v>
      </c>
      <c r="B764">
        <v>1.8539674916402256</v>
      </c>
      <c r="C764">
        <v>6.763766705989839E-2</v>
      </c>
    </row>
    <row r="765" spans="1:3" x14ac:dyDescent="0.35">
      <c r="A765">
        <v>764</v>
      </c>
      <c r="B765">
        <v>2.1867636879987171</v>
      </c>
      <c r="C765">
        <v>8.6800411343574538E-2</v>
      </c>
    </row>
    <row r="766" spans="1:3" x14ac:dyDescent="0.35">
      <c r="A766">
        <v>765</v>
      </c>
      <c r="B766">
        <v>2.3769857343727434</v>
      </c>
      <c r="C766">
        <v>9.5182254910469041E-2</v>
      </c>
    </row>
    <row r="767" spans="1:3" x14ac:dyDescent="0.35">
      <c r="A767">
        <v>766</v>
      </c>
      <c r="B767">
        <v>0.61270229152032596</v>
      </c>
      <c r="C767">
        <v>-5.2585461735725425E-2</v>
      </c>
    </row>
    <row r="768" spans="1:3" x14ac:dyDescent="0.35">
      <c r="A768">
        <v>767</v>
      </c>
      <c r="B768">
        <v>1.3244543932870605</v>
      </c>
      <c r="C768">
        <v>3.0179819464683531E-2</v>
      </c>
    </row>
    <row r="769" spans="1:3" x14ac:dyDescent="0.35">
      <c r="A769">
        <v>768</v>
      </c>
      <c r="B769">
        <v>1.213664555113958</v>
      </c>
      <c r="C769">
        <v>2.09614247083664E-2</v>
      </c>
    </row>
    <row r="770" spans="1:3" x14ac:dyDescent="0.35">
      <c r="A770">
        <v>769</v>
      </c>
      <c r="B770">
        <v>1.3355024432577718</v>
      </c>
      <c r="C770">
        <v>3.1508406996726981E-2</v>
      </c>
    </row>
    <row r="771" spans="1:3" x14ac:dyDescent="0.35">
      <c r="A771">
        <v>770</v>
      </c>
      <c r="B771">
        <v>1.3885867985429798</v>
      </c>
      <c r="C771">
        <v>3.5999849438667297E-2</v>
      </c>
    </row>
    <row r="772" spans="1:3" x14ac:dyDescent="0.35">
      <c r="A772">
        <v>771</v>
      </c>
      <c r="B772">
        <v>2.0782841485893924</v>
      </c>
      <c r="C772">
        <v>8.0826827883720406E-2</v>
      </c>
    </row>
    <row r="773" spans="1:3" x14ac:dyDescent="0.35">
      <c r="A773">
        <v>772</v>
      </c>
      <c r="B773">
        <v>1.3810182405591713</v>
      </c>
      <c r="C773">
        <v>3.5317376255989075E-2</v>
      </c>
    </row>
    <row r="774" spans="1:3" x14ac:dyDescent="0.35">
      <c r="A774">
        <v>773</v>
      </c>
      <c r="B774">
        <v>1.2425419471924057</v>
      </c>
      <c r="C774">
        <v>2.3567405343055726E-2</v>
      </c>
    </row>
    <row r="775" spans="1:3" x14ac:dyDescent="0.35">
      <c r="A775">
        <v>774</v>
      </c>
      <c r="B775">
        <v>1.5489394583461047</v>
      </c>
      <c r="C775">
        <v>4.7471550107002256E-2</v>
      </c>
    </row>
    <row r="776" spans="1:3" x14ac:dyDescent="0.35">
      <c r="A776">
        <v>775</v>
      </c>
      <c r="B776">
        <v>1.9092672573139273</v>
      </c>
      <c r="C776">
        <v>7.1665021777153018E-2</v>
      </c>
    </row>
    <row r="777" spans="1:3" x14ac:dyDescent="0.35">
      <c r="A777">
        <v>776</v>
      </c>
      <c r="B777">
        <v>1.8140229444953249</v>
      </c>
      <c r="C777">
        <v>6.4598324894905093E-2</v>
      </c>
    </row>
    <row r="778" spans="1:3" x14ac:dyDescent="0.35">
      <c r="A778">
        <v>777</v>
      </c>
      <c r="B778">
        <v>2.8485562033523544</v>
      </c>
      <c r="C778">
        <v>0.1162884533405304</v>
      </c>
    </row>
    <row r="779" spans="1:3" x14ac:dyDescent="0.35">
      <c r="A779">
        <v>778</v>
      </c>
      <c r="B779">
        <v>2.1834045397262165</v>
      </c>
      <c r="C779">
        <v>8.614760935306548E-2</v>
      </c>
    </row>
    <row r="780" spans="1:3" x14ac:dyDescent="0.35">
      <c r="A780">
        <v>779</v>
      </c>
      <c r="B780">
        <v>1.2953955162294137</v>
      </c>
      <c r="C780">
        <v>2.7864417433738711E-2</v>
      </c>
    </row>
    <row r="781" spans="1:3" x14ac:dyDescent="0.35">
      <c r="A781">
        <v>780</v>
      </c>
      <c r="B781">
        <v>1.4738600449377044</v>
      </c>
      <c r="C781">
        <v>4.2320296168327332E-2</v>
      </c>
    </row>
    <row r="782" spans="1:3" x14ac:dyDescent="0.35">
      <c r="A782">
        <v>781</v>
      </c>
      <c r="B782">
        <v>1.2970516940100811</v>
      </c>
      <c r="C782">
        <v>2.843373715877533E-2</v>
      </c>
    </row>
    <row r="783" spans="1:3" x14ac:dyDescent="0.35">
      <c r="A783">
        <v>782</v>
      </c>
      <c r="B783">
        <v>1.6533684820390011</v>
      </c>
      <c r="C783">
        <v>5.4484286904335016E-2</v>
      </c>
    </row>
    <row r="784" spans="1:3" x14ac:dyDescent="0.35">
      <c r="A784">
        <v>783</v>
      </c>
      <c r="B784">
        <v>2.2774032736328795</v>
      </c>
      <c r="C784">
        <v>9.0267184376716617E-2</v>
      </c>
    </row>
    <row r="785" spans="1:3" x14ac:dyDescent="0.35">
      <c r="A785">
        <v>784</v>
      </c>
      <c r="B785">
        <v>2.1915765486130989</v>
      </c>
      <c r="C785">
        <v>8.6049214005470262E-2</v>
      </c>
    </row>
    <row r="786" spans="1:3" x14ac:dyDescent="0.35">
      <c r="A786">
        <v>785</v>
      </c>
      <c r="B786">
        <v>1.6315272907746674</v>
      </c>
      <c r="C786">
        <v>5.3685382008552551E-2</v>
      </c>
    </row>
    <row r="787" spans="1:3" x14ac:dyDescent="0.35">
      <c r="A787">
        <v>786</v>
      </c>
      <c r="B787">
        <v>1.9564282268964683</v>
      </c>
      <c r="C787">
        <v>7.4048832058906569E-2</v>
      </c>
    </row>
    <row r="788" spans="1:3" x14ac:dyDescent="0.35">
      <c r="A788">
        <v>787</v>
      </c>
      <c r="B788">
        <v>1.1323579994869761</v>
      </c>
      <c r="C788">
        <v>1.3466867804527285E-2</v>
      </c>
    </row>
    <row r="789" spans="1:3" x14ac:dyDescent="0.35">
      <c r="A789">
        <v>788</v>
      </c>
      <c r="B789">
        <v>1.5656178593766759</v>
      </c>
      <c r="C789">
        <v>4.8254606127738964E-2</v>
      </c>
    </row>
    <row r="790" spans="1:3" x14ac:dyDescent="0.35">
      <c r="A790">
        <v>789</v>
      </c>
      <c r="B790">
        <v>1.5426733886956348</v>
      </c>
      <c r="C790">
        <v>4.6513006091117859E-2</v>
      </c>
    </row>
    <row r="791" spans="1:3" x14ac:dyDescent="0.35">
      <c r="A791">
        <v>790</v>
      </c>
      <c r="B791">
        <v>2.2034936845530502</v>
      </c>
      <c r="C791">
        <v>8.6257502436637878E-2</v>
      </c>
    </row>
    <row r="792" spans="1:3" x14ac:dyDescent="0.35">
      <c r="A792">
        <v>791</v>
      </c>
      <c r="B792">
        <v>1.8994058710517545</v>
      </c>
      <c r="C792">
        <v>7.0741412043571469E-2</v>
      </c>
    </row>
    <row r="793" spans="1:3" x14ac:dyDescent="0.35">
      <c r="A793">
        <v>792</v>
      </c>
      <c r="B793">
        <v>1.0422470090909159</v>
      </c>
      <c r="C793">
        <v>4.4901877641677869E-3</v>
      </c>
    </row>
    <row r="794" spans="1:3" x14ac:dyDescent="0.35">
      <c r="A794">
        <v>793</v>
      </c>
      <c r="B794">
        <v>2.2811991065748392</v>
      </c>
      <c r="C794">
        <v>9.0877720713615426E-2</v>
      </c>
    </row>
    <row r="795" spans="1:3" x14ac:dyDescent="0.35">
      <c r="A795">
        <v>794</v>
      </c>
      <c r="B795">
        <v>1.9489505687812936</v>
      </c>
      <c r="C795">
        <v>7.2708621621131897E-2</v>
      </c>
    </row>
    <row r="796" spans="1:3" x14ac:dyDescent="0.35">
      <c r="A796">
        <v>795</v>
      </c>
      <c r="B796">
        <v>2.1146402016349546</v>
      </c>
      <c r="C796">
        <v>8.2318338751792924E-2</v>
      </c>
    </row>
    <row r="797" spans="1:3" x14ac:dyDescent="0.35">
      <c r="A797">
        <v>796</v>
      </c>
      <c r="B797">
        <v>2.6326817697546181</v>
      </c>
      <c r="C797">
        <v>0.10679631829261782</v>
      </c>
    </row>
    <row r="798" spans="1:3" x14ac:dyDescent="0.35">
      <c r="A798">
        <v>797</v>
      </c>
      <c r="B798">
        <v>1.5119389910165217</v>
      </c>
      <c r="C798">
        <v>4.4982531666755685E-2</v>
      </c>
    </row>
    <row r="799" spans="1:3" x14ac:dyDescent="0.35">
      <c r="A799">
        <v>798</v>
      </c>
      <c r="B799">
        <v>1.4245969476926572</v>
      </c>
      <c r="C799">
        <v>3.8930049538612385E-2</v>
      </c>
    </row>
    <row r="800" spans="1:3" x14ac:dyDescent="0.35">
      <c r="A800">
        <v>799</v>
      </c>
      <c r="B800">
        <v>1.5427724791267847</v>
      </c>
      <c r="C800">
        <v>4.7922948002815255E-2</v>
      </c>
    </row>
    <row r="801" spans="1:3" x14ac:dyDescent="0.35">
      <c r="A801">
        <v>800</v>
      </c>
      <c r="B801">
        <v>2.0165284399183747</v>
      </c>
      <c r="C801">
        <v>7.6415494084358215E-2</v>
      </c>
    </row>
    <row r="802" spans="1:3" x14ac:dyDescent="0.35">
      <c r="A802">
        <v>801</v>
      </c>
      <c r="B802">
        <v>1.959642606398184</v>
      </c>
      <c r="C802">
        <v>7.4441942572593719E-2</v>
      </c>
    </row>
    <row r="803" spans="1:3" x14ac:dyDescent="0.35">
      <c r="A803">
        <v>802</v>
      </c>
      <c r="B803">
        <v>2.8064678691876868</v>
      </c>
      <c r="C803">
        <v>0.11433362364768981</v>
      </c>
    </row>
    <row r="804" spans="1:3" x14ac:dyDescent="0.35">
      <c r="A804">
        <v>803</v>
      </c>
      <c r="B804">
        <v>2.9818903732241773</v>
      </c>
      <c r="C804">
        <v>0.12181412577629089</v>
      </c>
    </row>
    <row r="805" spans="1:3" x14ac:dyDescent="0.35">
      <c r="A805">
        <v>804</v>
      </c>
      <c r="B805">
        <v>1.641363455829054</v>
      </c>
      <c r="C805">
        <v>5.3879913687705991E-2</v>
      </c>
    </row>
    <row r="806" spans="1:3" x14ac:dyDescent="0.35">
      <c r="A806">
        <v>805</v>
      </c>
      <c r="B806">
        <v>2.5409986247528593</v>
      </c>
      <c r="C806">
        <v>0.10325807929039002</v>
      </c>
    </row>
    <row r="807" spans="1:3" x14ac:dyDescent="0.35">
      <c r="A807">
        <v>806</v>
      </c>
      <c r="B807">
        <v>2.0425270295655258</v>
      </c>
      <c r="C807">
        <v>7.8732976317405695E-2</v>
      </c>
    </row>
    <row r="808" spans="1:3" x14ac:dyDescent="0.35">
      <c r="A808">
        <v>807</v>
      </c>
      <c r="B808">
        <v>1.2524873052880197</v>
      </c>
      <c r="C808">
        <v>2.4322000145912171E-2</v>
      </c>
    </row>
    <row r="809" spans="1:3" x14ac:dyDescent="0.35">
      <c r="A809">
        <v>808</v>
      </c>
      <c r="B809">
        <v>1.3845184393273586</v>
      </c>
      <c r="C809">
        <v>3.4908917546272289E-2</v>
      </c>
    </row>
    <row r="810" spans="1:3" x14ac:dyDescent="0.35">
      <c r="A810">
        <v>809</v>
      </c>
      <c r="B810">
        <v>1.9500731162929226</v>
      </c>
      <c r="C810">
        <v>7.3662701249122622E-2</v>
      </c>
    </row>
    <row r="811" spans="1:3" x14ac:dyDescent="0.35">
      <c r="A811">
        <v>810</v>
      </c>
      <c r="B811">
        <v>1.9290154779110829</v>
      </c>
      <c r="C811">
        <v>7.249818742275238E-2</v>
      </c>
    </row>
    <row r="812" spans="1:3" x14ac:dyDescent="0.35">
      <c r="A812">
        <v>811</v>
      </c>
      <c r="B812">
        <v>1.826629966047034</v>
      </c>
      <c r="C812">
        <v>6.5287742018699649E-2</v>
      </c>
    </row>
    <row r="813" spans="1:3" x14ac:dyDescent="0.35">
      <c r="A813">
        <v>812</v>
      </c>
      <c r="B813">
        <v>1.879064414706058</v>
      </c>
      <c r="C813">
        <v>6.8925485014915466E-2</v>
      </c>
    </row>
    <row r="814" spans="1:3" x14ac:dyDescent="0.35">
      <c r="A814">
        <v>813</v>
      </c>
      <c r="B814">
        <v>1.661789010570399</v>
      </c>
      <c r="C814">
        <v>5.5821314454078688E-2</v>
      </c>
    </row>
    <row r="815" spans="1:3" x14ac:dyDescent="0.35">
      <c r="A815">
        <v>814</v>
      </c>
      <c r="B815">
        <v>2.0353882375102996</v>
      </c>
      <c r="C815">
        <v>7.9251709580421478E-2</v>
      </c>
    </row>
    <row r="816" spans="1:3" x14ac:dyDescent="0.35">
      <c r="A816">
        <v>815</v>
      </c>
      <c r="B816">
        <v>2.0563561086863258</v>
      </c>
      <c r="C816">
        <v>7.9739132523536704E-2</v>
      </c>
    </row>
    <row r="817" spans="1:3" x14ac:dyDescent="0.35">
      <c r="A817">
        <v>816</v>
      </c>
      <c r="B817">
        <v>2.1297948170549095</v>
      </c>
      <c r="C817">
        <v>8.3327451348304757E-2</v>
      </c>
    </row>
    <row r="818" spans="1:3" x14ac:dyDescent="0.35">
      <c r="A818">
        <v>817</v>
      </c>
      <c r="B818">
        <v>2.6168610659068703</v>
      </c>
      <c r="C818">
        <v>0.10712190270423891</v>
      </c>
    </row>
    <row r="819" spans="1:3" x14ac:dyDescent="0.35">
      <c r="A819">
        <v>818</v>
      </c>
      <c r="B819">
        <v>1.9375731410695727</v>
      </c>
      <c r="C819">
        <v>7.3160406947135936E-2</v>
      </c>
    </row>
    <row r="820" spans="1:3" x14ac:dyDescent="0.35">
      <c r="A820">
        <v>819</v>
      </c>
      <c r="B820">
        <v>1.8340670936909564</v>
      </c>
      <c r="C820">
        <v>6.6704782843589785E-2</v>
      </c>
    </row>
    <row r="821" spans="1:3" x14ac:dyDescent="0.35">
      <c r="A821">
        <v>820</v>
      </c>
      <c r="B821">
        <v>2.6181704265194443</v>
      </c>
      <c r="C821">
        <v>0.10572665333747866</v>
      </c>
    </row>
    <row r="822" spans="1:3" x14ac:dyDescent="0.35">
      <c r="A822">
        <v>821</v>
      </c>
      <c r="B822">
        <v>2.0204735296515817</v>
      </c>
      <c r="C822">
        <v>7.6663872599601737E-2</v>
      </c>
    </row>
    <row r="823" spans="1:3" x14ac:dyDescent="0.35">
      <c r="A823">
        <v>822</v>
      </c>
      <c r="B823">
        <v>2.1105939476679074</v>
      </c>
      <c r="C823">
        <v>8.2766857743263256E-2</v>
      </c>
    </row>
    <row r="824" spans="1:3" x14ac:dyDescent="0.35">
      <c r="A824">
        <v>823</v>
      </c>
      <c r="B824">
        <v>1.5043233584060265</v>
      </c>
      <c r="C824">
        <v>4.4069537520408625E-2</v>
      </c>
    </row>
    <row r="825" spans="1:3" x14ac:dyDescent="0.35">
      <c r="A825">
        <v>824</v>
      </c>
      <c r="B825">
        <v>1.5618615733816676</v>
      </c>
      <c r="C825">
        <v>4.9036958813667292E-2</v>
      </c>
    </row>
    <row r="826" spans="1:3" x14ac:dyDescent="0.35">
      <c r="A826">
        <v>825</v>
      </c>
      <c r="B826">
        <v>1.1734277103865804</v>
      </c>
      <c r="C826">
        <v>1.7355117201805114E-2</v>
      </c>
    </row>
    <row r="827" spans="1:3" x14ac:dyDescent="0.35">
      <c r="A827">
        <v>826</v>
      </c>
      <c r="B827">
        <v>2.3768877034953069</v>
      </c>
      <c r="C827">
        <v>9.6013739705085768E-2</v>
      </c>
    </row>
    <row r="828" spans="1:3" x14ac:dyDescent="0.35">
      <c r="A828">
        <v>827</v>
      </c>
      <c r="B828">
        <v>1.0583457346117562</v>
      </c>
      <c r="C828">
        <v>6.1198443174362181E-3</v>
      </c>
    </row>
    <row r="829" spans="1:3" x14ac:dyDescent="0.35">
      <c r="A829">
        <v>828</v>
      </c>
      <c r="B829">
        <v>2.1926546227751857</v>
      </c>
      <c r="C829">
        <v>8.5979238152503953E-2</v>
      </c>
    </row>
    <row r="830" spans="1:3" x14ac:dyDescent="0.35">
      <c r="A830">
        <v>829</v>
      </c>
      <c r="B830">
        <v>1.6452294311675311</v>
      </c>
      <c r="C830">
        <v>5.3649339079856861E-2</v>
      </c>
    </row>
    <row r="831" spans="1:3" x14ac:dyDescent="0.35">
      <c r="A831">
        <v>830</v>
      </c>
      <c r="B831">
        <v>1.1986203854711097</v>
      </c>
      <c r="C831">
        <v>1.9858214259147647E-2</v>
      </c>
    </row>
    <row r="832" spans="1:3" x14ac:dyDescent="0.35">
      <c r="A832">
        <v>831</v>
      </c>
      <c r="B832">
        <v>1.3666397011948082</v>
      </c>
      <c r="C832">
        <v>3.3598187565803544E-2</v>
      </c>
    </row>
    <row r="833" spans="1:3" x14ac:dyDescent="0.35">
      <c r="A833">
        <v>832</v>
      </c>
      <c r="B833">
        <v>1.3939822908770956</v>
      </c>
      <c r="C833">
        <v>3.5741552710533142E-2</v>
      </c>
    </row>
    <row r="834" spans="1:3" x14ac:dyDescent="0.35">
      <c r="A834">
        <v>833</v>
      </c>
      <c r="B834">
        <v>1.6327067511117517</v>
      </c>
      <c r="C834">
        <v>5.3916844725608828E-2</v>
      </c>
    </row>
    <row r="835" spans="1:3" x14ac:dyDescent="0.35">
      <c r="A835">
        <v>834</v>
      </c>
      <c r="B835">
        <v>2.2812797256977602</v>
      </c>
      <c r="C835">
        <v>9.1533145308494573E-2</v>
      </c>
    </row>
    <row r="836" spans="1:3" x14ac:dyDescent="0.35">
      <c r="A836">
        <v>835</v>
      </c>
      <c r="B836">
        <v>2.1261246439969099</v>
      </c>
      <c r="C836">
        <v>8.2787045836448664E-2</v>
      </c>
    </row>
    <row r="837" spans="1:3" x14ac:dyDescent="0.35">
      <c r="A837">
        <v>836</v>
      </c>
      <c r="B837">
        <v>0.75940977645288976</v>
      </c>
      <c r="C837">
        <v>-2.978637516498565E-2</v>
      </c>
    </row>
    <row r="838" spans="1:3" x14ac:dyDescent="0.35">
      <c r="A838">
        <v>837</v>
      </c>
      <c r="B838">
        <v>1.514888063274537</v>
      </c>
      <c r="C838">
        <v>4.5755264163017284E-2</v>
      </c>
    </row>
    <row r="839" spans="1:3" x14ac:dyDescent="0.35">
      <c r="A839">
        <v>838</v>
      </c>
      <c r="B839">
        <v>1.4760348638268213</v>
      </c>
      <c r="C839">
        <v>4.2428162693977367E-2</v>
      </c>
    </row>
    <row r="840" spans="1:3" x14ac:dyDescent="0.35">
      <c r="A840">
        <v>839</v>
      </c>
      <c r="B840">
        <v>1.4690023202297477</v>
      </c>
      <c r="C840">
        <v>4.1327801346778867E-2</v>
      </c>
    </row>
    <row r="841" spans="1:3" x14ac:dyDescent="0.35">
      <c r="A841">
        <v>840</v>
      </c>
      <c r="B841">
        <v>2.3023363473814151</v>
      </c>
      <c r="C841">
        <v>9.2204901576042192E-2</v>
      </c>
    </row>
    <row r="842" spans="1:3" x14ac:dyDescent="0.35">
      <c r="A842">
        <v>841</v>
      </c>
      <c r="B842">
        <v>1.6187042564690359</v>
      </c>
      <c r="C842">
        <v>5.3081271052360546E-2</v>
      </c>
    </row>
    <row r="843" spans="1:3" x14ac:dyDescent="0.35">
      <c r="A843">
        <v>842</v>
      </c>
      <c r="B843">
        <v>1.8810627476658588</v>
      </c>
      <c r="C843">
        <v>6.9580593705177315E-2</v>
      </c>
    </row>
    <row r="844" spans="1:3" x14ac:dyDescent="0.35">
      <c r="A844">
        <v>843</v>
      </c>
      <c r="B844">
        <v>1.2887363692303431</v>
      </c>
      <c r="C844">
        <v>2.7385762333869936E-2</v>
      </c>
    </row>
    <row r="845" spans="1:3" x14ac:dyDescent="0.35">
      <c r="A845">
        <v>844</v>
      </c>
      <c r="B845">
        <v>1.0185637105427607</v>
      </c>
      <c r="C845">
        <v>1.9999057054519657E-3</v>
      </c>
    </row>
    <row r="846" spans="1:3" x14ac:dyDescent="0.35">
      <c r="A846">
        <v>845</v>
      </c>
      <c r="B846">
        <v>1.5741821218251075</v>
      </c>
      <c r="C846">
        <v>4.9406543374061598E-2</v>
      </c>
    </row>
    <row r="847" spans="1:3" x14ac:dyDescent="0.35">
      <c r="A847">
        <v>846</v>
      </c>
      <c r="B847">
        <v>2.0681364843231536</v>
      </c>
      <c r="C847">
        <v>8.0020889639854459E-2</v>
      </c>
    </row>
    <row r="848" spans="1:3" x14ac:dyDescent="0.35">
      <c r="A848">
        <v>847</v>
      </c>
      <c r="B848">
        <v>2.3425159399528299</v>
      </c>
      <c r="C848">
        <v>9.4680282473564151E-2</v>
      </c>
    </row>
    <row r="849" spans="1:3" x14ac:dyDescent="0.35">
      <c r="A849">
        <v>848</v>
      </c>
      <c r="B849">
        <v>1.7128289914579315</v>
      </c>
      <c r="C849">
        <v>5.8796808123588562E-2</v>
      </c>
    </row>
    <row r="850" spans="1:3" x14ac:dyDescent="0.35">
      <c r="A850">
        <v>849</v>
      </c>
      <c r="B850">
        <v>1.9406775702964825</v>
      </c>
      <c r="C850">
        <v>7.2588053345680248E-2</v>
      </c>
    </row>
    <row r="851" spans="1:3" x14ac:dyDescent="0.35">
      <c r="A851">
        <v>850</v>
      </c>
      <c r="B851">
        <v>2.224416917459032</v>
      </c>
      <c r="C851">
        <v>8.7989827990531913E-2</v>
      </c>
    </row>
    <row r="852" spans="1:3" x14ac:dyDescent="0.35">
      <c r="A852">
        <v>851</v>
      </c>
      <c r="B852">
        <v>0.95300971265065637</v>
      </c>
      <c r="C852">
        <v>-5.1962822675704961E-3</v>
      </c>
    </row>
    <row r="853" spans="1:3" x14ac:dyDescent="0.35">
      <c r="A853">
        <v>852</v>
      </c>
      <c r="B853">
        <v>1.976937892329856</v>
      </c>
      <c r="C853">
        <v>7.5000408291816714E-2</v>
      </c>
    </row>
    <row r="854" spans="1:3" x14ac:dyDescent="0.35">
      <c r="A854">
        <v>853</v>
      </c>
      <c r="B854">
        <v>2.6323814790121358</v>
      </c>
      <c r="C854">
        <v>0.1076538622379303</v>
      </c>
    </row>
    <row r="855" spans="1:3" x14ac:dyDescent="0.35">
      <c r="A855">
        <v>854</v>
      </c>
      <c r="B855">
        <v>1.8321779276177588</v>
      </c>
      <c r="C855">
        <v>6.5901306271553037E-2</v>
      </c>
    </row>
    <row r="856" spans="1:3" x14ac:dyDescent="0.35">
      <c r="A856">
        <v>855</v>
      </c>
      <c r="B856">
        <v>1.70775755729846</v>
      </c>
      <c r="C856">
        <v>5.8414772152900696E-2</v>
      </c>
    </row>
    <row r="857" spans="1:3" x14ac:dyDescent="0.35">
      <c r="A857">
        <v>856</v>
      </c>
      <c r="B857">
        <v>2.0096794111814069</v>
      </c>
      <c r="C857">
        <v>7.6920726895332345E-2</v>
      </c>
    </row>
    <row r="858" spans="1:3" x14ac:dyDescent="0.35">
      <c r="A858">
        <v>857</v>
      </c>
      <c r="B858">
        <v>1.6431334034953133</v>
      </c>
      <c r="C858">
        <v>5.4009994864463812E-2</v>
      </c>
    </row>
    <row r="859" spans="1:3" x14ac:dyDescent="0.35">
      <c r="A859">
        <v>858</v>
      </c>
      <c r="B859">
        <v>1.0268995027495955</v>
      </c>
      <c r="C859">
        <v>2.8897970914840707E-3</v>
      </c>
    </row>
    <row r="860" spans="1:3" x14ac:dyDescent="0.35">
      <c r="A860">
        <v>859</v>
      </c>
      <c r="B860">
        <v>2.1148597064145243</v>
      </c>
      <c r="C860">
        <v>8.2060918211936951E-2</v>
      </c>
    </row>
    <row r="861" spans="1:3" x14ac:dyDescent="0.35">
      <c r="A861">
        <v>860</v>
      </c>
      <c r="B861">
        <v>1.1691499439435231</v>
      </c>
      <c r="C861">
        <v>1.6948023438453676E-2</v>
      </c>
    </row>
    <row r="862" spans="1:3" x14ac:dyDescent="0.35">
      <c r="A862">
        <v>861</v>
      </c>
      <c r="B862">
        <v>1.9859325607862561</v>
      </c>
      <c r="C862">
        <v>7.5541165471076976E-2</v>
      </c>
    </row>
    <row r="863" spans="1:3" x14ac:dyDescent="0.35">
      <c r="A863">
        <v>862</v>
      </c>
      <c r="B863">
        <v>1.6338615251249216</v>
      </c>
      <c r="C863">
        <v>5.3438636660575856E-2</v>
      </c>
    </row>
    <row r="864" spans="1:3" x14ac:dyDescent="0.35">
      <c r="A864">
        <v>863</v>
      </c>
      <c r="B864">
        <v>1.183941502646136</v>
      </c>
      <c r="C864">
        <v>1.8255880475044253E-2</v>
      </c>
    </row>
    <row r="865" spans="1:3" x14ac:dyDescent="0.35">
      <c r="A865">
        <v>864</v>
      </c>
      <c r="B865">
        <v>1.743309077700526</v>
      </c>
      <c r="C865">
        <v>6.0792389512062076E-2</v>
      </c>
    </row>
    <row r="866" spans="1:3" x14ac:dyDescent="0.35">
      <c r="A866">
        <v>865</v>
      </c>
      <c r="B866">
        <v>1.4520572186534357</v>
      </c>
      <c r="C866">
        <v>4.0569958090782177E-2</v>
      </c>
    </row>
    <row r="867" spans="1:3" x14ac:dyDescent="0.35">
      <c r="A867">
        <v>866</v>
      </c>
      <c r="B867">
        <v>0.91657000133445299</v>
      </c>
      <c r="C867">
        <v>-9.2632025480270386E-3</v>
      </c>
    </row>
    <row r="868" spans="1:3" x14ac:dyDescent="0.35">
      <c r="A868">
        <v>867</v>
      </c>
      <c r="B868">
        <v>1.2435999903418731</v>
      </c>
      <c r="C868">
        <v>2.3807564377784727E-2</v>
      </c>
    </row>
    <row r="869" spans="1:3" x14ac:dyDescent="0.35">
      <c r="A869">
        <v>868</v>
      </c>
      <c r="B869">
        <v>2.0503936852323275</v>
      </c>
      <c r="C869">
        <v>7.8793194890022303E-2</v>
      </c>
    </row>
    <row r="870" spans="1:3" x14ac:dyDescent="0.35">
      <c r="A870">
        <v>869</v>
      </c>
      <c r="B870">
        <v>3.0748206511936766</v>
      </c>
      <c r="C870">
        <v>0.12511772513389588</v>
      </c>
    </row>
    <row r="871" spans="1:3" x14ac:dyDescent="0.35">
      <c r="A871">
        <v>870</v>
      </c>
      <c r="B871">
        <v>2.0366180107882603</v>
      </c>
      <c r="C871">
        <v>7.7797922492027299E-2</v>
      </c>
    </row>
    <row r="872" spans="1:3" x14ac:dyDescent="0.35">
      <c r="A872">
        <v>871</v>
      </c>
      <c r="B872">
        <v>1.5783207081000785</v>
      </c>
      <c r="C872">
        <v>5.0811210274696345E-2</v>
      </c>
    </row>
    <row r="873" spans="1:3" x14ac:dyDescent="0.35">
      <c r="A873">
        <v>872</v>
      </c>
      <c r="B873">
        <v>1.6031245981704945</v>
      </c>
      <c r="C873">
        <v>5.115365087985993E-2</v>
      </c>
    </row>
    <row r="874" spans="1:3" x14ac:dyDescent="0.35">
      <c r="A874">
        <v>873</v>
      </c>
      <c r="B874">
        <v>1.6378264457570801</v>
      </c>
      <c r="C874">
        <v>5.3696599602699277E-2</v>
      </c>
    </row>
    <row r="875" spans="1:3" x14ac:dyDescent="0.35">
      <c r="A875">
        <v>874</v>
      </c>
      <c r="B875">
        <v>2.2007499961886654</v>
      </c>
      <c r="C875">
        <v>8.6961200833320637E-2</v>
      </c>
    </row>
    <row r="876" spans="1:3" x14ac:dyDescent="0.35">
      <c r="A876">
        <v>875</v>
      </c>
      <c r="B876">
        <v>2.2555865962321997</v>
      </c>
      <c r="C876">
        <v>8.9816614985466031E-2</v>
      </c>
    </row>
    <row r="877" spans="1:3" x14ac:dyDescent="0.35">
      <c r="A877">
        <v>876</v>
      </c>
      <c r="B877">
        <v>1.5264296234374433</v>
      </c>
      <c r="C877">
        <v>4.6407672762870777E-2</v>
      </c>
    </row>
    <row r="878" spans="1:3" x14ac:dyDescent="0.35">
      <c r="A878">
        <v>877</v>
      </c>
      <c r="B878">
        <v>1.3869136448644293</v>
      </c>
      <c r="C878">
        <v>3.5971555113792422E-2</v>
      </c>
    </row>
    <row r="879" spans="1:3" x14ac:dyDescent="0.35">
      <c r="A879">
        <v>878</v>
      </c>
      <c r="B879">
        <v>2.4010808568533575</v>
      </c>
      <c r="C879">
        <v>9.6931868791580195E-2</v>
      </c>
    </row>
    <row r="880" spans="1:3" x14ac:dyDescent="0.35">
      <c r="A880">
        <v>879</v>
      </c>
      <c r="B880">
        <v>1.8999895955124415</v>
      </c>
      <c r="C880">
        <v>7.0604696869850173E-2</v>
      </c>
    </row>
    <row r="881" spans="1:3" x14ac:dyDescent="0.35">
      <c r="A881">
        <v>880</v>
      </c>
      <c r="B881">
        <v>1.4976413199528211</v>
      </c>
      <c r="C881">
        <v>4.3734219670295726E-2</v>
      </c>
    </row>
    <row r="882" spans="1:3" x14ac:dyDescent="0.35">
      <c r="A882">
        <v>881</v>
      </c>
      <c r="B882">
        <v>1.6971272775562016</v>
      </c>
      <c r="C882">
        <v>5.803234875202179E-2</v>
      </c>
    </row>
    <row r="883" spans="1:3" x14ac:dyDescent="0.35">
      <c r="A883">
        <v>882</v>
      </c>
      <c r="B883">
        <v>1.2671315239701084</v>
      </c>
      <c r="C883">
        <v>2.5414207577705381E-2</v>
      </c>
    </row>
    <row r="884" spans="1:3" x14ac:dyDescent="0.35">
      <c r="A884">
        <v>883</v>
      </c>
      <c r="B884">
        <v>2.5695494467453237</v>
      </c>
      <c r="C884">
        <v>0.10509104132652286</v>
      </c>
    </row>
    <row r="885" spans="1:3" x14ac:dyDescent="0.35">
      <c r="A885">
        <v>884</v>
      </c>
      <c r="B885">
        <v>1.4971709227953158</v>
      </c>
      <c r="C885">
        <v>4.4688984751701369E-2</v>
      </c>
    </row>
    <row r="886" spans="1:3" x14ac:dyDescent="0.35">
      <c r="A886">
        <v>885</v>
      </c>
      <c r="B886">
        <v>1.6565940279954012</v>
      </c>
      <c r="C886">
        <v>5.5115363001823431E-2</v>
      </c>
    </row>
    <row r="887" spans="1:3" x14ac:dyDescent="0.35">
      <c r="A887">
        <v>886</v>
      </c>
      <c r="B887">
        <v>1.4018170984610272</v>
      </c>
      <c r="C887">
        <v>3.6553117632865909E-2</v>
      </c>
    </row>
    <row r="888" spans="1:3" x14ac:dyDescent="0.35">
      <c r="A888">
        <v>887</v>
      </c>
      <c r="B888">
        <v>1.5012702471451704</v>
      </c>
      <c r="C888">
        <v>4.4650337100028997E-2</v>
      </c>
    </row>
    <row r="889" spans="1:3" x14ac:dyDescent="0.35">
      <c r="A889">
        <v>888</v>
      </c>
      <c r="B889">
        <v>1.5651132965447454</v>
      </c>
      <c r="C889">
        <v>4.8072829842567444E-2</v>
      </c>
    </row>
    <row r="890" spans="1:3" x14ac:dyDescent="0.35">
      <c r="A890">
        <v>889</v>
      </c>
      <c r="B890">
        <v>1.7625492369554707</v>
      </c>
      <c r="C890">
        <v>6.1613091826438898E-2</v>
      </c>
    </row>
    <row r="891" spans="1:3" x14ac:dyDescent="0.35">
      <c r="A891">
        <v>890</v>
      </c>
      <c r="B891">
        <v>2.0808018187732151</v>
      </c>
      <c r="C891">
        <v>8.1057766079902657E-2</v>
      </c>
    </row>
    <row r="892" spans="1:3" x14ac:dyDescent="0.35">
      <c r="A892">
        <v>891</v>
      </c>
      <c r="B892">
        <v>1.7841431070078668</v>
      </c>
      <c r="C892">
        <v>6.2823000550270097E-2</v>
      </c>
    </row>
    <row r="893" spans="1:3" x14ac:dyDescent="0.35">
      <c r="A893">
        <v>892</v>
      </c>
      <c r="B893">
        <v>1.98080443455781</v>
      </c>
      <c r="C893">
        <v>7.4683967232704165E-2</v>
      </c>
    </row>
    <row r="894" spans="1:3" x14ac:dyDescent="0.35">
      <c r="A894">
        <v>893</v>
      </c>
      <c r="B894">
        <v>1.7259643601950148</v>
      </c>
      <c r="C894">
        <v>5.9586575627326971E-2</v>
      </c>
    </row>
    <row r="895" spans="1:3" x14ac:dyDescent="0.35">
      <c r="A895">
        <v>894</v>
      </c>
      <c r="B895">
        <v>2.1838653246246515</v>
      </c>
      <c r="C895">
        <v>8.646623790264131E-2</v>
      </c>
    </row>
    <row r="896" spans="1:3" x14ac:dyDescent="0.35">
      <c r="A896">
        <v>895</v>
      </c>
      <c r="B896">
        <v>1.6744830874941992</v>
      </c>
      <c r="C896">
        <v>5.6367817521095279E-2</v>
      </c>
    </row>
    <row r="897" spans="1:3" x14ac:dyDescent="0.35">
      <c r="A897">
        <v>896</v>
      </c>
      <c r="B897">
        <v>2.1422015004099411</v>
      </c>
      <c r="C897">
        <v>8.3959516882896421E-2</v>
      </c>
    </row>
    <row r="898" spans="1:3" x14ac:dyDescent="0.35">
      <c r="A898">
        <v>897</v>
      </c>
      <c r="B898">
        <v>1.1741228153404495</v>
      </c>
      <c r="C898">
        <v>1.7283943295478828E-2</v>
      </c>
    </row>
    <row r="899" spans="1:3" x14ac:dyDescent="0.35">
      <c r="A899">
        <v>898</v>
      </c>
      <c r="B899">
        <v>1.5138170457440354</v>
      </c>
      <c r="C899">
        <v>4.524927437305451E-2</v>
      </c>
    </row>
    <row r="900" spans="1:3" x14ac:dyDescent="0.35">
      <c r="A900">
        <v>899</v>
      </c>
      <c r="B900">
        <v>2.0297874210960614</v>
      </c>
      <c r="C900">
        <v>7.8331968188285847E-2</v>
      </c>
    </row>
    <row r="901" spans="1:3" x14ac:dyDescent="0.35">
      <c r="A901">
        <v>900</v>
      </c>
      <c r="B901">
        <v>1.9414823475632779</v>
      </c>
      <c r="C901">
        <v>7.3322847485542311E-2</v>
      </c>
    </row>
    <row r="902" spans="1:3" x14ac:dyDescent="0.35">
      <c r="A902">
        <v>901</v>
      </c>
      <c r="B902">
        <v>1.7287647620299524</v>
      </c>
      <c r="C902">
        <v>6.029348671436309E-2</v>
      </c>
    </row>
    <row r="903" spans="1:3" x14ac:dyDescent="0.35">
      <c r="A903">
        <v>902</v>
      </c>
      <c r="B903">
        <v>2.0111476512435247</v>
      </c>
      <c r="C903">
        <v>7.7942940592765811E-2</v>
      </c>
    </row>
    <row r="904" spans="1:3" x14ac:dyDescent="0.35">
      <c r="A904">
        <v>903</v>
      </c>
      <c r="B904">
        <v>1.3712320800694544</v>
      </c>
      <c r="C904">
        <v>3.3889225125312797E-2</v>
      </c>
    </row>
    <row r="905" spans="1:3" x14ac:dyDescent="0.35">
      <c r="A905">
        <v>904</v>
      </c>
      <c r="B905">
        <v>1.5607644636867415</v>
      </c>
      <c r="C905">
        <v>4.8352572321891787E-2</v>
      </c>
    </row>
    <row r="906" spans="1:3" x14ac:dyDescent="0.35">
      <c r="A906">
        <v>905</v>
      </c>
      <c r="B906">
        <v>1.5717353283465363</v>
      </c>
      <c r="C906">
        <v>4.9548360705375674E-2</v>
      </c>
    </row>
    <row r="907" spans="1:3" x14ac:dyDescent="0.35">
      <c r="A907">
        <v>906</v>
      </c>
      <c r="B907">
        <v>1.6473126807928085</v>
      </c>
      <c r="C907">
        <v>5.4262539744377128E-2</v>
      </c>
    </row>
    <row r="908" spans="1:3" x14ac:dyDescent="0.35">
      <c r="A908">
        <v>907</v>
      </c>
      <c r="B908">
        <v>1.9961710647559854</v>
      </c>
      <c r="C908">
        <v>7.5976052880287179E-2</v>
      </c>
    </row>
    <row r="909" spans="1:3" x14ac:dyDescent="0.35">
      <c r="A909">
        <v>908</v>
      </c>
      <c r="B909">
        <v>2.4051885037127581</v>
      </c>
      <c r="C909">
        <v>9.6559077501296997E-2</v>
      </c>
    </row>
    <row r="910" spans="1:3" x14ac:dyDescent="0.35">
      <c r="A910">
        <v>909</v>
      </c>
      <c r="B910">
        <v>1.8287224111713625</v>
      </c>
      <c r="C910">
        <v>6.551401317119597E-2</v>
      </c>
    </row>
    <row r="911" spans="1:3" x14ac:dyDescent="0.35">
      <c r="A911">
        <v>910</v>
      </c>
      <c r="B911">
        <v>1.8658030442319598</v>
      </c>
      <c r="C911">
        <v>6.780731379985809E-2</v>
      </c>
    </row>
    <row r="912" spans="1:3" x14ac:dyDescent="0.35">
      <c r="A912">
        <v>911</v>
      </c>
      <c r="B912">
        <v>2.6695601464500136</v>
      </c>
      <c r="C912">
        <v>0.10988078713417054</v>
      </c>
    </row>
    <row r="913" spans="1:3" x14ac:dyDescent="0.35">
      <c r="A913">
        <v>912</v>
      </c>
      <c r="B913">
        <v>2.0958312646744526</v>
      </c>
      <c r="C913">
        <v>8.1106379628181471E-2</v>
      </c>
    </row>
    <row r="914" spans="1:3" x14ac:dyDescent="0.35">
      <c r="A914">
        <v>913</v>
      </c>
      <c r="B914">
        <v>1.9616879112669021</v>
      </c>
      <c r="C914">
        <v>7.3602941632270866E-2</v>
      </c>
    </row>
    <row r="915" spans="1:3" x14ac:dyDescent="0.35">
      <c r="A915">
        <v>914</v>
      </c>
      <c r="B915">
        <v>1.7474823794769154</v>
      </c>
      <c r="C915">
        <v>6.1195644736289967E-2</v>
      </c>
    </row>
    <row r="916" spans="1:3" x14ac:dyDescent="0.35">
      <c r="A916">
        <v>915</v>
      </c>
      <c r="B916">
        <v>1.1989490344438152</v>
      </c>
      <c r="C916">
        <v>1.9648918509483335E-2</v>
      </c>
    </row>
    <row r="917" spans="1:3" x14ac:dyDescent="0.35">
      <c r="A917">
        <v>916</v>
      </c>
      <c r="B917">
        <v>1.3520012761958351</v>
      </c>
      <c r="C917">
        <v>3.2469317317008972E-2</v>
      </c>
    </row>
    <row r="918" spans="1:3" x14ac:dyDescent="0.35">
      <c r="A918">
        <v>917</v>
      </c>
      <c r="B918">
        <v>1.0071091780362051</v>
      </c>
      <c r="C918">
        <v>7.6887905597686776E-4</v>
      </c>
    </row>
    <row r="919" spans="1:3" x14ac:dyDescent="0.35">
      <c r="A919">
        <v>918</v>
      </c>
      <c r="B919">
        <v>2.1723195460336693</v>
      </c>
      <c r="C919">
        <v>8.4719666838645943E-2</v>
      </c>
    </row>
    <row r="920" spans="1:3" x14ac:dyDescent="0.35">
      <c r="A920">
        <v>919</v>
      </c>
      <c r="B920">
        <v>1.385428754016294</v>
      </c>
      <c r="C920">
        <v>3.5190376639366153E-2</v>
      </c>
    </row>
    <row r="921" spans="1:3" x14ac:dyDescent="0.35">
      <c r="A921">
        <v>920</v>
      </c>
      <c r="B921">
        <v>2.3835669193756153</v>
      </c>
      <c r="C921">
        <v>9.7458237409591669E-2</v>
      </c>
    </row>
    <row r="922" spans="1:3" x14ac:dyDescent="0.35">
      <c r="A922">
        <v>921</v>
      </c>
      <c r="B922">
        <v>2.0438342917797883</v>
      </c>
      <c r="C922">
        <v>7.8166207671165472E-2</v>
      </c>
    </row>
    <row r="923" spans="1:3" x14ac:dyDescent="0.35">
      <c r="A923">
        <v>922</v>
      </c>
      <c r="B923">
        <v>1.6579703501711491</v>
      </c>
      <c r="C923">
        <v>5.5066046118736264E-2</v>
      </c>
    </row>
    <row r="924" spans="1:3" x14ac:dyDescent="0.35">
      <c r="A924">
        <v>923</v>
      </c>
      <c r="B924">
        <v>1.365344150034288</v>
      </c>
      <c r="C924">
        <v>3.4317418932914734E-2</v>
      </c>
    </row>
    <row r="925" spans="1:3" x14ac:dyDescent="0.35">
      <c r="A925">
        <v>924</v>
      </c>
      <c r="B925">
        <v>1.2648661522234934</v>
      </c>
      <c r="C925">
        <v>2.5379297137260438E-2</v>
      </c>
    </row>
    <row r="926" spans="1:3" x14ac:dyDescent="0.35">
      <c r="A926">
        <v>925</v>
      </c>
      <c r="B926">
        <v>1.9347969920166237</v>
      </c>
      <c r="C926">
        <v>7.255879342556E-2</v>
      </c>
    </row>
    <row r="927" spans="1:3" x14ac:dyDescent="0.35">
      <c r="A927">
        <v>926</v>
      </c>
      <c r="B927">
        <v>1.7615654483460388</v>
      </c>
      <c r="C927">
        <v>6.2418112158775324E-2</v>
      </c>
    </row>
    <row r="928" spans="1:3" x14ac:dyDescent="0.35">
      <c r="A928">
        <v>927</v>
      </c>
      <c r="B928">
        <v>2.371730021546111</v>
      </c>
      <c r="C928">
        <v>9.5299914479255662E-2</v>
      </c>
    </row>
    <row r="929" spans="1:3" x14ac:dyDescent="0.35">
      <c r="A929">
        <v>928</v>
      </c>
      <c r="B929">
        <v>1.9296938661868677</v>
      </c>
      <c r="C929">
        <v>7.3164257407188432E-2</v>
      </c>
    </row>
    <row r="930" spans="1:3" x14ac:dyDescent="0.35">
      <c r="A930">
        <v>929</v>
      </c>
      <c r="B930">
        <v>2.0161021276077307</v>
      </c>
      <c r="C930">
        <v>7.6895698904991164E-2</v>
      </c>
    </row>
    <row r="931" spans="1:3" x14ac:dyDescent="0.35">
      <c r="A931">
        <v>930</v>
      </c>
      <c r="B931">
        <v>2.3904495180420846</v>
      </c>
      <c r="C931">
        <v>9.6270996332168596E-2</v>
      </c>
    </row>
    <row r="932" spans="1:3" x14ac:dyDescent="0.35">
      <c r="A932">
        <v>931</v>
      </c>
      <c r="B932">
        <v>1.7666846204658944</v>
      </c>
      <c r="C932">
        <v>6.2462678551673895E-2</v>
      </c>
    </row>
    <row r="933" spans="1:3" x14ac:dyDescent="0.35">
      <c r="A933">
        <v>932</v>
      </c>
      <c r="B933">
        <v>1.5679186498693458</v>
      </c>
      <c r="C933">
        <v>4.9497070908546464E-2</v>
      </c>
    </row>
    <row r="934" spans="1:3" x14ac:dyDescent="0.35">
      <c r="A934">
        <v>933</v>
      </c>
      <c r="B934">
        <v>1.4430770290759232</v>
      </c>
      <c r="C934">
        <v>3.9411786198616044E-2</v>
      </c>
    </row>
    <row r="935" spans="1:3" x14ac:dyDescent="0.35">
      <c r="A935">
        <v>934</v>
      </c>
      <c r="B935">
        <v>2.090133989634984</v>
      </c>
      <c r="C935">
        <v>8.1451562047004725E-2</v>
      </c>
    </row>
    <row r="936" spans="1:3" x14ac:dyDescent="0.35">
      <c r="A936">
        <v>935</v>
      </c>
      <c r="B936">
        <v>1.5893591981339878</v>
      </c>
      <c r="C936">
        <v>5.0672844052314758E-2</v>
      </c>
    </row>
    <row r="937" spans="1:3" x14ac:dyDescent="0.35">
      <c r="A937">
        <v>936</v>
      </c>
      <c r="B937">
        <v>2.0101394526847134</v>
      </c>
      <c r="C937">
        <v>7.6960411667823816E-2</v>
      </c>
    </row>
    <row r="938" spans="1:3" x14ac:dyDescent="0.35">
      <c r="A938">
        <v>937</v>
      </c>
      <c r="B938">
        <v>1.8926086767869899</v>
      </c>
      <c r="C938">
        <v>6.9948992133140556E-2</v>
      </c>
    </row>
    <row r="939" spans="1:3" x14ac:dyDescent="0.35">
      <c r="A939">
        <v>938</v>
      </c>
      <c r="B939">
        <v>2.0628990441603845</v>
      </c>
      <c r="C939">
        <v>7.9155209660530093E-2</v>
      </c>
    </row>
    <row r="940" spans="1:3" x14ac:dyDescent="0.35">
      <c r="A940">
        <v>939</v>
      </c>
      <c r="B940">
        <v>1.4405618095906505</v>
      </c>
      <c r="C940">
        <v>3.9855441451072698E-2</v>
      </c>
    </row>
    <row r="941" spans="1:3" x14ac:dyDescent="0.35">
      <c r="A941">
        <v>940</v>
      </c>
      <c r="B941">
        <v>1.5244834400733782</v>
      </c>
      <c r="C941">
        <v>4.5788404345512401E-2</v>
      </c>
    </row>
    <row r="942" spans="1:3" x14ac:dyDescent="0.35">
      <c r="A942">
        <v>941</v>
      </c>
      <c r="B942">
        <v>2.1466325176492282</v>
      </c>
      <c r="C942">
        <v>8.4341540932655334E-2</v>
      </c>
    </row>
    <row r="943" spans="1:3" x14ac:dyDescent="0.35">
      <c r="A943">
        <v>942</v>
      </c>
      <c r="B943">
        <v>2.1215123962093547</v>
      </c>
      <c r="C943">
        <v>8.3820071816444408E-2</v>
      </c>
    </row>
    <row r="944" spans="1:3" x14ac:dyDescent="0.35">
      <c r="A944">
        <v>943</v>
      </c>
      <c r="B944">
        <v>1.8068353612868575</v>
      </c>
      <c r="C944">
        <v>6.4154085516929624E-2</v>
      </c>
    </row>
    <row r="945" spans="1:3" x14ac:dyDescent="0.35">
      <c r="A945">
        <v>944</v>
      </c>
      <c r="B945">
        <v>1.4066460211343399</v>
      </c>
      <c r="C945">
        <v>3.6794409155845642E-2</v>
      </c>
    </row>
    <row r="946" spans="1:3" x14ac:dyDescent="0.35">
      <c r="A946">
        <v>945</v>
      </c>
      <c r="B946">
        <v>0.9230527238585251</v>
      </c>
      <c r="C946">
        <v>-8.7380439043045037E-3</v>
      </c>
    </row>
    <row r="947" spans="1:3" x14ac:dyDescent="0.35">
      <c r="A947">
        <v>946</v>
      </c>
      <c r="B947">
        <v>1.6831305203410243</v>
      </c>
      <c r="C947">
        <v>5.7128921151161208E-2</v>
      </c>
    </row>
    <row r="948" spans="1:3" x14ac:dyDescent="0.35">
      <c r="A948">
        <v>947</v>
      </c>
      <c r="B948">
        <v>1.5910810088310705</v>
      </c>
      <c r="C948">
        <v>5.027545392513276E-2</v>
      </c>
    </row>
    <row r="949" spans="1:3" x14ac:dyDescent="0.35">
      <c r="A949">
        <v>948</v>
      </c>
      <c r="B949">
        <v>1.2642180302298898</v>
      </c>
      <c r="C949">
        <v>2.5490418076515198E-2</v>
      </c>
    </row>
    <row r="950" spans="1:3" x14ac:dyDescent="0.35">
      <c r="A950">
        <v>949</v>
      </c>
      <c r="B950">
        <v>1.0091746837596203</v>
      </c>
      <c r="C950">
        <v>9.8918378353118875E-4</v>
      </c>
    </row>
    <row r="951" spans="1:3" x14ac:dyDescent="0.35">
      <c r="A951">
        <v>950</v>
      </c>
      <c r="B951">
        <v>1.5336322109479332</v>
      </c>
      <c r="C951">
        <v>4.6190586686134349E-2</v>
      </c>
    </row>
    <row r="952" spans="1:3" x14ac:dyDescent="0.35">
      <c r="A952">
        <v>951</v>
      </c>
      <c r="B952">
        <v>1.1512133176690331</v>
      </c>
      <c r="C952">
        <v>1.5355470776557922E-2</v>
      </c>
    </row>
    <row r="953" spans="1:3" x14ac:dyDescent="0.35">
      <c r="A953">
        <v>952</v>
      </c>
      <c r="B953">
        <v>1.1914185906081991</v>
      </c>
      <c r="C953">
        <v>1.9286420941352845E-2</v>
      </c>
    </row>
    <row r="954" spans="1:3" x14ac:dyDescent="0.35">
      <c r="A954">
        <v>953</v>
      </c>
      <c r="B954">
        <v>0.81245529690498675</v>
      </c>
      <c r="C954">
        <v>-2.236527502536774E-2</v>
      </c>
    </row>
    <row r="955" spans="1:3" x14ac:dyDescent="0.35">
      <c r="A955">
        <v>954</v>
      </c>
      <c r="B955">
        <v>1.3411497258715324</v>
      </c>
      <c r="C955">
        <v>3.1456252932548529E-2</v>
      </c>
    </row>
    <row r="956" spans="1:3" x14ac:dyDescent="0.35">
      <c r="A956">
        <v>955</v>
      </c>
      <c r="B956">
        <v>2.105808651090681</v>
      </c>
      <c r="C956">
        <v>8.2122185826301597E-2</v>
      </c>
    </row>
    <row r="957" spans="1:3" x14ac:dyDescent="0.35">
      <c r="A957">
        <v>956</v>
      </c>
      <c r="B957">
        <v>1.6736602688766271</v>
      </c>
      <c r="C957">
        <v>5.541619956493378E-2</v>
      </c>
    </row>
    <row r="958" spans="1:3" x14ac:dyDescent="0.35">
      <c r="A958">
        <v>957</v>
      </c>
      <c r="B958">
        <v>2.1545609372405101</v>
      </c>
      <c r="C958">
        <v>8.5378262400627139E-2</v>
      </c>
    </row>
    <row r="959" spans="1:3" x14ac:dyDescent="0.35">
      <c r="A959">
        <v>958</v>
      </c>
      <c r="B959">
        <v>1.229659046129463</v>
      </c>
      <c r="C959">
        <v>2.2498390078544619E-2</v>
      </c>
    </row>
    <row r="960" spans="1:3" x14ac:dyDescent="0.35">
      <c r="A960">
        <v>959</v>
      </c>
      <c r="B960">
        <v>1.2149679720160227</v>
      </c>
      <c r="C960">
        <v>2.0890393853187566E-2</v>
      </c>
    </row>
    <row r="961" spans="1:3" x14ac:dyDescent="0.35">
      <c r="A961">
        <v>960</v>
      </c>
      <c r="B961">
        <v>1.7222537996832765</v>
      </c>
      <c r="C961">
        <v>5.8563068509101868E-2</v>
      </c>
    </row>
    <row r="962" spans="1:3" x14ac:dyDescent="0.35">
      <c r="A962">
        <v>961</v>
      </c>
      <c r="B962">
        <v>1.7363781257495956</v>
      </c>
      <c r="C962">
        <v>6.0032162070274342E-2</v>
      </c>
    </row>
    <row r="963" spans="1:3" x14ac:dyDescent="0.35">
      <c r="A963">
        <v>962</v>
      </c>
      <c r="B963">
        <v>1.9333251675541812</v>
      </c>
      <c r="C963">
        <v>7.2442921996116627E-2</v>
      </c>
    </row>
    <row r="964" spans="1:3" x14ac:dyDescent="0.35">
      <c r="A964">
        <v>963</v>
      </c>
      <c r="B964">
        <v>1.8993910003141639</v>
      </c>
      <c r="C964">
        <v>7.0497146248817449E-2</v>
      </c>
    </row>
    <row r="965" spans="1:3" x14ac:dyDescent="0.35">
      <c r="A965">
        <v>964</v>
      </c>
      <c r="B965">
        <v>1.4939246214282207</v>
      </c>
      <c r="C965">
        <v>4.3959906697273246E-2</v>
      </c>
    </row>
    <row r="966" spans="1:3" x14ac:dyDescent="0.35">
      <c r="A966">
        <v>965</v>
      </c>
      <c r="B966">
        <v>1.0695149483027413</v>
      </c>
      <c r="C966">
        <v>7.2908192873001104E-3</v>
      </c>
    </row>
    <row r="967" spans="1:3" x14ac:dyDescent="0.35">
      <c r="A967">
        <v>966</v>
      </c>
      <c r="B967">
        <v>2.3509500061757254</v>
      </c>
      <c r="C967">
        <v>9.5203873515129087E-2</v>
      </c>
    </row>
    <row r="968" spans="1:3" x14ac:dyDescent="0.35">
      <c r="A968">
        <v>967</v>
      </c>
      <c r="B968">
        <v>1.241597324093948</v>
      </c>
      <c r="C968">
        <v>2.3257163166999818E-2</v>
      </c>
    </row>
    <row r="969" spans="1:3" x14ac:dyDescent="0.35">
      <c r="A969">
        <v>968</v>
      </c>
      <c r="B969">
        <v>1.7772906300848785</v>
      </c>
      <c r="C969">
        <v>6.3222536444663996E-2</v>
      </c>
    </row>
    <row r="970" spans="1:3" x14ac:dyDescent="0.35">
      <c r="A970">
        <v>969</v>
      </c>
      <c r="B970">
        <v>1.2902349663080128</v>
      </c>
      <c r="C970">
        <v>2.747303545475006E-2</v>
      </c>
    </row>
    <row r="971" spans="1:3" x14ac:dyDescent="0.35">
      <c r="A971">
        <v>970</v>
      </c>
      <c r="B971">
        <v>1.3927436590325688</v>
      </c>
      <c r="C971">
        <v>3.5856726765632632E-2</v>
      </c>
    </row>
    <row r="972" spans="1:3" x14ac:dyDescent="0.35">
      <c r="A972">
        <v>971</v>
      </c>
      <c r="B972">
        <v>1.6324663134951314</v>
      </c>
      <c r="C972">
        <v>5.276051461696625E-2</v>
      </c>
    </row>
    <row r="973" spans="1:3" x14ac:dyDescent="0.35">
      <c r="A973">
        <v>972</v>
      </c>
      <c r="B973">
        <v>1.6957842278560868</v>
      </c>
      <c r="C973">
        <v>5.8050659298896787E-2</v>
      </c>
    </row>
    <row r="974" spans="1:3" x14ac:dyDescent="0.35">
      <c r="A974">
        <v>973</v>
      </c>
      <c r="B974">
        <v>1.7967740789809299</v>
      </c>
      <c r="C974">
        <v>6.4351895451545724E-2</v>
      </c>
    </row>
    <row r="975" spans="1:3" x14ac:dyDescent="0.35">
      <c r="A975">
        <v>974</v>
      </c>
      <c r="B975">
        <v>1.5636513975685684</v>
      </c>
      <c r="C975">
        <v>4.9173006415367135E-2</v>
      </c>
    </row>
    <row r="976" spans="1:3" x14ac:dyDescent="0.35">
      <c r="A976">
        <v>975</v>
      </c>
      <c r="B976">
        <v>1.5221893281046106</v>
      </c>
      <c r="C976">
        <v>4.5568206906318673E-2</v>
      </c>
    </row>
    <row r="977" spans="1:3" x14ac:dyDescent="0.35">
      <c r="A977">
        <v>976</v>
      </c>
      <c r="B977">
        <v>1.9370431250816347</v>
      </c>
      <c r="C977">
        <v>7.2512093186378482E-2</v>
      </c>
    </row>
    <row r="978" spans="1:3" x14ac:dyDescent="0.35">
      <c r="A978">
        <v>977</v>
      </c>
      <c r="B978">
        <v>1.4740059879938674</v>
      </c>
      <c r="C978">
        <v>4.1693666577339167E-2</v>
      </c>
    </row>
    <row r="979" spans="1:3" x14ac:dyDescent="0.35">
      <c r="A979">
        <v>978</v>
      </c>
      <c r="B979">
        <v>1.6672904858348774</v>
      </c>
      <c r="C979">
        <v>5.5867710709571847E-2</v>
      </c>
    </row>
    <row r="980" spans="1:3" x14ac:dyDescent="0.35">
      <c r="A980">
        <v>979</v>
      </c>
      <c r="B980">
        <v>2.9757833757468068</v>
      </c>
      <c r="C980">
        <v>0.12187519669532776</v>
      </c>
    </row>
    <row r="981" spans="1:3" x14ac:dyDescent="0.35">
      <c r="A981">
        <v>980</v>
      </c>
      <c r="B981">
        <v>1.8259884704789586</v>
      </c>
      <c r="C981">
        <v>6.5382996201515206E-2</v>
      </c>
    </row>
    <row r="982" spans="1:3" x14ac:dyDescent="0.35">
      <c r="A982">
        <v>981</v>
      </c>
      <c r="B982">
        <v>0.79857747242813992</v>
      </c>
      <c r="C982">
        <v>-2.4277105927467346E-2</v>
      </c>
    </row>
    <row r="983" spans="1:3" x14ac:dyDescent="0.35">
      <c r="A983">
        <v>982</v>
      </c>
      <c r="B983">
        <v>1.2438622861431887</v>
      </c>
      <c r="C983">
        <v>2.3608872294425962E-2</v>
      </c>
    </row>
    <row r="984" spans="1:3" x14ac:dyDescent="0.35">
      <c r="A984">
        <v>983</v>
      </c>
      <c r="B984">
        <v>1.1761177391875377</v>
      </c>
      <c r="C984">
        <v>1.7640510201454161E-2</v>
      </c>
    </row>
    <row r="985" spans="1:3" x14ac:dyDescent="0.35">
      <c r="A985">
        <v>984</v>
      </c>
      <c r="B985">
        <v>1.0108982338339398</v>
      </c>
      <c r="C985">
        <v>1.191607117652893E-3</v>
      </c>
    </row>
    <row r="986" spans="1:3" x14ac:dyDescent="0.35">
      <c r="A986">
        <v>985</v>
      </c>
      <c r="B986">
        <v>2.3571898448484028</v>
      </c>
      <c r="C986">
        <v>9.4408646225929246E-2</v>
      </c>
    </row>
    <row r="987" spans="1:3" x14ac:dyDescent="0.35">
      <c r="A987">
        <v>986</v>
      </c>
      <c r="B987">
        <v>1.2981114277492469</v>
      </c>
      <c r="C987">
        <v>2.809891402721405E-2</v>
      </c>
    </row>
    <row r="988" spans="1:3" x14ac:dyDescent="0.35">
      <c r="A988">
        <v>987</v>
      </c>
      <c r="B988">
        <v>1.3183942231774679</v>
      </c>
      <c r="C988">
        <v>2.9582974314689633E-2</v>
      </c>
    </row>
    <row r="989" spans="1:3" x14ac:dyDescent="0.35">
      <c r="A989">
        <v>988</v>
      </c>
      <c r="B989">
        <v>2.8819361903372358</v>
      </c>
      <c r="C989">
        <v>0.11703251004219056</v>
      </c>
    </row>
    <row r="990" spans="1:3" x14ac:dyDescent="0.35">
      <c r="A990">
        <v>989</v>
      </c>
      <c r="B990">
        <v>1.8408228819133841</v>
      </c>
      <c r="C990">
        <v>6.6574725508689897E-2</v>
      </c>
    </row>
    <row r="991" spans="1:3" x14ac:dyDescent="0.35">
      <c r="A991">
        <v>990</v>
      </c>
      <c r="B991">
        <v>1.0592329035991048</v>
      </c>
      <c r="C991">
        <v>6.2000006437301644E-3</v>
      </c>
    </row>
    <row r="992" spans="1:3" x14ac:dyDescent="0.35">
      <c r="A992">
        <v>991</v>
      </c>
      <c r="B992">
        <v>1.9759020500849769</v>
      </c>
      <c r="C992">
        <v>7.3974397778511072E-2</v>
      </c>
    </row>
    <row r="993" spans="1:3" x14ac:dyDescent="0.35">
      <c r="A993">
        <v>992</v>
      </c>
      <c r="B993">
        <v>2.3448832195845219</v>
      </c>
      <c r="C993">
        <v>9.3289116024971017E-2</v>
      </c>
    </row>
    <row r="994" spans="1:3" x14ac:dyDescent="0.35">
      <c r="A994">
        <v>993</v>
      </c>
      <c r="B994">
        <v>2.0136748592233271</v>
      </c>
      <c r="C994">
        <v>7.6948156952858004E-2</v>
      </c>
    </row>
    <row r="995" spans="1:3" x14ac:dyDescent="0.35">
      <c r="A995">
        <v>994</v>
      </c>
      <c r="B995">
        <v>2.4472380490695138</v>
      </c>
      <c r="C995">
        <v>9.7348624467849726E-2</v>
      </c>
    </row>
    <row r="996" spans="1:3" x14ac:dyDescent="0.35">
      <c r="A996">
        <v>995</v>
      </c>
      <c r="B996">
        <v>2.8596262512055928</v>
      </c>
      <c r="C996">
        <v>0.11760606169700624</v>
      </c>
    </row>
    <row r="997" spans="1:3" x14ac:dyDescent="0.35">
      <c r="A997">
        <v>996</v>
      </c>
      <c r="B997">
        <v>1.37550319212755</v>
      </c>
      <c r="C997">
        <v>3.4776493906974792E-2</v>
      </c>
    </row>
    <row r="998" spans="1:3" x14ac:dyDescent="0.35">
      <c r="A998">
        <v>997</v>
      </c>
      <c r="B998">
        <v>1.7685346642353337</v>
      </c>
      <c r="C998">
        <v>6.2825199961662304E-2</v>
      </c>
    </row>
    <row r="999" spans="1:3" x14ac:dyDescent="0.35">
      <c r="A999">
        <v>998</v>
      </c>
      <c r="B999">
        <v>2.9042941928439316</v>
      </c>
      <c r="C999">
        <v>0.1177644670009613</v>
      </c>
    </row>
    <row r="1000" spans="1:3" x14ac:dyDescent="0.35">
      <c r="A1000">
        <v>999</v>
      </c>
      <c r="B1000">
        <v>1.4747823633654571</v>
      </c>
      <c r="C1000">
        <v>4.1656944155693057E-2</v>
      </c>
    </row>
    <row r="1001" spans="1:3" x14ac:dyDescent="0.35">
      <c r="A1001">
        <v>1000</v>
      </c>
      <c r="B1001">
        <v>1.5588823659204936</v>
      </c>
      <c r="C1001">
        <v>4.8555132746696469E-2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Overview</vt:lpstr>
      <vt:lpstr>Input</vt:lpstr>
      <vt:lpstr>Calculation</vt:lpstr>
      <vt:lpstr>Output</vt:lpstr>
      <vt:lpstr>COST</vt:lpstr>
      <vt:lpstr>CPI</vt:lpstr>
      <vt:lpstr>Performance</vt:lpstr>
      <vt:lpstr>PPF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Rishabh Jain</dc:creator>
  <cp:lastModifiedBy>Rishabh Jain</cp:lastModifiedBy>
  <dcterms:created xsi:type="dcterms:W3CDTF">2015-06-05T18:17:20Z</dcterms:created>
  <dcterms:modified xsi:type="dcterms:W3CDTF">2025-06-28T15:15:14Z</dcterms:modified>
</cp:coreProperties>
</file>