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800" yWindow="1960" windowWidth="25600" windowHeight="16180" tabRatio="500"/>
  </bookViews>
  <sheets>
    <sheet name="BillOfMaterial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H2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<sst xmlns="http://schemas.openxmlformats.org/spreadsheetml/2006/main" count="116" uniqueCount="108">
  <si>
    <t>Order list for /Users/sbergbreiter/Dropbox/Projects/Eagle/CapGrid4x4V1/CapGrid4x4V1-partialroute2.sch</t>
  </si>
  <si>
    <t>Exported from EAGLE with DesignLink</t>
  </si>
  <si>
    <t>Quantity</t>
  </si>
  <si>
    <t>Value</t>
  </si>
  <si>
    <t>Package</t>
  </si>
  <si>
    <t>Manuf. Code</t>
  </si>
  <si>
    <t>Description</t>
  </si>
  <si>
    <t>0.1uF</t>
  </si>
  <si>
    <t>C0805K</t>
  </si>
  <si>
    <t>1.0uF</t>
  </si>
  <si>
    <t>10uF</t>
  </si>
  <si>
    <t>C025-025X050</t>
  </si>
  <si>
    <t>MBR0520LT</t>
  </si>
  <si>
    <t>SOD123</t>
  </si>
  <si>
    <t>AVR_SPI_PRG_6PTH</t>
  </si>
  <si>
    <t>2X3</t>
  </si>
  <si>
    <t>JST-2-SMD</t>
  </si>
  <si>
    <t>S2B-PH-SM4-TB(LF)(SN)</t>
  </si>
  <si>
    <t>WS2812B</t>
  </si>
  <si>
    <t>BLUE</t>
  </si>
  <si>
    <t>CHIP-LED0805</t>
  </si>
  <si>
    <t>GREEN</t>
  </si>
  <si>
    <t>R0805</t>
  </si>
  <si>
    <t>ERJ-6ENF6800V</t>
  </si>
  <si>
    <t>1k</t>
  </si>
  <si>
    <t>10k</t>
  </si>
  <si>
    <t>TACTILE-SWITCH-SMD</t>
  </si>
  <si>
    <t>USB-MINIB-5PIN</t>
  </si>
  <si>
    <t>USB-MINIB</t>
  </si>
  <si>
    <t>74HC4051_MUX</t>
  </si>
  <si>
    <t>SO16</t>
  </si>
  <si>
    <t>AD7746</t>
  </si>
  <si>
    <t>AD7746ARUZ</t>
  </si>
  <si>
    <t>ATMEGA328P</t>
  </si>
  <si>
    <t>TQFP32-08</t>
  </si>
  <si>
    <t>FT232RLSSOP</t>
  </si>
  <si>
    <t>SSOP28DB</t>
  </si>
  <si>
    <t>MIC5219 5V</t>
  </si>
  <si>
    <t>SOT23-5</t>
  </si>
  <si>
    <t>16MHZ</t>
  </si>
  <si>
    <t>RESONATOR-SMD</t>
  </si>
  <si>
    <t>Digikey No.</t>
  </si>
  <si>
    <t>AD7746ARUZ-ND</t>
  </si>
  <si>
    <t>399-1170-1-ND</t>
  </si>
  <si>
    <t>C0805C104K5RACTU</t>
  </si>
  <si>
    <t>CAP CER 0.1UF 50V 10% X7R 0805</t>
  </si>
  <si>
    <t>399-1284-1-ND</t>
  </si>
  <si>
    <t>C0805C105K4RACTU</t>
  </si>
  <si>
    <t>CAP CER 1UF 16V 10% X7R 0805</t>
  </si>
  <si>
    <t>399-4925-1-ND</t>
  </si>
  <si>
    <t>C0805C106K8PACTU</t>
  </si>
  <si>
    <t>CAP CER 10UF 10V 10% X5R 0805</t>
  </si>
  <si>
    <t>399-9715-ND</t>
  </si>
  <si>
    <t>1.9pF</t>
  </si>
  <si>
    <t>C315C109D2G5TA</t>
  </si>
  <si>
    <t>CAP CER 1.9PF 200V RADIAL</t>
  </si>
  <si>
    <t>MBR0520LCT-ND</t>
  </si>
  <si>
    <t>MBR0520L</t>
  </si>
  <si>
    <t>DIODE SCHOTTKY 20V 0.5A SOD123</t>
  </si>
  <si>
    <t>952-2330-ND</t>
  </si>
  <si>
    <t>M20-9763646</t>
  </si>
  <si>
    <t>2X36 POS DIL VERT PIN HDR</t>
  </si>
  <si>
    <t>Adafruit - 10 pack</t>
  </si>
  <si>
    <t>LEDs</t>
  </si>
  <si>
    <t>455-1749-1-ND</t>
  </si>
  <si>
    <t>CONN HEADER PH SIDE 2POS 2MM SMD</t>
  </si>
  <si>
    <t>Li Po Batt Conn</t>
  </si>
  <si>
    <t>160-1645-1-ND</t>
  </si>
  <si>
    <t>LTST-C171TBKT</t>
  </si>
  <si>
    <t>LED 468NM BLUE CLEAR 0805 SMD</t>
  </si>
  <si>
    <t>160-1423-1-ND</t>
  </si>
  <si>
    <t>LTST-C171GKT</t>
  </si>
  <si>
    <t>LED GREEN CLEAR THIN 0805 SMD</t>
  </si>
  <si>
    <t>P680CCT-ND</t>
  </si>
  <si>
    <t>RES 680 OHM 1/8W 1% 0805 SMD</t>
  </si>
  <si>
    <t>P1.00KCCT-ND</t>
  </si>
  <si>
    <t>ERJ-6ENF1001V</t>
  </si>
  <si>
    <t>RES 1K OHM 1/8W 1% 0805 SMD</t>
  </si>
  <si>
    <t>P10.0KCCT-ND</t>
  </si>
  <si>
    <t>ERJ-6ENF1002V</t>
  </si>
  <si>
    <t>RES 10K OHM 1/8W 1% 0805 SMD</t>
  </si>
  <si>
    <t>CKN9104CT-ND</t>
  </si>
  <si>
    <t>PTS525SM10SMTR LFS</t>
  </si>
  <si>
    <t>SWITCH TACTILE SPST-NO 0.05A 12V</t>
  </si>
  <si>
    <t>ED2992CT-ND</t>
  </si>
  <si>
    <t>USB-M26FTR</t>
  </si>
  <si>
    <t>CONN USB MINI B R/A SMD</t>
  </si>
  <si>
    <t>296-14530-1-ND</t>
  </si>
  <si>
    <t>CD74HC4051M96</t>
  </si>
  <si>
    <t>IC MUX/DEMUX 8X1 16SOIC</t>
  </si>
  <si>
    <t>IC CONV 2CH CAP TO DGTL 16-TSSOP</t>
  </si>
  <si>
    <t>ATMEGA328-AURCT-ND</t>
  </si>
  <si>
    <t>ATMEGA328-AUR</t>
  </si>
  <si>
    <t>IC MCU 8BIT 32KB FLASH 32TQFP</t>
  </si>
  <si>
    <t>768-1007-1-ND</t>
  </si>
  <si>
    <t>FT232RL-REEL</t>
  </si>
  <si>
    <t>IC USB FS SERIAL UART 28-SSOP</t>
  </si>
  <si>
    <t>576-2770-1-ND</t>
  </si>
  <si>
    <t>MIC5219-5.0YM5 TR</t>
  </si>
  <si>
    <t>IC REG LDO 5V 0.5A SOT23-5</t>
  </si>
  <si>
    <t>478-2113-1-ND</t>
  </si>
  <si>
    <t>PBRC16.00HR50X000</t>
  </si>
  <si>
    <t>RESONATOR CER 16.00MHZ SMD</t>
  </si>
  <si>
    <t>680</t>
  </si>
  <si>
    <t>Button</t>
  </si>
  <si>
    <t>Price (1)</t>
  </si>
  <si>
    <t>Total</t>
  </si>
  <si>
    <t>Total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</si>
</sst>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5"/>
    <xf numFmtId="0" fontId="0" fillId="0" borderId="0" xfId="0" quotePrefix="1"/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LTST-C171TBKT/160-1645-1-ND/573585" TargetMode="External"/><Relationship Id="rId20" Type="http://schemas.openxmlformats.org/officeDocument/2006/relationships/hyperlink" Target="http://www.digikey.com/product-detail/en/MIC5219-5.0YM5%20TR/576-2770-1-ND/1821930" TargetMode="External"/><Relationship Id="rId21" Type="http://schemas.openxmlformats.org/officeDocument/2006/relationships/hyperlink" Target="http://www.digikey.com/product-detail/en/PBRC16.00HR50X000/478-2113-1-ND/585085" TargetMode="External"/><Relationship Id="rId10" Type="http://schemas.openxmlformats.org/officeDocument/2006/relationships/hyperlink" Target="http://www.digikey.com/product-detail/en/LTST-C171GKT/160-1423-1-ND/386792" TargetMode="External"/><Relationship Id="rId11" Type="http://schemas.openxmlformats.org/officeDocument/2006/relationships/hyperlink" Target="http://www.digikey.com/product-detail/en/ERJ-6ENF6800V/P680CCT-ND/1746891" TargetMode="External"/><Relationship Id="rId12" Type="http://schemas.openxmlformats.org/officeDocument/2006/relationships/hyperlink" Target="http://www.digikey.com/product-detail/en/ERJ-6ENF1001V/P1.00KCCT-ND/118957" TargetMode="External"/><Relationship Id="rId13" Type="http://schemas.openxmlformats.org/officeDocument/2006/relationships/hyperlink" Target="http://www.digikey.com/product-detail/en/ERJ-6ENF1002V/P10.0KCCT-ND/119248" TargetMode="External"/><Relationship Id="rId14" Type="http://schemas.openxmlformats.org/officeDocument/2006/relationships/hyperlink" Target="http://www.digikey.com/product-detail/en/PTS525SM10SMTR%20LFS/CKN9104CT-ND/1146923" TargetMode="External"/><Relationship Id="rId15" Type="http://schemas.openxmlformats.org/officeDocument/2006/relationships/hyperlink" Target="http://www.digikey.com/product-detail/en/USB-M26FTR/ED2992CT-ND/2677756" TargetMode="External"/><Relationship Id="rId16" Type="http://schemas.openxmlformats.org/officeDocument/2006/relationships/hyperlink" Target="http://www.digikey.com/product-detail/en/CD74HC4051M96/296-14530-1-ND/555578" TargetMode="External"/><Relationship Id="rId17" Type="http://schemas.openxmlformats.org/officeDocument/2006/relationships/hyperlink" Target="http://www.digikey.com/product-detail/en/AD7746ARUZ/AD7746ARUZ-ND/997083" TargetMode="External"/><Relationship Id="rId18" Type="http://schemas.openxmlformats.org/officeDocument/2006/relationships/hyperlink" Target="http://www.digikey.com/product-detail/en/ATMEGA328-AUR/ATMEGA328-AURCT-ND/3440951" TargetMode="External"/><Relationship Id="rId19" Type="http://schemas.openxmlformats.org/officeDocument/2006/relationships/hyperlink" Target="http://www.digikey.com/product-detail/en/FT232RL-REEL/768-1007-1-ND/1836402" TargetMode="External"/><Relationship Id="rId1" Type="http://schemas.openxmlformats.org/officeDocument/2006/relationships/hyperlink" Target="http://www.digikey.com/product-detail/en/MBR0520L/MBR0520LCT-ND/458961" TargetMode="External"/><Relationship Id="rId2" Type="http://schemas.openxmlformats.org/officeDocument/2006/relationships/hyperlink" Target="http://www.digikey.com/product-search/en?WT.z_header=search_go&amp;lang=en&amp;site=us&amp;keywords=399-9715-ND&amp;x=0&amp;y=0&amp;formaction=on" TargetMode="External"/><Relationship Id="rId3" Type="http://schemas.openxmlformats.org/officeDocument/2006/relationships/hyperlink" Target="http://www.digikey.com/product-search/en?pv7=2&amp;k=399-4925-1-ND&amp;mnonly=0&amp;newproducts=0&amp;ColumnSort=0&amp;page=1&amp;quantity=0&amp;ptm=0&amp;fid=0&amp;pageSize=25" TargetMode="External"/><Relationship Id="rId4" Type="http://schemas.openxmlformats.org/officeDocument/2006/relationships/hyperlink" Target="http://www.digikey.com/product-search/en?pv7=2&amp;k=399-1284-1-ND&amp;mnonly=0&amp;newproducts=0&amp;ColumnSort=0&amp;page=1&amp;quantity=0&amp;ptm=0&amp;fid=0&amp;pageSize=25" TargetMode="External"/><Relationship Id="rId5" Type="http://schemas.openxmlformats.org/officeDocument/2006/relationships/hyperlink" Target="http://www.digikey.com/product-search/en?pv7=2&amp;k=399-1170-1-ND&amp;mnonly=0&amp;newproducts=0&amp;ColumnSort=0&amp;page=1&amp;quantity=0&amp;ptm=0&amp;fid=0&amp;pageSize=25" TargetMode="External"/><Relationship Id="rId6" Type="http://schemas.openxmlformats.org/officeDocument/2006/relationships/hyperlink" Target="http://www.digikey.com/product-detail/en/M20-9763646/952-2330-ND/3906343" TargetMode="External"/><Relationship Id="rId7" Type="http://schemas.openxmlformats.org/officeDocument/2006/relationships/hyperlink" Target="http://www.adafruit.com/products/1655" TargetMode="External"/><Relationship Id="rId8" Type="http://schemas.openxmlformats.org/officeDocument/2006/relationships/hyperlink" Target="http://www.digikey.com/product-detail/en/S2B-PH-SM4-TB(LF)(SN)/455-1749-1-ND/926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21" sqref="D21:H24"/>
    </sheetView>
  </sheetViews>
  <sheetFormatPr baseColWidth="10" defaultRowHeight="15" x14ac:dyDescent="0"/>
  <cols>
    <col min="2" max="2" width="17.6640625" bestFit="1" customWidth="1"/>
    <col min="4" max="4" width="17.5" bestFit="1" customWidth="1"/>
    <col min="5" max="5" width="24.1640625" bestFit="1" customWidth="1"/>
    <col min="7" max="7" width="40.5" bestFit="1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2</v>
      </c>
      <c r="B4" t="s">
        <v>3</v>
      </c>
      <c r="C4" t="s">
        <v>4</v>
      </c>
      <c r="D4" t="s">
        <v>41</v>
      </c>
      <c r="E4" t="s">
        <v>5</v>
      </c>
      <c r="F4" t="s">
        <v>105</v>
      </c>
      <c r="G4" t="s">
        <v>6</v>
      </c>
      <c r="H4" t="s">
        <v>106</v>
      </c>
    </row>
    <row r="5" spans="1:8">
      <c r="A5">
        <v>6</v>
      </c>
      <c r="B5" t="s">
        <v>7</v>
      </c>
      <c r="C5" t="s">
        <v>8</v>
      </c>
      <c r="D5" s="2" t="s">
        <v>43</v>
      </c>
      <c r="E5" s="1" t="s">
        <v>44</v>
      </c>
      <c r="F5">
        <v>0.1</v>
      </c>
      <c r="G5" s="1" t="s">
        <v>45</v>
      </c>
      <c r="H5">
        <f>F5*A5</f>
        <v>0.60000000000000009</v>
      </c>
    </row>
    <row r="6" spans="1:8">
      <c r="A6">
        <v>1</v>
      </c>
      <c r="B6" t="s">
        <v>9</v>
      </c>
      <c r="C6" t="s">
        <v>8</v>
      </c>
      <c r="D6" s="2" t="s">
        <v>46</v>
      </c>
      <c r="E6" s="1" t="s">
        <v>47</v>
      </c>
      <c r="F6">
        <v>0.12</v>
      </c>
      <c r="G6" s="1" t="s">
        <v>48</v>
      </c>
      <c r="H6">
        <f t="shared" ref="H6:H24" si="0">F6*A6</f>
        <v>0.12</v>
      </c>
    </row>
    <row r="7" spans="1:8">
      <c r="A7">
        <v>2</v>
      </c>
      <c r="B7" t="s">
        <v>10</v>
      </c>
      <c r="C7" t="s">
        <v>8</v>
      </c>
      <c r="D7" s="2" t="s">
        <v>49</v>
      </c>
      <c r="E7" s="1" t="s">
        <v>50</v>
      </c>
      <c r="F7">
        <v>0.21</v>
      </c>
      <c r="G7" s="1" t="s">
        <v>51</v>
      </c>
      <c r="H7">
        <f t="shared" si="0"/>
        <v>0.42</v>
      </c>
    </row>
    <row r="8" spans="1:8">
      <c r="A8">
        <v>1</v>
      </c>
      <c r="B8" t="s">
        <v>53</v>
      </c>
      <c r="C8" t="s">
        <v>11</v>
      </c>
      <c r="D8" s="2" t="s">
        <v>52</v>
      </c>
      <c r="E8" s="1" t="s">
        <v>54</v>
      </c>
      <c r="F8">
        <v>0.52</v>
      </c>
      <c r="G8" s="1" t="s">
        <v>55</v>
      </c>
      <c r="H8">
        <f t="shared" si="0"/>
        <v>0.52</v>
      </c>
    </row>
    <row r="9" spans="1:8">
      <c r="A9">
        <v>1</v>
      </c>
      <c r="B9" t="s">
        <v>12</v>
      </c>
      <c r="C9" t="s">
        <v>13</v>
      </c>
      <c r="D9" s="2" t="s">
        <v>56</v>
      </c>
      <c r="E9" s="1" t="s">
        <v>57</v>
      </c>
      <c r="F9">
        <v>0.36</v>
      </c>
      <c r="G9" s="1" t="s">
        <v>58</v>
      </c>
      <c r="H9">
        <f t="shared" si="0"/>
        <v>0.36</v>
      </c>
    </row>
    <row r="10" spans="1:8">
      <c r="A10">
        <v>1</v>
      </c>
      <c r="B10" t="s">
        <v>14</v>
      </c>
      <c r="C10" t="s">
        <v>15</v>
      </c>
      <c r="D10" s="2" t="s">
        <v>59</v>
      </c>
      <c r="E10" s="1" t="s">
        <v>60</v>
      </c>
      <c r="F10">
        <v>1.8</v>
      </c>
      <c r="G10" s="1" t="s">
        <v>61</v>
      </c>
      <c r="H10">
        <f t="shared" si="0"/>
        <v>1.8</v>
      </c>
    </row>
    <row r="11" spans="1:8">
      <c r="A11">
        <v>1</v>
      </c>
      <c r="B11" t="s">
        <v>66</v>
      </c>
      <c r="C11" t="s">
        <v>16</v>
      </c>
      <c r="D11" s="2" t="s">
        <v>64</v>
      </c>
      <c r="E11" s="1" t="s">
        <v>17</v>
      </c>
      <c r="F11">
        <v>0.56000000000000005</v>
      </c>
      <c r="G11" s="1" t="s">
        <v>65</v>
      </c>
      <c r="H11">
        <f t="shared" si="0"/>
        <v>0.56000000000000005</v>
      </c>
    </row>
    <row r="12" spans="1:8">
      <c r="A12">
        <v>1</v>
      </c>
      <c r="B12" t="s">
        <v>19</v>
      </c>
      <c r="C12" t="s">
        <v>20</v>
      </c>
      <c r="D12" s="2" t="s">
        <v>67</v>
      </c>
      <c r="E12" s="1" t="s">
        <v>68</v>
      </c>
      <c r="F12">
        <v>0.44</v>
      </c>
      <c r="G12" s="1" t="s">
        <v>69</v>
      </c>
      <c r="H12">
        <f t="shared" si="0"/>
        <v>0.44</v>
      </c>
    </row>
    <row r="13" spans="1:8">
      <c r="A13">
        <v>1</v>
      </c>
      <c r="B13" t="s">
        <v>21</v>
      </c>
      <c r="C13" t="s">
        <v>20</v>
      </c>
      <c r="D13" s="2" t="s">
        <v>70</v>
      </c>
      <c r="E13" s="1" t="s">
        <v>71</v>
      </c>
      <c r="F13">
        <v>0.3</v>
      </c>
      <c r="G13" s="1" t="s">
        <v>72</v>
      </c>
      <c r="H13">
        <f t="shared" si="0"/>
        <v>0.3</v>
      </c>
    </row>
    <row r="14" spans="1:8">
      <c r="A14">
        <v>2</v>
      </c>
      <c r="B14" s="3" t="s">
        <v>103</v>
      </c>
      <c r="C14" t="s">
        <v>22</v>
      </c>
      <c r="D14" s="2" t="s">
        <v>73</v>
      </c>
      <c r="E14" s="1" t="s">
        <v>23</v>
      </c>
      <c r="F14">
        <v>0.1</v>
      </c>
      <c r="G14" s="1" t="s">
        <v>74</v>
      </c>
      <c r="H14">
        <f t="shared" si="0"/>
        <v>0.2</v>
      </c>
    </row>
    <row r="15" spans="1:8">
      <c r="A15">
        <v>3</v>
      </c>
      <c r="B15" t="s">
        <v>24</v>
      </c>
      <c r="C15" t="s">
        <v>22</v>
      </c>
      <c r="D15" s="2" t="s">
        <v>75</v>
      </c>
      <c r="E15" s="1" t="s">
        <v>76</v>
      </c>
      <c r="F15">
        <v>0.1</v>
      </c>
      <c r="G15" s="1" t="s">
        <v>77</v>
      </c>
      <c r="H15">
        <f t="shared" si="0"/>
        <v>0.30000000000000004</v>
      </c>
    </row>
    <row r="16" spans="1:8">
      <c r="A16">
        <v>2</v>
      </c>
      <c r="B16" t="s">
        <v>25</v>
      </c>
      <c r="C16" t="s">
        <v>22</v>
      </c>
      <c r="D16" s="2" t="s">
        <v>78</v>
      </c>
      <c r="E16" s="1" t="s">
        <v>79</v>
      </c>
      <c r="F16">
        <v>0.1</v>
      </c>
      <c r="G16" s="1" t="s">
        <v>80</v>
      </c>
      <c r="H16">
        <f t="shared" si="0"/>
        <v>0.2</v>
      </c>
    </row>
    <row r="17" spans="1:8">
      <c r="A17">
        <v>1</v>
      </c>
      <c r="B17" t="s">
        <v>104</v>
      </c>
      <c r="C17" t="s">
        <v>26</v>
      </c>
      <c r="D17" s="2" t="s">
        <v>81</v>
      </c>
      <c r="E17" s="1" t="s">
        <v>82</v>
      </c>
      <c r="F17">
        <v>0.75</v>
      </c>
      <c r="G17" s="1" t="s">
        <v>83</v>
      </c>
      <c r="H17">
        <f t="shared" si="0"/>
        <v>0.75</v>
      </c>
    </row>
    <row r="18" spans="1:8">
      <c r="A18">
        <v>1</v>
      </c>
      <c r="B18" t="s">
        <v>27</v>
      </c>
      <c r="C18" t="s">
        <v>28</v>
      </c>
      <c r="D18" s="2" t="s">
        <v>84</v>
      </c>
      <c r="E18" s="1" t="s">
        <v>85</v>
      </c>
      <c r="F18">
        <v>0.87</v>
      </c>
      <c r="G18" s="1" t="s">
        <v>86</v>
      </c>
      <c r="H18">
        <f t="shared" si="0"/>
        <v>0.87</v>
      </c>
    </row>
    <row r="19" spans="1:8">
      <c r="A19">
        <v>2</v>
      </c>
      <c r="B19" t="s">
        <v>29</v>
      </c>
      <c r="C19" t="s">
        <v>30</v>
      </c>
      <c r="D19" s="2" t="s">
        <v>87</v>
      </c>
      <c r="E19" s="1" t="s">
        <v>88</v>
      </c>
      <c r="F19">
        <v>0.59</v>
      </c>
      <c r="G19" s="1" t="s">
        <v>89</v>
      </c>
      <c r="H19">
        <f t="shared" si="0"/>
        <v>1.18</v>
      </c>
    </row>
    <row r="20" spans="1:8">
      <c r="A20">
        <v>1</v>
      </c>
      <c r="B20" t="s">
        <v>31</v>
      </c>
      <c r="C20" t="s">
        <v>31</v>
      </c>
      <c r="D20" s="2" t="s">
        <v>42</v>
      </c>
      <c r="E20" s="1" t="s">
        <v>32</v>
      </c>
      <c r="F20">
        <v>10.37</v>
      </c>
      <c r="G20" s="1" t="s">
        <v>90</v>
      </c>
      <c r="H20">
        <f t="shared" si="0"/>
        <v>10.37</v>
      </c>
    </row>
    <row r="21" spans="1:8">
      <c r="A21">
        <v>1</v>
      </c>
      <c r="B21" t="s">
        <v>33</v>
      </c>
      <c r="C21" t="s">
        <v>34</v>
      </c>
      <c r="D21" s="2" t="s">
        <v>91</v>
      </c>
      <c r="E21" s="1" t="s">
        <v>92</v>
      </c>
      <c r="F21">
        <v>3.51</v>
      </c>
      <c r="G21" s="1" t="s">
        <v>93</v>
      </c>
      <c r="H21">
        <f t="shared" si="0"/>
        <v>3.51</v>
      </c>
    </row>
    <row r="22" spans="1:8">
      <c r="A22">
        <v>1</v>
      </c>
      <c r="B22" t="s">
        <v>35</v>
      </c>
      <c r="C22" t="s">
        <v>36</v>
      </c>
      <c r="D22" s="2" t="s">
        <v>94</v>
      </c>
      <c r="E22" s="1" t="s">
        <v>95</v>
      </c>
      <c r="F22">
        <v>4.5</v>
      </c>
      <c r="G22" s="1" t="s">
        <v>96</v>
      </c>
      <c r="H22">
        <f t="shared" si="0"/>
        <v>4.5</v>
      </c>
    </row>
    <row r="23" spans="1:8">
      <c r="A23">
        <v>1</v>
      </c>
      <c r="B23" t="s">
        <v>37</v>
      </c>
      <c r="C23" t="s">
        <v>38</v>
      </c>
      <c r="D23" s="2" t="s">
        <v>97</v>
      </c>
      <c r="E23" s="1" t="s">
        <v>98</v>
      </c>
      <c r="F23">
        <v>2.0099999999999998</v>
      </c>
      <c r="G23" s="1" t="s">
        <v>99</v>
      </c>
      <c r="H23">
        <f t="shared" si="0"/>
        <v>2.0099999999999998</v>
      </c>
    </row>
    <row r="24" spans="1:8">
      <c r="A24">
        <v>1</v>
      </c>
      <c r="B24" t="s">
        <v>39</v>
      </c>
      <c r="C24" t="s">
        <v>40</v>
      </c>
      <c r="D24" s="2" t="s">
        <v>100</v>
      </c>
      <c r="E24" s="1" t="s">
        <v>101</v>
      </c>
      <c r="F24">
        <v>0.94</v>
      </c>
      <c r="G24" s="1" t="s">
        <v>102</v>
      </c>
      <c r="H24">
        <f t="shared" si="0"/>
        <v>0.94</v>
      </c>
    </row>
    <row r="26" spans="1:8">
      <c r="A26">
        <v>16</v>
      </c>
      <c r="B26" t="s">
        <v>63</v>
      </c>
      <c r="C26" t="s">
        <v>18</v>
      </c>
      <c r="D26" s="2" t="s">
        <v>18</v>
      </c>
      <c r="E26" s="1" t="s">
        <v>18</v>
      </c>
      <c r="F26">
        <v>4.5</v>
      </c>
      <c r="G26" s="1" t="s">
        <v>62</v>
      </c>
      <c r="H26">
        <f>CEILING(A26/10,1)*F26</f>
        <v>9</v>
      </c>
    </row>
    <row r="28" spans="1:8">
      <c r="G28" s="1" t="s">
        <v>107</v>
      </c>
      <c r="H28">
        <f>SUM(H5:H26)</f>
        <v>38.950000000000003</v>
      </c>
    </row>
  </sheetData>
  <hyperlinks>
    <hyperlink ref="D9" r:id="rId1"/>
    <hyperlink ref="D8" r:id="rId2"/>
    <hyperlink ref="D7" r:id="rId3"/>
    <hyperlink ref="D6" r:id="rId4"/>
    <hyperlink ref="D5" r:id="rId5"/>
    <hyperlink ref="D10" r:id="rId6"/>
    <hyperlink ref="D26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BillOfMaterials.txt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Bergbreiter</dc:creator>
  <cp:lastModifiedBy>Sarah Bergbreiter</cp:lastModifiedBy>
  <dcterms:created xsi:type="dcterms:W3CDTF">2014-05-22T19:18:09Z</dcterms:created>
  <dcterms:modified xsi:type="dcterms:W3CDTF">2014-05-22T20:39:29Z</dcterms:modified>
</cp:coreProperties>
</file>