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TrimphPO\Week\Master Files\"/>
    </mc:Choice>
  </mc:AlternateContent>
  <xr:revisionPtr revIDLastSave="0" documentId="13_ncr:1_{75D1A265-D6E3-4AB0-AD84-3AE68E6FB94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rmulaSheet" sheetId="1" r:id="rId1"/>
    <sheet name="System Path" sheetId="3" r:id="rId2"/>
    <sheet name="DBF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BE2" i="4"/>
  <c r="BD2" i="4"/>
  <c r="BC2" i="4"/>
  <c r="BB2" i="4"/>
  <c r="BA2" i="4"/>
  <c r="AX2" i="4"/>
  <c r="AW2" i="4"/>
  <c r="AV2" i="4"/>
  <c r="AR2" i="4"/>
  <c r="AC2" i="4"/>
  <c r="AB2" i="4"/>
  <c r="Y2" i="4"/>
  <c r="X2" i="4"/>
  <c r="W2" i="4"/>
  <c r="V2" i="4"/>
  <c r="U2" i="4"/>
  <c r="T2" i="4"/>
  <c r="S2" i="4"/>
  <c r="R2" i="4"/>
  <c r="N2" i="4"/>
  <c r="J2" i="4"/>
  <c r="H2" i="4"/>
  <c r="F2" i="4"/>
  <c r="B1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8" i="1"/>
  <c r="B17" i="1"/>
  <c r="B15" i="1"/>
  <c r="B14" i="1"/>
  <c r="B16" i="1"/>
  <c r="B13" i="1"/>
  <c r="B10" i="1"/>
  <c r="B3" i="1"/>
  <c r="B4" i="1"/>
  <c r="B5" i="1"/>
  <c r="B6" i="1"/>
  <c r="B7" i="1"/>
  <c r="B8" i="1"/>
  <c r="B9" i="1"/>
  <c r="B2" i="1" l="1"/>
</calcChain>
</file>

<file path=xl/sharedStrings.xml><?xml version="1.0" encoding="utf-8"?>
<sst xmlns="http://schemas.openxmlformats.org/spreadsheetml/2006/main" count="214" uniqueCount="142">
  <si>
    <t>Fieldname</t>
  </si>
  <si>
    <t>IGST/SGST Type</t>
  </si>
  <si>
    <t>Style Name</t>
  </si>
  <si>
    <t>Style</t>
  </si>
  <si>
    <t>SADM SKU</t>
  </si>
  <si>
    <t>Rate</t>
  </si>
  <si>
    <t>Location 2</t>
  </si>
  <si>
    <t>BULK/DTA BULK/ EOSS LOC</t>
  </si>
  <si>
    <t>MRP</t>
  </si>
  <si>
    <t>Formula Path</t>
  </si>
  <si>
    <t>Remarks</t>
  </si>
  <si>
    <t>VLOOKUP Formula</t>
  </si>
  <si>
    <t>Input File Name</t>
  </si>
  <si>
    <t>Output</t>
  </si>
  <si>
    <t>Location Master</t>
  </si>
  <si>
    <t>Pivot/Requ Sum</t>
  </si>
  <si>
    <t>Item Master</t>
  </si>
  <si>
    <t>Packaking Template</t>
  </si>
  <si>
    <t>WH Closing Stock</t>
  </si>
  <si>
    <t>Closing Stock - PIVOT</t>
  </si>
  <si>
    <t>Closing Stock - Template</t>
  </si>
  <si>
    <t>In Different Folder</t>
  </si>
  <si>
    <t>VLOOKUP(B#VAL#,'{PATH}[Item Master.xlsx]Item Master'!$A:$S,19,FALSE)</t>
  </si>
  <si>
    <t>VLOOKUP(B#VAL#,'{PATH}[Item Master.xlsx]Item Master'!$A:$C,3,FALSE)</t>
  </si>
  <si>
    <t>VLOOKUP(B#VAL#,'{PATH}[Item Master.xlsx]Item Master'!$A:$B,2,FALSE)</t>
  </si>
  <si>
    <t>VLOOKUP(B#VAL#,'{PATH}[Item Master.xlsx]Item Master'!$A:$M,13,FALSE)</t>
  </si>
  <si>
    <t>VLOOKUP(A#VAL#,'{PATH}[WH Closing Stock.xlsx]TII STK MBO KAM'!$A:$V,22,FALSE)</t>
  </si>
  <si>
    <t>VLOOKUP(#VAL#5,'{PATH}[Location Master.xlsx]Location Master'!$A$2:$B$22,2,FALSE)</t>
  </si>
  <si>
    <t>VLOOKUP(B#VAL#,'{PATH}[Location 2 Master.xlsx]Sheet1'!$A:$C,3,FALSE)</t>
  </si>
  <si>
    <t>VLOOKUP(B#VAL#,'{PATH}[Location 2 Master.xlsx]Sheet1'!$A:$D,4,FALSE)</t>
  </si>
  <si>
    <t>Vouchertypename</t>
  </si>
  <si>
    <t>CSNNO</t>
  </si>
  <si>
    <t>REFERENCE</t>
  </si>
  <si>
    <t>REF1</t>
  </si>
  <si>
    <t>DEALNAME</t>
  </si>
  <si>
    <t>PRICELEVEL</t>
  </si>
  <si>
    <t>ITEMNAME</t>
  </si>
  <si>
    <t>GODOWN</t>
  </si>
  <si>
    <t>QTY</t>
  </si>
  <si>
    <t>RATE</t>
  </si>
  <si>
    <t>SUBTOTAL</t>
  </si>
  <si>
    <t>DISCPERC</t>
  </si>
  <si>
    <t>DISCAMT</t>
  </si>
  <si>
    <t>ITEMVALUE</t>
  </si>
  <si>
    <t>LedgerAcct</t>
  </si>
  <si>
    <t>CATEGORY1</t>
  </si>
  <si>
    <t>COSTCENT1</t>
  </si>
  <si>
    <t>CATEGORY2</t>
  </si>
  <si>
    <t>COSTCENT2</t>
  </si>
  <si>
    <t>CATEGORY3</t>
  </si>
  <si>
    <t>COSTCENT3</t>
  </si>
  <si>
    <t>CATEGORY4</t>
  </si>
  <si>
    <t>COSTCENT4</t>
  </si>
  <si>
    <t>ITEMTOTAL</t>
  </si>
  <si>
    <t>TOTALQTY</t>
  </si>
  <si>
    <t>CDISCHEAD</t>
  </si>
  <si>
    <t>CDISCPERC</t>
  </si>
  <si>
    <t>COMMONDISC</t>
  </si>
  <si>
    <t>BEFORETAX</t>
  </si>
  <si>
    <t>TAXHEAD</t>
  </si>
  <si>
    <t>TAXPERC</t>
  </si>
  <si>
    <t>TAXAMT</t>
  </si>
  <si>
    <t>STAXHEAD</t>
  </si>
  <si>
    <t>STAXPERC</t>
  </si>
  <si>
    <t>STAXAMT</t>
  </si>
  <si>
    <t>ITAXHEAD</t>
  </si>
  <si>
    <t>ITAXPERC</t>
  </si>
  <si>
    <t>ITAXAMT</t>
  </si>
  <si>
    <t>NETAMT</t>
  </si>
  <si>
    <t>ROUND</t>
  </si>
  <si>
    <t>ROUND1</t>
  </si>
  <si>
    <t>REFTYPE</t>
  </si>
  <si>
    <t>Name</t>
  </si>
  <si>
    <t>REFAMT</t>
  </si>
  <si>
    <t>Narration</t>
  </si>
  <si>
    <t>Transport</t>
  </si>
  <si>
    <t>transmode</t>
  </si>
  <si>
    <t>pymtterm</t>
  </si>
  <si>
    <t>ordno</t>
  </si>
  <si>
    <t>orddate</t>
  </si>
  <si>
    <t>DANO</t>
  </si>
  <si>
    <t>Delyadd1</t>
  </si>
  <si>
    <t>Delyadd2</t>
  </si>
  <si>
    <t>Delyadd3</t>
  </si>
  <si>
    <t>Delyadd4</t>
  </si>
  <si>
    <t>IGST Master/SGST Master</t>
  </si>
  <si>
    <t>IF(ORDER!O#VAL#&gt;0,
 IF(ORDER!$D$1="SGST",
 VLOOKUP(H#DBFROWS#,'{PATH}[SGST Master.xlsx]DBF'!$A:$B,2,FALSE),
   IF(ORDER!$D$1="IGST",
   VLOOKUP(H#DBFROWS#,'{PATH}[IGST Master.xlsx]DBF'!$A:$B,2,FALSE),
   "Error")),
"Scan=0")</t>
  </si>
  <si>
    <t>IF(ORDER!O#VAL#&gt;0,
 IF(ORDER!$D$1="SGST",
 VLOOKUP(H#DBFROWS#,'{PATH}[SGST Master.xlsx]DBF'!$A:$C,3,FALSE),
   IF(ORDER!$D$1="IGST",
   VLOOKUP(H#DBFROWS#,'{PATH}[IGST Master.xlsx]DBF'!$A:$C,3,FALSE),
   "Error")),
"")</t>
  </si>
  <si>
    <t>IF(ORDER!O#VAL#&gt;0,
 IF(ORDER!$D$1="SGST",
 VLOOKUP(H#DBFROWS#,'{PATH}[SGST Master.xlsx]DBF'!$A:$H,8,FALSE),
   IF(ORDER!$D$1="IGST",
   VLOOKUP(H#DBFROWS#,'{PATH}[IGST Master.xlsx]DBF'!$A:$H,8,FALSE),
   "Error")),
"")</t>
  </si>
  <si>
    <t>IF(ORDER!O#VAL#&gt;0,
 IF(ORDER!$D$1="SGST",
 VLOOKUP(H#DBFROWS#,'{PATH}[SGST Master.xlsx]DBF'!$A:$F,6,FALSE),
   IF(ORDER!$D$1="IGST",
   VLOOKUP(H#DBFROWS#,'{PATH}[IGST Master.xlsx]DBF'!$A:$F,6,FALSE),
   "Error")),
"")</t>
  </si>
  <si>
    <t>IF(ORDER!O#VAL#&gt;0,
 IF(ORDER!$D$1="SGST",
 VLOOKUP(H#DBFROWS#,'{PATH}[SGST Master.xlsx]DBF'!$A:$J,10,FALSE),
   IF(ORDER!$D$1="IGST",
   VLOOKUP(H#DBFROWS#,'{PATH}[IGST Master.xlsx]DBF'!$A:$J,10,FALSE),
   "Error")),
"")</t>
  </si>
  <si>
    <t>IF(ORDER!O#VAL#&gt;0,
 IF(ORDER!$D$1="SGST",
 VLOOKUP(H#DBFROWS#,'{PATH}[SGST Master.xlsx]DBF'!$A:$N,14,FALSE),
   IF(ORDER!$D$1="IGST",
   VLOOKUP(H#DBFROWS#,'{PATH}[IGST Master.xlsx]DBF'!$A:$N,14,FALSE),
   "Error")),
"")</t>
  </si>
  <si>
    <t>IF(ORDER!O#VAL#&gt;0,
 IF(ORDER!$D$1="SGST",
 VLOOKUP(H#DBFROWS#,'{PATH}[SGST Master.xlsx]DBF'!$A:$R,18,FALSE),
   IF(ORDER!$D$1="IGST",
   VLOOKUP(H#DBFROWS#,'{PATH}[IGST Master.xlsx]DBF'!$A:$R,18,FALSE),
   "Error")),
"")</t>
  </si>
  <si>
    <t>IF(ORDER!O#VAL#&gt;0,
 IF(ORDER!$D$1="SGST",
 VLOOKUP(H#DBFROWS#,'{PATH}[SGST Master.xlsx]DBF'!$A:$S,19,FALSE),
   IF(ORDER!$D$1="IGST",
   VLOOKUP(H#DBFROWS#,'{PATH}[IGST Master.xlsx]DBF'!$A:$S,19,FALSE),
   "Error")),
"")</t>
  </si>
  <si>
    <t>IF(ORDER!O#VAL#&gt;0,
 IF(ORDER!$D$1="SGST",
 VLOOKUP(H#DBFROWS#,'{PATH}[SGST Master.xlsx]DBF'!$A:$T,20,FALSE),
   IF(ORDER!$D$1="IGST",
   VLOOKUP(H#DBFROWS#,'{PATH}[IGST Master.xlsx]DBF'!$A:$T,20,FALSE),
   "Error")),
"")</t>
  </si>
  <si>
    <t>IF(ORDER!O#VAL#&gt;0,
 IF(ORDER!$D$1="SGST",
 VLOOKUP(H#DBFROWS#,'{PATH}[SGST Master.xlsx]DBF'!$A:$U,21,FALSE),
   IF(ORDER!$D$1="IGST",
   VLOOKUP(H#DBFROWS#,'{PATH}[IGST Master.xlsx]DBF'!$A:$U,21,FALSE),
   "Error")),
"")</t>
  </si>
  <si>
    <t>IF(ORDER!O#VAL#&gt;0,
 IF(ORDER!$D$1="SGST",
 VLOOKUP(H#DBFROWS#,'{PATH}[SGST Master.xlsx]DBF'!$A:$V,22,FALSE),
   IF(ORDER!$D$1="IGST",
   VLOOKUP(H#DBFROWS#,'{PATH}[IGST Master.xlsx]DBF'!$A:$V,22,FALSE),
   "Error")),
"")</t>
  </si>
  <si>
    <t>IF(ORDER!O#VAL#&gt;0,
 IF(ORDER!$D$1="SGST",
 VLOOKUP(H#DBFROWS#,'{PATH}[SGST Master.xlsx]DBF'!$A:$W,23,FALSE),
   IF(ORDER!$D$1="IGST",
   VLOOKUP(H#DBFROWS#,'{PATH}[IGST Master.xlsx]DBF'!$A:$W,23,FALSE),
   "Error")),
"")</t>
  </si>
  <si>
    <t>IF(ORDER!O#VAL#&gt;0,
 IF(ORDER!$D$1="SGST",
 VLOOKUP(H#DBFROWS#,'{PATH}[SGST Master.xlsx]DBF'!$A:$X,24,FALSE),
   IF(ORDER!$D$1="IGST",
   VLOOKUP(H#DBFROWS#,'{PATH}[IGST Master.xlsx]DBF'!$A:$X,24,FALSE),
   "Error")),
"")</t>
  </si>
  <si>
    <t>IF(ORDER!O#VAL#&gt;0,
 IF(ORDER!$D$1="SGST",
 VLOOKUP(H#DBFROWS#,'{PATH}[SGST Master.xlsx]DBF'!$A:$Y,25,FALSE),
   IF(ORDER!$D$1="IGST",
   VLOOKUP(H#DBFROWS#,'{PATH}[IGST Master.xlsx]DBF'!$A:$Y,25,FALSE),
   "Error")),
"")</t>
  </si>
  <si>
    <t>IF(ORDER!O#VAL#&gt;0,
 IF(ORDER!$D$1="SGST",
 VLOOKUP(H#DBFROWS#,'{PATH}[SGST Master.xlsx]DBF'!$A:$AB,28,FALSE),
   IF(ORDER!$D$1="IGST",
   VLOOKUP(H#DBFROWS#,'{PATH}[IGST Master.xlsx]DBF'!$A:$AB,28,FALSE),
   "Error")),
"")</t>
  </si>
  <si>
    <t>IF(ORDER!O#VAL#&gt;0,
 IF(ORDER!$D$1="SGST",
 VLOOKUP(H#DBFROWS#,'{PATH}[SGST Master.xlsx]DBF'!$A:$AC,29,FALSE),
   IF(ORDER!$D$1="IGST",
   VLOOKUP(H#DBFROWS#,'{PATH}[IGST Master.xlsx]DBF'!$A:$AC,29,FALSE),
   "Error")),
"")</t>
  </si>
  <si>
    <t>IF(ORDER!O#VAL#&gt;0,
 IF(ORDER!$D$1="SGST",
 VLOOKUP(H#DBFROWS#,'{PATH}[SGST Master.xlsx]DBF'!$A:$AR,44,FALSE),
   IF(ORDER!$D$1="IGST",
   VLOOKUP(H#DBFROWS#,'{PATH}[IGST Master.xlsx]DBF'!$A:$AR,44,FALSE),
   "Error")),
"")</t>
  </si>
  <si>
    <t>IF(ORDER!O#VAL#&gt;0,
 IF(ORDER!$D$1="SGST",
 VLOOKUP(H#DBFROWS#,'{PATH}[SGST Master.xlsx]DBF'!$A:$AV,48,FALSE),
   IF(ORDER!$D$1="IGST",
   VLOOKUP(H#DBFROWS#,'{PATH}[IGST Master.xlsx]DBF'!$A:$AV,48,FALSE),
   "Error")),
"")</t>
  </si>
  <si>
    <t>IF(ORDER!O#VAL#&gt;0,
 IF(ORDER!$D$1="SGST",
 VLOOKUP(H#DBFROWS#,'{PATH}[SGST Master.xlsx]DBF'!$A:$AW,49,FALSE),
   IF(ORDER!$D$1="IGST",
   VLOOKUP(H#DBFROWS#,'{PATH}[IGST Master.xlsx]DBF'!$A:$AW,49,FALSE),
   "Error")),
"")</t>
  </si>
  <si>
    <t>IF(ORDER!O#VAL#&gt;0,
 IF(ORDER!$D$1="SGST",
 VLOOKUP(H#DBFROWS#,'{PATH}[SGST Master.xlsx]DBF'!$A:$AX,50,FALSE),
   IF(ORDER!$D$1="IGST",
   VLOOKUP(H#DBFROWS#,'{PATH}[IGST Master.xlsx]DBF'!$A:$AX,50,FALSE),
   "Error")),
"")</t>
  </si>
  <si>
    <t>IF(ORDER!O#VAL#&gt;0,
 IF(ORDER!$D$1="SGST",
 VLOOKUP(H#DBFROWS#,'{PATH}[SGST Master.xlsx]DBF'!$A:$BA,53,FALSE),
   IF(ORDER!$D$1="IGST",
   VLOOKUP(H#DBFROWS#,'{PATH}[IGST Master.xlsx]DBF'!$A:$BA,53,FALSE),
   "Error")),
"")</t>
  </si>
  <si>
    <t>IF(ORDER!O#VAL#&gt;0,
 IF(ORDER!$D$1="SGST",
 VLOOKUP(H#DBFROWS#,'{PATH}[SGST Master.xlsx]DBF'!$A:$BB,54,FALSE),
   IF(ORDER!$D$1="IGST",
   VLOOKUP(H#DBFROWS#,'{PATH}[IGST Master.xlsx]DBF'!$A:$BB,54,FALSE),
   "Error")),
"")</t>
  </si>
  <si>
    <t>IF(ORDER!O#VAL#&gt;0,
 IF(ORDER!$D$1="SGST",
 VLOOKUP(H#DBFROWS#,'{PATH}[SGST Master.xlsx]DBF'!$A:$BC,55,FALSE),
   IF(ORDER!$D$1="IGST",
   VLOOKUP(H#DBFROWS#,'{PATH}[IGST Master.xlsx]DBF'!$A:$BC,55,FALSE),
   "Error")),
"")</t>
  </si>
  <si>
    <t>IF(ORDER!O#VAL#&gt;0,
 IF(ORDER!$D$1="SGST",
 VLOOKUP(H#DBFROWS#,'{PATH}[SGST Master.xlsx]DBF'!$A:$BD,56,FALSE),
   IF(ORDER!$D$1="IGST",
   VLOOKUP(H#DBFROWS#,'{PATH}[IGST Master.xlsx]DBF'!$A:$BD,56,FALSE),
   "Error")),
"")</t>
  </si>
  <si>
    <t>IF(ORDER!O#VAL#&gt;0,
 IF(ORDER!$D$1="SGST",
 VLOOKUP(H#DBFROWS#,'{PATH}[SGST Master.xlsx]DBF'!$A:$BE,57,FALSE),
   IF(ORDER!$D$1="IGST",
   VLOOKUP(H#DBFROWS#,'{PATH}[IGST Master.xlsx]DBF'!$A:$BE,57,FALSE),
   "Error")),
"")</t>
  </si>
  <si>
    <t>Date</t>
  </si>
  <si>
    <t>IF(ORDER!O#VAL#&gt;0,ORDER!L4, "")</t>
  </si>
  <si>
    <t>IF(ORDER!O#VAL#&gt;0,ORDER!D#VAL#, "")</t>
  </si>
  <si>
    <t>IF(ORDER!O#VAL#&gt;0,ORDER!C#VAL#, "")</t>
  </si>
  <si>
    <t>IF(ORDER!O#VAL#&gt;0,ORDER!A#VAL#, "")</t>
  </si>
  <si>
    <t>IF(ORDER!O#VAL#&gt;0,ORDER!L#VAL#, "")</t>
  </si>
  <si>
    <t>IF(ORDER!O#VAL#&gt;0,SUMIF(ORDER!$D$8:$D$22298,DBF!$H#DBFROWS#,ORDER!$G$8:$G$22298), "")</t>
  </si>
  <si>
    <t>IF(ORDER!O#VAL#&gt;0,VLOOKUP($H#DBFROWS#,ORDER!D:H,5,FALSE), "")</t>
  </si>
  <si>
    <t>IF(ORDER!O#VAL#&gt;0,ROUND(J#DBFROWS#*K#DBFROWS#,2), "")</t>
  </si>
  <si>
    <t>IF(ORDER!O#VAL#&gt;0,ROUND(L#DBFROWS#*M#DBFROWS#/100,2), "")</t>
  </si>
  <si>
    <t>IF(ORDER!O#VAL#&gt;0,L#DBFROWS#-N#DBFROWS#, "")</t>
  </si>
  <si>
    <t>IF(ORDER!O#VAL#&gt;0,IF(R#DBFROWS#="Corsetry",IF(IFERROR((O#DBFROWS#/J#DBFROWS#),0)&lt;1000,"CC Sales- Corsetry-Wholesale - IGST 5%","CC Sales- Corsetry-Wholesale - IGST 12%")), "")</t>
  </si>
  <si>
    <t>IF(ORDER!O#VAL#&gt;0,+O#DBFROWS#, "")</t>
  </si>
  <si>
    <t>IF(ORDER!O#VAL#&gt;0,+J#DBFROWS#, "")</t>
  </si>
  <si>
    <t>IF(ORDER!O#VAL#&gt;0,ROUND(Y#DBFROWS#*AB#DBFROWS#/100,2), "")</t>
  </si>
  <si>
    <t>IF(ORDER!O#VAL#&gt;0,ROUND(SUM(Y#DBFROWS#,0)-AC#DBFROWS#,2), "")</t>
  </si>
  <si>
    <t>IF(ORDER!O#VAL#&gt;0,IF(RIGHT(P#DBFROWS#,2)="5%","Output IGST - 5% - Tamilnadu","Output IGST - 12% - Tamilnadu"), "")</t>
  </si>
  <si>
    <t>IF(ORDER!O#VAL#&gt;0,IF(AK#DBFROWS#="Output IGST - 12% - TamilNadu",12,5), "")</t>
  </si>
  <si>
    <t>IF(ORDER!O#VAL#&gt;0,ROUND(SUM(AD#DBFROWS#*AL#DBFROWS#/100,0),2), "")</t>
  </si>
  <si>
    <t>IF(ORDER!O#VAL#&gt;0,+AP#DBFROWS#, "")</t>
  </si>
  <si>
    <t>FIXED VALUE</t>
  </si>
  <si>
    <t>IF(ORDER!O#VAL#&gt;0,+(Y#DBFROWS#-AC#DBFROWS#)+AM#DBFROWS#, "")</t>
  </si>
  <si>
    <t>IF(ORDER!O#VAL#&gt;0,B#DBFROWS#, "")</t>
  </si>
  <si>
    <t>IF(ORDER!O#VAL#&gt;0,AN#DBFROWS#, "")</t>
  </si>
  <si>
    <t>IF(ORDER!O#VAL#&gt;0,CONCATENATE($B$2," ",$C$2," ","QTY",  " ", $Z$2), "")</t>
  </si>
  <si>
    <t>IF(ORDER!O#VAL#&gt;0,ORDER!B1, "")</t>
  </si>
  <si>
    <t>IF(ORDER!O#VAL#&gt;0,ORDER!B5, "")</t>
  </si>
  <si>
    <t>IF(ORDER!O#VAL#&gt;0,0.00, "")</t>
  </si>
  <si>
    <t>IF(ORDER!O#VAL#&gt;0,
 IF(ORDER!$D$1="SGST",
 VLOOKUP(H#DBFROWS#,'{PATH}[SGST Master.xlsx]DBF'!$A:$B,2,FALSE),
   IF(ORDER!$D$1="IGST",
   VLOOKUP(H#DBFROWS#,'{PATH}[IGST Master.xlsx]DBF'!$A:$B,2,FALSE),
   "Error")),
"")</t>
  </si>
  <si>
    <t>C:\Users\HP\Desktop\TrimphPO\Week\Master Files\</t>
  </si>
  <si>
    <t>VLOOKUP(B#VAL#,'C:\Users\HP\Desktop\TrimphPO\Week\PivotTable\[PivotTableoutput.xlsx]Sheet1'!$A:$X,24,FALSE)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</si>
</sst>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1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2" fillId="0" borderId="0" xfId="0" quotePrefix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zoomScale="115" zoomScaleNormal="115" workbookViewId="0">
      <pane xSplit="1" topLeftCell="C1" activePane="topRight" state="frozen"/>
      <selection activeCell="A21" sqref="A21"/>
      <selection pane="topRight" activeCell="C11" sqref="C11"/>
    </sheetView>
  </sheetViews>
  <sheetFormatPr defaultRowHeight="14.4" x14ac:dyDescent="0.3"/>
  <cols>
    <col min="1" max="1" width="11.6640625" customWidth="1"/>
    <col min="2" max="2" width="103.77734375" customWidth="1"/>
    <col min="3" max="3" width="94.88671875" customWidth="1"/>
    <col min="4" max="4" width="14.44140625" bestFit="1" customWidth="1"/>
    <col min="5" max="5" width="17.5546875" bestFit="1" customWidth="1"/>
  </cols>
  <sheetData>
    <row r="1" spans="1:24" s="1" customFormat="1" x14ac:dyDescent="0.3">
      <c r="A1" s="1" t="s">
        <v>0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10</v>
      </c>
    </row>
    <row r="2" spans="1:24" x14ac:dyDescent="0.3">
      <c r="A2" t="s">
        <v>1</v>
      </c>
      <c r="B2" t="str">
        <f>SUBSTITUTE(C2,"{PATH}",'System Path'!$A$1,1)</f>
        <v>VLOOKUP(#VAL#5,'C:\Users\HP\Desktop\TrimphPO\Week\Master Files\[Location Master.xlsx]Location Master'!$A$2:$B$22,2,FALSE)</v>
      </c>
      <c r="C2" t="s">
        <v>27</v>
      </c>
      <c r="D2" t="s">
        <v>14</v>
      </c>
      <c r="E2" t="s">
        <v>15</v>
      </c>
    </row>
    <row r="3" spans="1:24" x14ac:dyDescent="0.3">
      <c r="A3" t="s">
        <v>2</v>
      </c>
      <c r="B3" t="str">
        <f>SUBSTITUTE(C3,"{PATH}",'System Path'!$A$1,1)</f>
        <v>VLOOKUP(B#VAL#,'C:\Users\HP\Desktop\TrimphPO\Week\Master Files\[Item Master.xlsx]Item Master'!$A:$S,19,FALSE)</v>
      </c>
      <c r="C3" t="s">
        <v>22</v>
      </c>
      <c r="D3" t="s">
        <v>16</v>
      </c>
      <c r="E3" t="s">
        <v>17</v>
      </c>
    </row>
    <row r="4" spans="1:24" x14ac:dyDescent="0.3">
      <c r="A4" t="s">
        <v>3</v>
      </c>
      <c r="B4" t="str">
        <f>SUBSTITUTE(C4,"{PATH}",'System Path'!$A$1,1)</f>
        <v>VLOOKUP(B#VAL#,'C:\Users\HP\Desktop\TrimphPO\Week\Master Files\[Item Master.xlsx]Item Master'!$A:$C,3,FALSE)</v>
      </c>
      <c r="C4" t="s">
        <v>23</v>
      </c>
      <c r="D4" t="s">
        <v>16</v>
      </c>
      <c r="E4" t="s">
        <v>17</v>
      </c>
    </row>
    <row r="5" spans="1:24" x14ac:dyDescent="0.3">
      <c r="A5" t="s">
        <v>4</v>
      </c>
      <c r="B5" t="str">
        <f>SUBSTITUTE(C5,"{PATH}",'System Path'!$A$1,1)</f>
        <v>VLOOKUP(B#VAL#,'C:\Users\HP\Desktop\TrimphPO\Week\Master Files\[Item Master.xlsx]Item Master'!$A:$B,2,FALSE)</v>
      </c>
      <c r="C5" t="s">
        <v>24</v>
      </c>
      <c r="D5" t="s">
        <v>16</v>
      </c>
      <c r="E5" t="s">
        <v>17</v>
      </c>
    </row>
    <row r="6" spans="1:24" x14ac:dyDescent="0.3">
      <c r="A6" t="s">
        <v>5</v>
      </c>
      <c r="B6" t="str">
        <f>SUBSTITUTE(C6,"{PATH}",'System Path'!$A$1,1)</f>
        <v>VLOOKUP(B#VAL#,'C:\Users\HP\Desktop\TrimphPO\Week\Master Files\[Item Master.xlsx]Item Master'!$A:$M,13,FALSE)</v>
      </c>
      <c r="C6" t="s">
        <v>25</v>
      </c>
      <c r="D6" t="s">
        <v>16</v>
      </c>
      <c r="E6" t="s">
        <v>17</v>
      </c>
    </row>
    <row r="7" spans="1:24" x14ac:dyDescent="0.3">
      <c r="A7" t="s">
        <v>6</v>
      </c>
      <c r="B7" t="str">
        <f>SUBSTITUTE(C7,"{PATH}",'System Path'!$A$1,1)</f>
        <v>VLOOKUP(B#VAL#,'C:\Users\HP\Desktop\TrimphPO\Week\Master Files\[Location 2 Master.xlsx]Sheet1'!$A:$C,3,FALSE)</v>
      </c>
      <c r="C7" t="s">
        <v>28</v>
      </c>
      <c r="E7" t="s">
        <v>17</v>
      </c>
    </row>
    <row r="8" spans="1:24" x14ac:dyDescent="0.3">
      <c r="A8" t="s">
        <v>7</v>
      </c>
      <c r="B8" t="str">
        <f>SUBSTITUTE(C8,"{PATH}",'System Path'!$A$1,1)</f>
        <v>VLOOKUP(B#VAL#,'C:\Users\HP\Desktop\TrimphPO\Week\Master Files\[Location 2 Master.xlsx]Sheet1'!$A:$D,4,FALSE)</v>
      </c>
      <c r="C8" t="s">
        <v>29</v>
      </c>
      <c r="E8" t="s">
        <v>17</v>
      </c>
    </row>
    <row r="9" spans="1:24" x14ac:dyDescent="0.3">
      <c r="A9" t="s">
        <v>8</v>
      </c>
      <c r="B9" t="str">
        <f>SUBSTITUTE(C9,"{PATH}",'System Path'!$A$1,1)</f>
        <v>VLOOKUP(B#VAL#,'C:\Users\HP\Desktop\TrimphPO\Week\Master Files\[Item Master.xlsx]Item Master'!$A:$M,13,FALSE)</v>
      </c>
      <c r="C9" t="s">
        <v>25</v>
      </c>
      <c r="D9" t="s">
        <v>16</v>
      </c>
      <c r="E9" t="s">
        <v>17</v>
      </c>
    </row>
    <row r="10" spans="1:24" x14ac:dyDescent="0.3">
      <c r="A10" t="s">
        <v>19</v>
      </c>
      <c r="B10" t="str">
        <f>SUBSTITUTE(C10,"{PATH}",'System Path'!$A$1,1)</f>
        <v>VLOOKUP(A#VAL#,'C:\Users\HP\Desktop\TrimphPO\Week\Master Files\[WH Closing Stock.xlsx]TII STK MBO KAM'!$A:$V,22,FALSE)</v>
      </c>
      <c r="C10" t="s">
        <v>26</v>
      </c>
      <c r="D10" t="s">
        <v>18</v>
      </c>
      <c r="E10" t="s">
        <v>15</v>
      </c>
    </row>
    <row r="11" spans="1:24" x14ac:dyDescent="0.3">
      <c r="A11" t="s">
        <v>20</v>
      </c>
      <c r="B11" t="str">
        <f>C11</f>
        <v>VLOOKUP(B#VAL#,'C:\Users\HP\Desktop\TrimphPO\Week\PivotTable\[PivotTableoutput.xlsx]Sheet1'!$A:$X,24,FALSE)</v>
      </c>
      <c r="C11" t="s">
        <v>141</v>
      </c>
      <c r="D11" t="s">
        <v>15</v>
      </c>
      <c r="E11" t="s">
        <v>17</v>
      </c>
      <c r="F11" t="s">
        <v>21</v>
      </c>
      <c r="X11" t="s">
        <v>21</v>
      </c>
    </row>
    <row r="12" spans="1:24" x14ac:dyDescent="0.3">
      <c r="C12" s="10"/>
    </row>
    <row r="13" spans="1:24" ht="100.8" x14ac:dyDescent="0.3">
      <c r="A13" t="s">
        <v>30</v>
      </c>
      <c r="B13" s="10" t="str">
        <f>SUBSTITUTE(C13,"{PATH}",'System Path'!$A$1)</f>
        <v>IF(ORDER!O#VAL#&gt;0,
 IF(ORDER!$D$1="SGST",
 VLOOKUP(H#DBFROWS#,'C:\Users\HP\Desktop\TrimphPO\Week\Master Files\[SGST Master.xlsx]DBF'!$A:$B,2,FALSE),
   IF(ORDER!$D$1="IGST",
   VLOOKUP(H#DBFROWS#,'C:\Users\HP\Desktop\TrimphPO\Week\Master Files\[IGST Master.xlsx]DBF'!$A:$B,2,FALSE),
   "Error")),
"Scan=0")</v>
      </c>
      <c r="C13" s="10" t="s">
        <v>86</v>
      </c>
      <c r="D13" t="s">
        <v>85</v>
      </c>
    </row>
    <row r="14" spans="1:24" ht="100.8" x14ac:dyDescent="0.3">
      <c r="A14" t="s">
        <v>31</v>
      </c>
      <c r="B14" s="10" t="str">
        <f>SUBSTITUTE(C14,"{PATH}",'System Path'!$A$1)</f>
        <v>IF(ORDER!O#VAL#&gt;0,
 IF(ORDER!$D$1="SGST",
 VLOOKUP(H#DBFROWS#,'C:\Users\HP\Desktop\TrimphPO\Week\Master Files\[SGST Master.xlsx]DBF'!$A:$C,3,FALSE),
   IF(ORDER!$D$1="IGST",
   VLOOKUP(H#DBFROWS#,'C:\Users\HP\Desktop\TrimphPO\Week\Master Files\[IGST Master.xlsx]DBF'!$A:$C,3,FALSE),
   "Error")),
"")</v>
      </c>
      <c r="C14" s="10" t="s">
        <v>87</v>
      </c>
    </row>
    <row r="15" spans="1:24" ht="100.8" x14ac:dyDescent="0.3">
      <c r="B15" s="10" t="str">
        <f>SUBSTITUTE(C15,"{PATH}",'System Path'!$A$1)</f>
        <v>IF(ORDER!O#VAL#&gt;0,
 IF(ORDER!$D$1="SGST",
 VLOOKUP(H#DBFROWS#,'C:\Users\HP\Desktop\TrimphPO\Week\Master Files\[SGST Master.xlsx]DBF'!$A:$F,6,FALSE),
   IF(ORDER!$D$1="IGST",
   VLOOKUP(H#DBFROWS#,'C:\Users\HP\Desktop\TrimphPO\Week\Master Files\[IGST Master.xlsx]DBF'!$A:$F,6,FALSE),
   "Error")),
"")</v>
      </c>
      <c r="C15" s="10" t="s">
        <v>89</v>
      </c>
    </row>
    <row r="16" spans="1:24" ht="100.8" x14ac:dyDescent="0.3">
      <c r="A16" t="s">
        <v>35</v>
      </c>
      <c r="B16" s="10" t="str">
        <f>SUBSTITUTE(C16,"{PATH}",'System Path'!$A$1)</f>
        <v>IF(ORDER!O#VAL#&gt;0,
 IF(ORDER!$D$1="SGST",
 VLOOKUP(H#DBFROWS#,'C:\Users\HP\Desktop\TrimphPO\Week\Master Files\[SGST Master.xlsx]DBF'!$A:$H,8,FALSE),
   IF(ORDER!$D$1="IGST",
   VLOOKUP(H#DBFROWS#,'C:\Users\HP\Desktop\TrimphPO\Week\Master Files\[IGST Master.xlsx]DBF'!$A:$H,8,FALSE),
   "Error")),
"")</v>
      </c>
      <c r="C16" s="10" t="s">
        <v>88</v>
      </c>
      <c r="D16" t="s">
        <v>85</v>
      </c>
    </row>
    <row r="17" spans="1:3" ht="100.8" x14ac:dyDescent="0.3">
      <c r="A17" t="s">
        <v>37</v>
      </c>
      <c r="B17" s="10" t="str">
        <f>SUBSTITUTE(C17,"{PATH}",'System Path'!$A$1)</f>
        <v>IF(ORDER!O#VAL#&gt;0,
 IF(ORDER!$D$1="SGST",
 VLOOKUP(H#DBFROWS#,'C:\Users\HP\Desktop\TrimphPO\Week\Master Files\[SGST Master.xlsx]DBF'!$A:$J,10,FALSE),
   IF(ORDER!$D$1="IGST",
   VLOOKUP(H#DBFROWS#,'C:\Users\HP\Desktop\TrimphPO\Week\Master Files\[IGST Master.xlsx]DBF'!$A:$J,10,FALSE),
   "Error")),
"")</v>
      </c>
      <c r="C17" s="10" t="s">
        <v>90</v>
      </c>
    </row>
    <row r="18" spans="1:3" ht="100.8" x14ac:dyDescent="0.3">
      <c r="A18" t="s">
        <v>41</v>
      </c>
      <c r="B18" s="10" t="str">
        <f>SUBSTITUTE(C18,"{PATH}",'System Path'!$A$1)</f>
        <v>IF(ORDER!O#VAL#&gt;0,
 IF(ORDER!$D$1="SGST",
 VLOOKUP(H#DBFROWS#,'C:\Users\HP\Desktop\TrimphPO\Week\Master Files\[SGST Master.xlsx]DBF'!$A:$N,14,FALSE),
   IF(ORDER!$D$1="IGST",
   VLOOKUP(H#DBFROWS#,'C:\Users\HP\Desktop\TrimphPO\Week\Master Files\[IGST Master.xlsx]DBF'!$A:$N,14,FALSE),
   "Error")),
"")</v>
      </c>
      <c r="C18" s="10" t="s">
        <v>91</v>
      </c>
    </row>
    <row r="19" spans="1:3" ht="100.8" x14ac:dyDescent="0.3">
      <c r="A19" s="2" t="s">
        <v>45</v>
      </c>
      <c r="B19" s="10" t="str">
        <f>SUBSTITUTE(C19,"{PATH}",'System Path'!$A$1)</f>
        <v>IF(ORDER!O#VAL#&gt;0,
 IF(ORDER!$D$1="SGST",
 VLOOKUP(H#DBFROWS#,'C:\Users\HP\Desktop\TrimphPO\Week\Master Files\[SGST Master.xlsx]DBF'!$A:$R,18,FALSE),
   IF(ORDER!$D$1="IGST",
   VLOOKUP(H#DBFROWS#,'C:\Users\HP\Desktop\TrimphPO\Week\Master Files\[IGST Master.xlsx]DBF'!$A:$R,18,FALSE),
   "Error")),
"")</v>
      </c>
      <c r="C19" s="10" t="s">
        <v>92</v>
      </c>
    </row>
    <row r="20" spans="1:3" ht="100.8" x14ac:dyDescent="0.3">
      <c r="A20" t="s">
        <v>46</v>
      </c>
      <c r="B20" s="10" t="str">
        <f>SUBSTITUTE(C20,"{PATH}",'System Path'!$A$1)</f>
        <v>IF(ORDER!O#VAL#&gt;0,
 IF(ORDER!$D$1="SGST",
 VLOOKUP(H#DBFROWS#,'C:\Users\HP\Desktop\TrimphPO\Week\Master Files\[SGST Master.xlsx]DBF'!$A:$S,19,FALSE),
   IF(ORDER!$D$1="IGST",
   VLOOKUP(H#DBFROWS#,'C:\Users\HP\Desktop\TrimphPO\Week\Master Files\[IGST Master.xlsx]DBF'!$A:$S,19,FALSE),
   "Error")),
"")</v>
      </c>
      <c r="C20" s="10" t="s">
        <v>93</v>
      </c>
    </row>
    <row r="21" spans="1:3" ht="100.8" x14ac:dyDescent="0.3">
      <c r="A21" t="s">
        <v>47</v>
      </c>
      <c r="B21" s="10" t="str">
        <f>SUBSTITUTE(C21,"{PATH}",'System Path'!$A$1)</f>
        <v>IF(ORDER!O#VAL#&gt;0,
 IF(ORDER!$D$1="SGST",
 VLOOKUP(H#DBFROWS#,'C:\Users\HP\Desktop\TrimphPO\Week\Master Files\[SGST Master.xlsx]DBF'!$A:$T,20,FALSE),
   IF(ORDER!$D$1="IGST",
   VLOOKUP(H#DBFROWS#,'C:\Users\HP\Desktop\TrimphPO\Week\Master Files\[IGST Master.xlsx]DBF'!$A:$T,20,FALSE),
   "Error")),
"")</v>
      </c>
      <c r="C21" s="10" t="s">
        <v>94</v>
      </c>
    </row>
    <row r="22" spans="1:3" ht="100.8" x14ac:dyDescent="0.3">
      <c r="A22" t="s">
        <v>48</v>
      </c>
      <c r="B22" s="10" t="str">
        <f>SUBSTITUTE(C22,"{PATH}",'System Path'!$A$1)</f>
        <v>IF(ORDER!O#VAL#&gt;0,
 IF(ORDER!$D$1="SGST",
 VLOOKUP(H#DBFROWS#,'C:\Users\HP\Desktop\TrimphPO\Week\Master Files\[SGST Master.xlsx]DBF'!$A:$U,21,FALSE),
   IF(ORDER!$D$1="IGST",
   VLOOKUP(H#DBFROWS#,'C:\Users\HP\Desktop\TrimphPO\Week\Master Files\[IGST Master.xlsx]DBF'!$A:$U,21,FALSE),
   "Error")),
"")</v>
      </c>
      <c r="C22" s="10" t="s">
        <v>95</v>
      </c>
    </row>
    <row r="23" spans="1:3" ht="100.8" x14ac:dyDescent="0.3">
      <c r="A23" t="s">
        <v>49</v>
      </c>
      <c r="B23" s="10" t="str">
        <f>SUBSTITUTE(C23,"{PATH}",'System Path'!$A$1)</f>
        <v>IF(ORDER!O#VAL#&gt;0,
 IF(ORDER!$D$1="SGST",
 VLOOKUP(H#DBFROWS#,'C:\Users\HP\Desktop\TrimphPO\Week\Master Files\[SGST Master.xlsx]DBF'!$A:$V,22,FALSE),
   IF(ORDER!$D$1="IGST",
   VLOOKUP(H#DBFROWS#,'C:\Users\HP\Desktop\TrimphPO\Week\Master Files\[IGST Master.xlsx]DBF'!$A:$V,22,FALSE),
   "Error")),
"")</v>
      </c>
      <c r="C23" s="10" t="s">
        <v>96</v>
      </c>
    </row>
    <row r="24" spans="1:3" ht="100.8" x14ac:dyDescent="0.3">
      <c r="A24" t="s">
        <v>50</v>
      </c>
      <c r="B24" s="10" t="str">
        <f>SUBSTITUTE(C24,"{PATH}",'System Path'!$A$1)</f>
        <v>IF(ORDER!O#VAL#&gt;0,
 IF(ORDER!$D$1="SGST",
 VLOOKUP(H#DBFROWS#,'C:\Users\HP\Desktop\TrimphPO\Week\Master Files\[SGST Master.xlsx]DBF'!$A:$W,23,FALSE),
   IF(ORDER!$D$1="IGST",
   VLOOKUP(H#DBFROWS#,'C:\Users\HP\Desktop\TrimphPO\Week\Master Files\[IGST Master.xlsx]DBF'!$A:$W,23,FALSE),
   "Error")),
"")</v>
      </c>
      <c r="C24" s="10" t="s">
        <v>97</v>
      </c>
    </row>
    <row r="25" spans="1:3" ht="100.8" x14ac:dyDescent="0.3">
      <c r="A25" t="s">
        <v>51</v>
      </c>
      <c r="B25" s="10" t="str">
        <f>SUBSTITUTE(C25,"{PATH}",'System Path'!$A$1)</f>
        <v>IF(ORDER!O#VAL#&gt;0,
 IF(ORDER!$D$1="SGST",
 VLOOKUP(H#DBFROWS#,'C:\Users\HP\Desktop\TrimphPO\Week\Master Files\[SGST Master.xlsx]DBF'!$A:$X,24,FALSE),
   IF(ORDER!$D$1="IGST",
   VLOOKUP(H#DBFROWS#,'C:\Users\HP\Desktop\TrimphPO\Week\Master Files\[IGST Master.xlsx]DBF'!$A:$X,24,FALSE),
   "Error")),
"")</v>
      </c>
      <c r="C25" s="10" t="s">
        <v>98</v>
      </c>
    </row>
    <row r="26" spans="1:3" ht="100.8" x14ac:dyDescent="0.3">
      <c r="A26" t="s">
        <v>52</v>
      </c>
      <c r="B26" s="10" t="str">
        <f>SUBSTITUTE(C26,"{PATH}",'System Path'!$A$1)</f>
        <v>IF(ORDER!O#VAL#&gt;0,
 IF(ORDER!$D$1="SGST",
 VLOOKUP(H#DBFROWS#,'C:\Users\HP\Desktop\TrimphPO\Week\Master Files\[SGST Master.xlsx]DBF'!$A:$Y,25,FALSE),
   IF(ORDER!$D$1="IGST",
   VLOOKUP(H#DBFROWS#,'C:\Users\HP\Desktop\TrimphPO\Week\Master Files\[IGST Master.xlsx]DBF'!$A:$Y,25,FALSE),
   "Error")),
"")</v>
      </c>
      <c r="C26" s="10" t="s">
        <v>99</v>
      </c>
    </row>
    <row r="27" spans="1:3" ht="100.8" x14ac:dyDescent="0.3">
      <c r="A27" t="s">
        <v>55</v>
      </c>
      <c r="B27" s="10" t="str">
        <f>SUBSTITUTE(C27,"{PATH}",'System Path'!$A$1)</f>
        <v>IF(ORDER!O#VAL#&gt;0,
 IF(ORDER!$D$1="SGST",
 VLOOKUP(H#DBFROWS#,'C:\Users\HP\Desktop\TrimphPO\Week\Master Files\[SGST Master.xlsx]DBF'!$A:$AB,28,FALSE),
   IF(ORDER!$D$1="IGST",
   VLOOKUP(H#DBFROWS#,'C:\Users\HP\Desktop\TrimphPO\Week\Master Files\[IGST Master.xlsx]DBF'!$A:$AB,28,FALSE),
   "Error")),
"")</v>
      </c>
      <c r="C27" s="10" t="s">
        <v>100</v>
      </c>
    </row>
    <row r="28" spans="1:3" ht="100.8" x14ac:dyDescent="0.3">
      <c r="A28" t="s">
        <v>56</v>
      </c>
      <c r="B28" s="10" t="str">
        <f>SUBSTITUTE(C28,"{PATH}",'System Path'!$A$1)</f>
        <v>IF(ORDER!O#VAL#&gt;0,
 IF(ORDER!$D$1="SGST",
 VLOOKUP(H#DBFROWS#,'C:\Users\HP\Desktop\TrimphPO\Week\Master Files\[SGST Master.xlsx]DBF'!$A:$AC,29,FALSE),
   IF(ORDER!$D$1="IGST",
   VLOOKUP(H#DBFROWS#,'C:\Users\HP\Desktop\TrimphPO\Week\Master Files\[IGST Master.xlsx]DBF'!$A:$AC,29,FALSE),
   "Error")),
"")</v>
      </c>
      <c r="C28" s="10" t="s">
        <v>101</v>
      </c>
    </row>
    <row r="29" spans="1:3" ht="100.8" x14ac:dyDescent="0.3">
      <c r="A29" t="s">
        <v>71</v>
      </c>
      <c r="B29" s="10" t="str">
        <f>SUBSTITUTE(C29,"{PATH}",'System Path'!$A$1)</f>
        <v>IF(ORDER!O#VAL#&gt;0,
 IF(ORDER!$D$1="SGST",
 VLOOKUP(H#DBFROWS#,'C:\Users\HP\Desktop\TrimphPO\Week\Master Files\[SGST Master.xlsx]DBF'!$A:$AR,44,FALSE),
   IF(ORDER!$D$1="IGST",
   VLOOKUP(H#DBFROWS#,'C:\Users\HP\Desktop\TrimphPO\Week\Master Files\[IGST Master.xlsx]DBF'!$A:$AR,44,FALSE),
   "Error")),
"")</v>
      </c>
      <c r="C29" s="10" t="s">
        <v>102</v>
      </c>
    </row>
    <row r="30" spans="1:3" ht="100.8" x14ac:dyDescent="0.3">
      <c r="A30" s="2" t="s">
        <v>75</v>
      </c>
      <c r="B30" s="10" t="str">
        <f>SUBSTITUTE(C30,"{PATH}",'System Path'!$A$1)</f>
        <v>IF(ORDER!O#VAL#&gt;0,
 IF(ORDER!$D$1="SGST",
 VLOOKUP(H#DBFROWS#,'C:\Users\HP\Desktop\TrimphPO\Week\Master Files\[SGST Master.xlsx]DBF'!$A:$AV,48,FALSE),
   IF(ORDER!$D$1="IGST",
   VLOOKUP(H#DBFROWS#,'C:\Users\HP\Desktop\TrimphPO\Week\Master Files\[IGST Master.xlsx]DBF'!$A:$AV,48,FALSE),
   "Error")),
"")</v>
      </c>
      <c r="C30" s="10" t="s">
        <v>103</v>
      </c>
    </row>
    <row r="31" spans="1:3" ht="100.8" x14ac:dyDescent="0.3">
      <c r="A31" s="2" t="s">
        <v>76</v>
      </c>
      <c r="B31" s="10" t="str">
        <f>SUBSTITUTE(C31,"{PATH}",'System Path'!$A$1)</f>
        <v>IF(ORDER!O#VAL#&gt;0,
 IF(ORDER!$D$1="SGST",
 VLOOKUP(H#DBFROWS#,'C:\Users\HP\Desktop\TrimphPO\Week\Master Files\[SGST Master.xlsx]DBF'!$A:$AW,49,FALSE),
   IF(ORDER!$D$1="IGST",
   VLOOKUP(H#DBFROWS#,'C:\Users\HP\Desktop\TrimphPO\Week\Master Files\[IGST Master.xlsx]DBF'!$A:$AW,49,FALSE),
   "Error")),
"")</v>
      </c>
      <c r="C31" s="10" t="s">
        <v>104</v>
      </c>
    </row>
    <row r="32" spans="1:3" ht="100.8" x14ac:dyDescent="0.3">
      <c r="A32" s="2" t="s">
        <v>77</v>
      </c>
      <c r="B32" s="10" t="str">
        <f>SUBSTITUTE(C32,"{PATH}",'System Path'!$A$1)</f>
        <v>IF(ORDER!O#VAL#&gt;0,
 IF(ORDER!$D$1="SGST",
 VLOOKUP(H#DBFROWS#,'C:\Users\HP\Desktop\TrimphPO\Week\Master Files\[SGST Master.xlsx]DBF'!$A:$AX,50,FALSE),
   IF(ORDER!$D$1="IGST",
   VLOOKUP(H#DBFROWS#,'C:\Users\HP\Desktop\TrimphPO\Week\Master Files\[IGST Master.xlsx]DBF'!$A:$AX,50,FALSE),
   "Error")),
"")</v>
      </c>
      <c r="C32" s="10" t="s">
        <v>105</v>
      </c>
    </row>
    <row r="33" spans="1:3" ht="100.8" x14ac:dyDescent="0.3">
      <c r="A33" s="2" t="s">
        <v>80</v>
      </c>
      <c r="B33" s="10" t="str">
        <f>SUBSTITUTE(C33,"{PATH}",'System Path'!$A$1)</f>
        <v>IF(ORDER!O#VAL#&gt;0,
 IF(ORDER!$D$1="SGST",
 VLOOKUP(H#DBFROWS#,'C:\Users\HP\Desktop\TrimphPO\Week\Master Files\[SGST Master.xlsx]DBF'!$A:$BA,53,FALSE),
   IF(ORDER!$D$1="IGST",
   VLOOKUP(H#DBFROWS#,'C:\Users\HP\Desktop\TrimphPO\Week\Master Files\[IGST Master.xlsx]DBF'!$A:$BA,53,FALSE),
   "Error")),
"")</v>
      </c>
      <c r="C33" s="10" t="s">
        <v>106</v>
      </c>
    </row>
    <row r="34" spans="1:3" ht="100.8" x14ac:dyDescent="0.3">
      <c r="A34" s="2" t="s">
        <v>81</v>
      </c>
      <c r="B34" s="10" t="str">
        <f>SUBSTITUTE(C34,"{PATH}",'System Path'!$A$1)</f>
        <v>IF(ORDER!O#VAL#&gt;0,
 IF(ORDER!$D$1="SGST",
 VLOOKUP(H#DBFROWS#,'C:\Users\HP\Desktop\TrimphPO\Week\Master Files\[SGST Master.xlsx]DBF'!$A:$BB,54,FALSE),
   IF(ORDER!$D$1="IGST",
   VLOOKUP(H#DBFROWS#,'C:\Users\HP\Desktop\TrimphPO\Week\Master Files\[IGST Master.xlsx]DBF'!$A:$BB,54,FALSE),
   "Error")),
"")</v>
      </c>
      <c r="C34" s="10" t="s">
        <v>107</v>
      </c>
    </row>
    <row r="35" spans="1:3" ht="100.8" x14ac:dyDescent="0.3">
      <c r="A35" s="2" t="s">
        <v>82</v>
      </c>
      <c r="B35" s="10" t="str">
        <f>SUBSTITUTE(C35,"{PATH}",'System Path'!$A$1)</f>
        <v>IF(ORDER!O#VAL#&gt;0,
 IF(ORDER!$D$1="SGST",
 VLOOKUP(H#DBFROWS#,'C:\Users\HP\Desktop\TrimphPO\Week\Master Files\[SGST Master.xlsx]DBF'!$A:$BC,55,FALSE),
   IF(ORDER!$D$1="IGST",
   VLOOKUP(H#DBFROWS#,'C:\Users\HP\Desktop\TrimphPO\Week\Master Files\[IGST Master.xlsx]DBF'!$A:$BC,55,FALSE),
   "Error")),
"")</v>
      </c>
      <c r="C35" s="10" t="s">
        <v>108</v>
      </c>
    </row>
    <row r="36" spans="1:3" ht="100.8" x14ac:dyDescent="0.3">
      <c r="A36" s="2" t="s">
        <v>83</v>
      </c>
      <c r="B36" s="10" t="str">
        <f>SUBSTITUTE(C36,"{PATH}",'System Path'!$A$1)</f>
        <v>IF(ORDER!O#VAL#&gt;0,
 IF(ORDER!$D$1="SGST",
 VLOOKUP(H#DBFROWS#,'C:\Users\HP\Desktop\TrimphPO\Week\Master Files\[SGST Master.xlsx]DBF'!$A:$BD,56,FALSE),
   IF(ORDER!$D$1="IGST",
   VLOOKUP(H#DBFROWS#,'C:\Users\HP\Desktop\TrimphPO\Week\Master Files\[IGST Master.xlsx]DBF'!$A:$BD,56,FALSE),
   "Error")),
"")</v>
      </c>
      <c r="C36" s="10" t="s">
        <v>109</v>
      </c>
    </row>
    <row r="37" spans="1:3" ht="100.8" x14ac:dyDescent="0.3">
      <c r="A37" s="2" t="s">
        <v>84</v>
      </c>
      <c r="B37" s="10" t="str">
        <f>SUBSTITUTE(C37,"{PATH}",'System Path'!$A$1)</f>
        <v>IF(ORDER!O#VAL#&gt;0,
 IF(ORDER!$D$1="SGST",
 VLOOKUP(H#DBFROWS#,'C:\Users\HP\Desktop\TrimphPO\Week\Master Files\[SGST Master.xlsx]DBF'!$A:$BE,57,FALSE),
   IF(ORDER!$D$1="IGST",
   VLOOKUP(H#DBFROWS#,'C:\Users\HP\Desktop\TrimphPO\Week\Master Files\[IGST Master.xlsx]DBF'!$A:$BE,57,FALSE),
   "Error")),
"")</v>
      </c>
      <c r="C37" s="10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225C-A5F7-40B6-B5AB-9D99DEB90BAD}">
  <dimension ref="A1"/>
  <sheetViews>
    <sheetView workbookViewId="0"/>
  </sheetViews>
  <sheetFormatPr defaultRowHeight="14.4" x14ac:dyDescent="0.3"/>
  <sheetData>
    <row r="1" spans="1:1" x14ac:dyDescent="0.3">
      <c r="A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13D-6BC3-4A69-BF88-1A465C1C8B52}">
  <dimension ref="A1:CJ4"/>
  <sheetViews>
    <sheetView topLeftCell="A2" workbookViewId="0">
      <selection activeCell="B3" sqref="B3"/>
    </sheetView>
  </sheetViews>
  <sheetFormatPr defaultRowHeight="14.4" x14ac:dyDescent="0.3"/>
  <cols>
    <col min="1" max="1" width="16.44140625" bestFit="1" customWidth="1"/>
    <col min="2" max="2" width="66.44140625" bestFit="1" customWidth="1"/>
    <col min="3" max="3" width="37.88671875" bestFit="1" customWidth="1"/>
    <col min="4" max="5" width="37.88671875" customWidth="1"/>
    <col min="6" max="6" width="37.77734375" bestFit="1" customWidth="1"/>
    <col min="7" max="7" width="37.77734375" customWidth="1"/>
    <col min="8" max="8" width="38.109375" bestFit="1" customWidth="1"/>
    <col min="9" max="9" width="38.109375" customWidth="1"/>
    <col min="10" max="10" width="38.44140625" bestFit="1" customWidth="1"/>
    <col min="11" max="13" width="38.44140625" customWidth="1"/>
    <col min="14" max="14" width="39.109375" bestFit="1" customWidth="1"/>
    <col min="15" max="17" width="39.109375" customWidth="1"/>
    <col min="18" max="18" width="38.88671875" bestFit="1" customWidth="1"/>
    <col min="19" max="20" width="38.77734375" bestFit="1" customWidth="1"/>
    <col min="21" max="21" width="39.109375" bestFit="1" customWidth="1"/>
    <col min="22" max="22" width="38.88671875" bestFit="1" customWidth="1"/>
    <col min="23" max="23" width="39.109375" bestFit="1" customWidth="1"/>
    <col min="24" max="25" width="38.77734375" bestFit="1" customWidth="1"/>
    <col min="26" max="27" width="39.109375" customWidth="1"/>
    <col min="28" max="29" width="39.109375" bestFit="1" customWidth="1"/>
    <col min="30" max="43" width="39.109375" customWidth="1"/>
    <col min="44" max="44" width="39.109375" bestFit="1" customWidth="1"/>
    <col min="45" max="47" width="39.109375" customWidth="1"/>
    <col min="48" max="50" width="39.109375" bestFit="1" customWidth="1"/>
    <col min="51" max="52" width="39.109375" customWidth="1"/>
    <col min="53" max="57" width="39.109375" bestFit="1" customWidth="1"/>
    <col min="58" max="58" width="8.6640625" bestFit="1" customWidth="1"/>
    <col min="59" max="59" width="9.33203125" bestFit="1" customWidth="1"/>
    <col min="60" max="60" width="9" bestFit="1" customWidth="1"/>
    <col min="61" max="61" width="11.77734375" bestFit="1" customWidth="1"/>
    <col min="62" max="62" width="9.5546875" bestFit="1" customWidth="1"/>
    <col min="63" max="63" width="9.33203125" bestFit="1" customWidth="1"/>
    <col min="64" max="64" width="8.88671875" bestFit="1" customWidth="1"/>
    <col min="65" max="65" width="8.33203125" bestFit="1" customWidth="1"/>
    <col min="66" max="66" width="10.33203125" bestFit="1" customWidth="1"/>
    <col min="67" max="67" width="9.88671875" bestFit="1" customWidth="1"/>
    <col min="68" max="68" width="9.33203125" bestFit="1" customWidth="1"/>
    <col min="69" max="69" width="8.33203125" bestFit="1" customWidth="1"/>
    <col min="70" max="70" width="8" bestFit="1" customWidth="1"/>
    <col min="71" max="71" width="7.77734375" bestFit="1" customWidth="1"/>
    <col min="72" max="72" width="7.33203125" bestFit="1" customWidth="1"/>
    <col min="73" max="73" width="6.44140625" bestFit="1" customWidth="1"/>
    <col min="74" max="74" width="7.33203125" bestFit="1" customWidth="1"/>
    <col min="75" max="75" width="7.21875" bestFit="1" customWidth="1"/>
    <col min="76" max="76" width="5.21875" bestFit="1" customWidth="1"/>
    <col min="77" max="77" width="7.109375" bestFit="1" customWidth="1"/>
    <col min="78" max="79" width="8.21875" bestFit="1" customWidth="1"/>
    <col min="80" max="80" width="9.109375" bestFit="1" customWidth="1"/>
    <col min="81" max="81" width="8.33203125" bestFit="1" customWidth="1"/>
    <col min="82" max="82" width="5.44140625" bestFit="1" customWidth="1"/>
    <col min="83" max="83" width="6.88671875" bestFit="1" customWidth="1"/>
    <col min="84" max="84" width="5.33203125" bestFit="1" customWidth="1"/>
    <col min="85" max="88" width="7.88671875" bestFit="1" customWidth="1"/>
  </cols>
  <sheetData>
    <row r="1" spans="1:88" x14ac:dyDescent="0.3">
      <c r="A1" s="1" t="s">
        <v>0</v>
      </c>
      <c r="B1" t="s">
        <v>30</v>
      </c>
      <c r="C1" t="s">
        <v>31</v>
      </c>
      <c r="D1" t="s">
        <v>111</v>
      </c>
      <c r="E1" s="11" t="s">
        <v>32</v>
      </c>
      <c r="F1" t="s">
        <v>33</v>
      </c>
      <c r="G1" t="s">
        <v>34</v>
      </c>
      <c r="H1" t="s">
        <v>35</v>
      </c>
      <c r="I1" s="3" t="s">
        <v>36</v>
      </c>
      <c r="J1" t="s">
        <v>37</v>
      </c>
      <c r="K1" s="2" t="s">
        <v>38</v>
      </c>
      <c r="L1" s="2" t="s">
        <v>39</v>
      </c>
      <c r="M1" s="2" t="s">
        <v>40</v>
      </c>
      <c r="N1" t="s">
        <v>41</v>
      </c>
      <c r="O1" s="12" t="s">
        <v>42</v>
      </c>
      <c r="P1" s="12" t="s">
        <v>43</v>
      </c>
      <c r="Q1" s="12" t="s">
        <v>44</v>
      </c>
      <c r="R1" s="2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s="12" t="s">
        <v>53</v>
      </c>
      <c r="AA1" s="12" t="s">
        <v>54</v>
      </c>
      <c r="AB1" t="s">
        <v>55</v>
      </c>
      <c r="AC1" t="s">
        <v>56</v>
      </c>
      <c r="AD1" s="12" t="s">
        <v>57</v>
      </c>
      <c r="AE1" s="12" t="s">
        <v>58</v>
      </c>
      <c r="AF1" s="13" t="s">
        <v>59</v>
      </c>
      <c r="AG1" s="13" t="s">
        <v>60</v>
      </c>
      <c r="AH1" s="13" t="s">
        <v>61</v>
      </c>
      <c r="AI1" s="13" t="s">
        <v>62</v>
      </c>
      <c r="AJ1" s="13" t="s">
        <v>63</v>
      </c>
      <c r="AK1" s="13" t="s">
        <v>64</v>
      </c>
      <c r="AL1" s="12" t="s">
        <v>65</v>
      </c>
      <c r="AM1" s="12" t="s">
        <v>66</v>
      </c>
      <c r="AN1" s="12" t="s">
        <v>67</v>
      </c>
      <c r="AO1" s="12" t="s">
        <v>68</v>
      </c>
      <c r="AP1" s="12" t="s">
        <v>69</v>
      </c>
      <c r="AQ1" s="12" t="s">
        <v>70</v>
      </c>
      <c r="AR1" t="s">
        <v>71</v>
      </c>
      <c r="AS1" s="12" t="s">
        <v>72</v>
      </c>
      <c r="AT1" s="12" t="s">
        <v>73</v>
      </c>
      <c r="AU1" s="12" t="s">
        <v>74</v>
      </c>
      <c r="AV1" s="2" t="s">
        <v>75</v>
      </c>
      <c r="AW1" s="2" t="s">
        <v>76</v>
      </c>
      <c r="AX1" s="2" t="s">
        <v>77</v>
      </c>
      <c r="AY1" s="12" t="s">
        <v>78</v>
      </c>
      <c r="AZ1" s="1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/>
      <c r="BG1" s="2"/>
      <c r="BH1" s="2"/>
      <c r="BI1" s="2"/>
      <c r="BJ1" s="2"/>
      <c r="BK1" s="4"/>
      <c r="BL1" s="4"/>
      <c r="BM1" s="4"/>
      <c r="BN1" s="4"/>
      <c r="BO1" s="4"/>
      <c r="BP1" s="4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88" ht="172.8" x14ac:dyDescent="0.3">
      <c r="A2" s="1" t="s">
        <v>9</v>
      </c>
      <c r="B2" s="10" t="str">
        <f>SUBSTITUTE(B3,"{PATH}",'System Path'!$A$1)</f>
        <v>IF(ORDER!O#VAL#&gt;0,
 IF(ORDER!$D$1="SGST",
 VLOOKUP(H#DBFROWS#,'C:\Users\HP\Desktop\TrimphPO\Week\Master Files\[SGST Master.xlsx]DBF'!$A:$B,2,FALSE),
   IF(ORDER!$D$1="IGST",
   VLOOKUP(H#DBFROWS#,'C:\Users\HP\Desktop\TrimphPO\Week\Master Files\[IGST Master.xlsx]DBF'!$A:$B,2,FALSE),
   "Error")),
"")</v>
      </c>
      <c r="C2" s="10" t="str">
        <f>SUBSTITUTE(C3,"{PATH}",'System Path'!$A$1)</f>
        <v>IF(ORDER!O#VAL#&gt;0,
 IF(ORDER!$D$1="SGST",
 VLOOKUP(H#DBFROWS#,'C:\Users\HP\Desktop\TrimphPO\Week\Master Files\[SGST Master.xlsx]DBF'!$A:$C,3,FALSE),
   IF(ORDER!$D$1="IGST",
   VLOOKUP(H#DBFROWS#,'C:\Users\HP\Desktop\TrimphPO\Week\Master Files\[IGST Master.xlsx]DBF'!$A:$C,3,FALSE),
   "Error")),
"")</v>
      </c>
      <c r="D2" s="10" t="s">
        <v>116</v>
      </c>
      <c r="E2" s="10" t="s">
        <v>115</v>
      </c>
      <c r="F2" s="10" t="str">
        <f>SUBSTITUTE(F3,"{PATH}",'System Path'!$A$1)</f>
        <v>IF(ORDER!O#VAL#&gt;0,
 IF(ORDER!$D$1="SGST",
 VLOOKUP(H#DBFROWS#,'C:\Users\HP\Desktop\TrimphPO\Week\Master Files\[SGST Master.xlsx]DBF'!$A:$F,6,FALSE),
   IF(ORDER!$D$1="IGST",
   VLOOKUP(H#DBFROWS#,'C:\Users\HP\Desktop\TrimphPO\Week\Master Files\[IGST Master.xlsx]DBF'!$A:$F,6,FALSE),
   "Error")),
"")</v>
      </c>
      <c r="G2" s="10" t="s">
        <v>114</v>
      </c>
      <c r="H2" s="10" t="str">
        <f>SUBSTITUTE(H3,"{PATH}",'System Path'!$A$1)</f>
        <v>IF(ORDER!O#VAL#&gt;0,
 IF(ORDER!$D$1="SGST",
 VLOOKUP(H#DBFROWS#,'C:\Users\HP\Desktop\TrimphPO\Week\Master Files\[SGST Master.xlsx]DBF'!$A:$H,8,FALSE),
   IF(ORDER!$D$1="IGST",
   VLOOKUP(H#DBFROWS#,'C:\Users\HP\Desktop\TrimphPO\Week\Master Files\[IGST Master.xlsx]DBF'!$A:$H,8,FALSE),
   "Error")),
"")</v>
      </c>
      <c r="I2" s="10" t="s">
        <v>113</v>
      </c>
      <c r="J2" s="10" t="str">
        <f>SUBSTITUTE(J3,"{PATH}",'System Path'!$A$1)</f>
        <v>IF(ORDER!O#VAL#&gt;0,
 IF(ORDER!$D$1="SGST",
 VLOOKUP(H#DBFROWS#,'C:\Users\HP\Desktop\TrimphPO\Week\Master Files\[SGST Master.xlsx]DBF'!$A:$J,10,FALSE),
   IF(ORDER!$D$1="IGST",
   VLOOKUP(H#DBFROWS#,'C:\Users\HP\Desktop\TrimphPO\Week\Master Files\[IGST Master.xlsx]DBF'!$A:$J,10,FALSE),
   "Error")),
"")</v>
      </c>
      <c r="K2" s="10" t="s">
        <v>117</v>
      </c>
      <c r="L2" s="10" t="s">
        <v>118</v>
      </c>
      <c r="M2" s="10" t="s">
        <v>119</v>
      </c>
      <c r="N2" s="10" t="str">
        <f>SUBSTITUTE(N3,"{PATH}",'System Path'!$A$1)</f>
        <v>IF(ORDER!O#VAL#&gt;0,
 IF(ORDER!$D$1="SGST",
 VLOOKUP(H#DBFROWS#,'C:\Users\HP\Desktop\TrimphPO\Week\Master Files\[SGST Master.xlsx]DBF'!$A:$N,14,FALSE),
   IF(ORDER!$D$1="IGST",
   VLOOKUP(H#DBFROWS#,'C:\Users\HP\Desktop\TrimphPO\Week\Master Files\[IGST Master.xlsx]DBF'!$A:$N,14,FALSE),
   "Error")),
"")</v>
      </c>
      <c r="O2" s="10" t="s">
        <v>120</v>
      </c>
      <c r="P2" s="10" t="s">
        <v>121</v>
      </c>
      <c r="Q2" s="10" t="s">
        <v>122</v>
      </c>
      <c r="R2" s="10" t="str">
        <f>SUBSTITUTE(R3,"{PATH}",'System Path'!$A$1)</f>
        <v>IF(ORDER!O#VAL#&gt;0,
 IF(ORDER!$D$1="SGST",
 VLOOKUP(H#DBFROWS#,'C:\Users\HP\Desktop\TrimphPO\Week\Master Files\[SGST Master.xlsx]DBF'!$A:$R,18,FALSE),
   IF(ORDER!$D$1="IGST",
   VLOOKUP(H#DBFROWS#,'C:\Users\HP\Desktop\TrimphPO\Week\Master Files\[IGST Master.xlsx]DBF'!$A:$R,18,FALSE),
   "Error")),
"")</v>
      </c>
      <c r="S2" s="10" t="str">
        <f>SUBSTITUTE(S3,"{PATH}",'System Path'!$A$1)</f>
        <v>IF(ORDER!O#VAL#&gt;0,
 IF(ORDER!$D$1="SGST",
 VLOOKUP(H#DBFROWS#,'C:\Users\HP\Desktop\TrimphPO\Week\Master Files\[SGST Master.xlsx]DBF'!$A:$S,19,FALSE),
   IF(ORDER!$D$1="IGST",
   VLOOKUP(H#DBFROWS#,'C:\Users\HP\Desktop\TrimphPO\Week\Master Files\[IGST Master.xlsx]DBF'!$A:$S,19,FALSE),
   "Error")),
"")</v>
      </c>
      <c r="T2" s="10" t="str">
        <f>SUBSTITUTE(T3,"{PATH}",'System Path'!$A$1)</f>
        <v>IF(ORDER!O#VAL#&gt;0,
 IF(ORDER!$D$1="SGST",
 VLOOKUP(H#DBFROWS#,'C:\Users\HP\Desktop\TrimphPO\Week\Master Files\[SGST Master.xlsx]DBF'!$A:$T,20,FALSE),
   IF(ORDER!$D$1="IGST",
   VLOOKUP(H#DBFROWS#,'C:\Users\HP\Desktop\TrimphPO\Week\Master Files\[IGST Master.xlsx]DBF'!$A:$T,20,FALSE),
   "Error")),
"")</v>
      </c>
      <c r="U2" s="10" t="str">
        <f>SUBSTITUTE(U3,"{PATH}",'System Path'!$A$1)</f>
        <v>IF(ORDER!O#VAL#&gt;0,
 IF(ORDER!$D$1="SGST",
 VLOOKUP(H#DBFROWS#,'C:\Users\HP\Desktop\TrimphPO\Week\Master Files\[SGST Master.xlsx]DBF'!$A:$U,21,FALSE),
   IF(ORDER!$D$1="IGST",
   VLOOKUP(H#DBFROWS#,'C:\Users\HP\Desktop\TrimphPO\Week\Master Files\[IGST Master.xlsx]DBF'!$A:$U,21,FALSE),
   "Error")),
"")</v>
      </c>
      <c r="V2" s="10" t="str">
        <f>SUBSTITUTE(V3,"{PATH}",'System Path'!$A$1)</f>
        <v>IF(ORDER!O#VAL#&gt;0,
 IF(ORDER!$D$1="SGST",
 VLOOKUP(H#DBFROWS#,'C:\Users\HP\Desktop\TrimphPO\Week\Master Files\[SGST Master.xlsx]DBF'!$A:$V,22,FALSE),
   IF(ORDER!$D$1="IGST",
   VLOOKUP(H#DBFROWS#,'C:\Users\HP\Desktop\TrimphPO\Week\Master Files\[IGST Master.xlsx]DBF'!$A:$V,22,FALSE),
   "Error")),
"")</v>
      </c>
      <c r="W2" s="10" t="str">
        <f>SUBSTITUTE(W3,"{PATH}",'System Path'!$A$1)</f>
        <v>IF(ORDER!O#VAL#&gt;0,
 IF(ORDER!$D$1="SGST",
 VLOOKUP(H#DBFROWS#,'C:\Users\HP\Desktop\TrimphPO\Week\Master Files\[SGST Master.xlsx]DBF'!$A:$W,23,FALSE),
   IF(ORDER!$D$1="IGST",
   VLOOKUP(H#DBFROWS#,'C:\Users\HP\Desktop\TrimphPO\Week\Master Files\[IGST Master.xlsx]DBF'!$A:$W,23,FALSE),
   "Error")),
"")</v>
      </c>
      <c r="X2" s="10" t="str">
        <f>SUBSTITUTE(X3,"{PATH}",'System Path'!$A$1)</f>
        <v>IF(ORDER!O#VAL#&gt;0,
 IF(ORDER!$D$1="SGST",
 VLOOKUP(H#DBFROWS#,'C:\Users\HP\Desktop\TrimphPO\Week\Master Files\[SGST Master.xlsx]DBF'!$A:$X,24,FALSE),
   IF(ORDER!$D$1="IGST",
   VLOOKUP(H#DBFROWS#,'C:\Users\HP\Desktop\TrimphPO\Week\Master Files\[IGST Master.xlsx]DBF'!$A:$X,24,FALSE),
   "Error")),
"")</v>
      </c>
      <c r="Y2" s="10" t="str">
        <f>SUBSTITUTE(Y3,"{PATH}",'System Path'!$A$1)</f>
        <v>IF(ORDER!O#VAL#&gt;0,
 IF(ORDER!$D$1="SGST",
 VLOOKUP(H#DBFROWS#,'C:\Users\HP\Desktop\TrimphPO\Week\Master Files\[SGST Master.xlsx]DBF'!$A:$Y,25,FALSE),
   IF(ORDER!$D$1="IGST",
   VLOOKUP(H#DBFROWS#,'C:\Users\HP\Desktop\TrimphPO\Week\Master Files\[IGST Master.xlsx]DBF'!$A:$Y,25,FALSE),
   "Error")),
"")</v>
      </c>
      <c r="Z2" s="10" t="s">
        <v>123</v>
      </c>
      <c r="AA2" s="10" t="s">
        <v>124</v>
      </c>
      <c r="AB2" s="10" t="str">
        <f>SUBSTITUTE(AB3,"{PATH}",'System Path'!$A$1)</f>
        <v>IF(ORDER!O#VAL#&gt;0,
 IF(ORDER!$D$1="SGST",
 VLOOKUP(H#DBFROWS#,'C:\Users\HP\Desktop\TrimphPO\Week\Master Files\[SGST Master.xlsx]DBF'!$A:$AB,28,FALSE),
   IF(ORDER!$D$1="IGST",
   VLOOKUP(H#DBFROWS#,'C:\Users\HP\Desktop\TrimphPO\Week\Master Files\[IGST Master.xlsx]DBF'!$A:$AB,28,FALSE),
   "Error")),
"")</v>
      </c>
      <c r="AC2" s="10" t="str">
        <f>SUBSTITUTE(AC3,"{PATH}",'System Path'!$A$1)</f>
        <v>IF(ORDER!O#VAL#&gt;0,
 IF(ORDER!$D$1="SGST",
 VLOOKUP(H#DBFROWS#,'C:\Users\HP\Desktop\TrimphPO\Week\Master Files\[SGST Master.xlsx]DBF'!$A:$AC,29,FALSE),
   IF(ORDER!$D$1="IGST",
   VLOOKUP(H#DBFROWS#,'C:\Users\HP\Desktop\TrimphPO\Week\Master Files\[IGST Master.xlsx]DBF'!$A:$AC,29,FALSE),
   "Error")),
"")</v>
      </c>
      <c r="AD2" s="10" t="s">
        <v>125</v>
      </c>
      <c r="AE2" s="10" t="s">
        <v>126</v>
      </c>
      <c r="AF2" s="10"/>
      <c r="AG2" s="10"/>
      <c r="AH2" s="10"/>
      <c r="AI2" s="10"/>
      <c r="AJ2" s="10"/>
      <c r="AK2" s="10"/>
      <c r="AL2" s="10" t="s">
        <v>127</v>
      </c>
      <c r="AM2" s="10" t="s">
        <v>128</v>
      </c>
      <c r="AN2" s="10" t="s">
        <v>129</v>
      </c>
      <c r="AO2" s="10" t="s">
        <v>130</v>
      </c>
      <c r="AP2" s="10" t="s">
        <v>138</v>
      </c>
      <c r="AQ2" s="10" t="s">
        <v>132</v>
      </c>
      <c r="AR2" s="10" t="str">
        <f>SUBSTITUTE(AR3,"{PATH}",'System Path'!$A$1)</f>
        <v>IF(ORDER!O#VAL#&gt;0,
 IF(ORDER!$D$1="SGST",
 VLOOKUP(H#DBFROWS#,'C:\Users\HP\Desktop\TrimphPO\Week\Master Files\[SGST Master.xlsx]DBF'!$A:$AR,44,FALSE),
   IF(ORDER!$D$1="IGST",
   VLOOKUP(H#DBFROWS#,'C:\Users\HP\Desktop\TrimphPO\Week\Master Files\[IGST Master.xlsx]DBF'!$A:$AR,44,FALSE),
   "Error")),
"")</v>
      </c>
      <c r="AS2" s="10" t="s">
        <v>133</v>
      </c>
      <c r="AT2" s="10" t="s">
        <v>134</v>
      </c>
      <c r="AU2" s="10" t="s">
        <v>135</v>
      </c>
      <c r="AV2" s="10" t="str">
        <f>SUBSTITUTE(AV3,"{PATH}",'System Path'!$A$1)</f>
        <v>IF(ORDER!O#VAL#&gt;0,
 IF(ORDER!$D$1="SGST",
 VLOOKUP(H#DBFROWS#,'C:\Users\HP\Desktop\TrimphPO\Week\Master Files\[SGST Master.xlsx]DBF'!$A:$AV,48,FALSE),
   IF(ORDER!$D$1="IGST",
   VLOOKUP(H#DBFROWS#,'C:\Users\HP\Desktop\TrimphPO\Week\Master Files\[IGST Master.xlsx]DBF'!$A:$AV,48,FALSE),
   "Error")),
"")</v>
      </c>
      <c r="AW2" s="10" t="str">
        <f>SUBSTITUTE(AW3,"{PATH}",'System Path'!$A$1)</f>
        <v>IF(ORDER!O#VAL#&gt;0,
 IF(ORDER!$D$1="SGST",
 VLOOKUP(H#DBFROWS#,'C:\Users\HP\Desktop\TrimphPO\Week\Master Files\[SGST Master.xlsx]DBF'!$A:$AW,49,FALSE),
   IF(ORDER!$D$1="IGST",
   VLOOKUP(H#DBFROWS#,'C:\Users\HP\Desktop\TrimphPO\Week\Master Files\[IGST Master.xlsx]DBF'!$A:$AW,49,FALSE),
   "Error")),
"")</v>
      </c>
      <c r="AX2" s="10" t="str">
        <f>SUBSTITUTE(AX3,"{PATH}",'System Path'!$A$1)</f>
        <v>IF(ORDER!O#VAL#&gt;0,
 IF(ORDER!$D$1="SGST",
 VLOOKUP(H#DBFROWS#,'C:\Users\HP\Desktop\TrimphPO\Week\Master Files\[SGST Master.xlsx]DBF'!$A:$AX,50,FALSE),
   IF(ORDER!$D$1="IGST",
   VLOOKUP(H#DBFROWS#,'C:\Users\HP\Desktop\TrimphPO\Week\Master Files\[IGST Master.xlsx]DBF'!$A:$AX,50,FALSE),
   "Error")),
"")</v>
      </c>
      <c r="AY2" s="10" t="s">
        <v>137</v>
      </c>
      <c r="AZ2" s="10" t="s">
        <v>136</v>
      </c>
      <c r="BA2" s="10" t="str">
        <f>SUBSTITUTE(BA3,"{PATH}",'System Path'!$A$1)</f>
        <v>IF(ORDER!O#VAL#&gt;0,
 IF(ORDER!$D$1="SGST",
 VLOOKUP(H#DBFROWS#,'C:\Users\HP\Desktop\TrimphPO\Week\Master Files\[SGST Master.xlsx]DBF'!$A:$BA,53,FALSE),
   IF(ORDER!$D$1="IGST",
   VLOOKUP(H#DBFROWS#,'C:\Users\HP\Desktop\TrimphPO\Week\Master Files\[IGST Master.xlsx]DBF'!$A:$BA,53,FALSE),
   "Error")),
"")</v>
      </c>
      <c r="BB2" s="10" t="str">
        <f>SUBSTITUTE(BB3,"{PATH}",'System Path'!$A$1)</f>
        <v>IF(ORDER!O#VAL#&gt;0,
 IF(ORDER!$D$1="SGST",
 VLOOKUP(H#DBFROWS#,'C:\Users\HP\Desktop\TrimphPO\Week\Master Files\[SGST Master.xlsx]DBF'!$A:$BB,54,FALSE),
   IF(ORDER!$D$1="IGST",
   VLOOKUP(H#DBFROWS#,'C:\Users\HP\Desktop\TrimphPO\Week\Master Files\[IGST Master.xlsx]DBF'!$A:$BB,54,FALSE),
   "Error")),
"")</v>
      </c>
      <c r="BC2" s="10" t="str">
        <f>SUBSTITUTE(BC3,"{PATH}",'System Path'!$A$1)</f>
        <v>IF(ORDER!O#VAL#&gt;0,
 IF(ORDER!$D$1="SGST",
 VLOOKUP(H#DBFROWS#,'C:\Users\HP\Desktop\TrimphPO\Week\Master Files\[SGST Master.xlsx]DBF'!$A:$BC,55,FALSE),
   IF(ORDER!$D$1="IGST",
   VLOOKUP(H#DBFROWS#,'C:\Users\HP\Desktop\TrimphPO\Week\Master Files\[IGST Master.xlsx]DBF'!$A:$BC,55,FALSE),
   "Error")),
"")</v>
      </c>
      <c r="BD2" s="10" t="str">
        <f>SUBSTITUTE(BD3,"{PATH}",'System Path'!$A$1)</f>
        <v>IF(ORDER!O#VAL#&gt;0,
 IF(ORDER!$D$1="SGST",
 VLOOKUP(H#DBFROWS#,'C:\Users\HP\Desktop\TrimphPO\Week\Master Files\[SGST Master.xlsx]DBF'!$A:$BD,56,FALSE),
   IF(ORDER!$D$1="IGST",
   VLOOKUP(H#DBFROWS#,'C:\Users\HP\Desktop\TrimphPO\Week\Master Files\[IGST Master.xlsx]DBF'!$A:$BD,56,FALSE),
   "Error")),
"")</v>
      </c>
      <c r="BE2" s="10" t="str">
        <f>SUBSTITUTE(BE3,"{PATH}",'System Path'!$A$1)</f>
        <v>IF(ORDER!O#VAL#&gt;0,
 IF(ORDER!$D$1="SGST",
 VLOOKUP(H#DBFROWS#,'C:\Users\HP\Desktop\TrimphPO\Week\Master Files\[SGST Master.xlsx]DBF'!$A:$BE,57,FALSE),
   IF(ORDER!$D$1="IGST",
   VLOOKUP(H#DBFROWS#,'C:\Users\HP\Desktop\TrimphPO\Week\Master Files\[IGST Master.xlsx]DBF'!$A:$BE,57,FALSE),
   "Error")),
"")</v>
      </c>
      <c r="BU2" s="6"/>
      <c r="BV2" s="6"/>
      <c r="BW2" s="2"/>
      <c r="BX2" s="2"/>
      <c r="BY2" s="6"/>
      <c r="BZ2" s="2"/>
      <c r="CA2" s="2"/>
      <c r="CB2" s="2"/>
      <c r="CC2" s="2"/>
      <c r="CD2" s="7"/>
      <c r="CE2" s="8"/>
      <c r="CF2" s="2"/>
      <c r="CG2" s="9"/>
      <c r="CH2" s="9"/>
      <c r="CI2" s="9"/>
      <c r="CJ2" s="9"/>
    </row>
    <row r="3" spans="1:88" ht="129.6" x14ac:dyDescent="0.3">
      <c r="A3" s="1" t="s">
        <v>11</v>
      </c>
      <c r="B3" s="10" t="s">
        <v>139</v>
      </c>
      <c r="C3" s="10" t="s">
        <v>87</v>
      </c>
      <c r="D3" s="10" t="s">
        <v>112</v>
      </c>
      <c r="E3" s="10"/>
      <c r="F3" s="10" t="s">
        <v>89</v>
      </c>
      <c r="G3" s="10"/>
      <c r="H3" s="10" t="s">
        <v>88</v>
      </c>
      <c r="I3" s="10"/>
      <c r="J3" s="10" t="s">
        <v>90</v>
      </c>
      <c r="K3" s="10" t="s">
        <v>117</v>
      </c>
      <c r="L3" s="10" t="s">
        <v>118</v>
      </c>
      <c r="M3" s="10" t="s">
        <v>119</v>
      </c>
      <c r="N3" s="10" t="s">
        <v>91</v>
      </c>
      <c r="O3" s="10"/>
      <c r="P3" s="10"/>
      <c r="Q3" s="10"/>
      <c r="R3" s="10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/>
      <c r="AA3" s="10"/>
      <c r="AB3" s="10" t="s">
        <v>100</v>
      </c>
      <c r="AC3" s="10" t="s">
        <v>101</v>
      </c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 t="s">
        <v>131</v>
      </c>
      <c r="AQ3" s="10"/>
      <c r="AR3" s="10" t="s">
        <v>102</v>
      </c>
      <c r="AS3" s="10"/>
      <c r="AT3" s="10"/>
      <c r="AU3" s="10"/>
      <c r="AV3" s="10" t="s">
        <v>103</v>
      </c>
      <c r="AW3" s="10" t="s">
        <v>104</v>
      </c>
      <c r="AX3" s="10" t="s">
        <v>105</v>
      </c>
      <c r="AY3" s="10"/>
      <c r="AZ3" s="10"/>
      <c r="BA3" s="10" t="s">
        <v>106</v>
      </c>
      <c r="BB3" s="10" t="s">
        <v>107</v>
      </c>
      <c r="BC3" s="10" t="s">
        <v>108</v>
      </c>
      <c r="BD3" s="10" t="s">
        <v>109</v>
      </c>
      <c r="BE3" s="10" t="s">
        <v>110</v>
      </c>
      <c r="CD3" s="5"/>
    </row>
    <row r="4" spans="1:88" x14ac:dyDescent="0.3">
      <c r="B4" t="s">
        <v>85</v>
      </c>
      <c r="H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FormulaSheet</vt:lpstr>
      <vt:lpstr>System Path</vt:lpstr>
      <vt:lpstr>DBF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Bhatia</dc:creator>
  <cp:lastModifiedBy>HP</cp:lastModifiedBy>
  <dcterms:created xsi:type="dcterms:W3CDTF">2015-06-05T18:17:20Z</dcterms:created>
  <dcterms:modified xsi:type="dcterms:W3CDTF">2022-09-06T12:43:20Z</dcterms:modified>
</cp:coreProperties>
</file>