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E379K\edgeai-finalproject\"/>
    </mc:Choice>
  </mc:AlternateContent>
  <xr:revisionPtr revIDLastSave="0" documentId="13_ncr:40009_{EC57337A-F4BE-4365-8D3B-B932D16C8906}" xr6:coauthVersionLast="46" xr6:coauthVersionMax="46" xr10:uidLastSave="{00000000-0000-0000-0000-000000000000}"/>
  <bookViews>
    <workbookView xWindow="-110" yWindow="-110" windowWidth="38620" windowHeight="21220" activeTab="2"/>
  </bookViews>
  <sheets>
    <sheet name="table1_m2" sheetId="1" r:id="rId1"/>
    <sheet name="table1_m1" sheetId="2" r:id="rId2"/>
    <sheet name="Accuracy vs Pruning" sheetId="3" r:id="rId3"/>
    <sheet name="FoM vs Pruning" sheetId="4" r:id="rId4"/>
  </sheets>
  <calcPr calcId="0"/>
</workbook>
</file>

<file path=xl/calcChain.xml><?xml version="1.0" encoding="utf-8"?>
<calcChain xmlns="http://schemas.openxmlformats.org/spreadsheetml/2006/main">
  <c r="K26" i="2" l="1"/>
  <c r="D26" i="2"/>
  <c r="K25" i="2"/>
  <c r="D25" i="2"/>
  <c r="K24" i="2"/>
  <c r="D24" i="2"/>
  <c r="K23" i="2"/>
  <c r="D23" i="2"/>
  <c r="K22" i="2"/>
  <c r="D22" i="2"/>
  <c r="L29" i="1"/>
  <c r="L28" i="1"/>
  <c r="L27" i="1"/>
  <c r="L26" i="1"/>
  <c r="L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sharedStrings.xml><?xml version="1.0" encoding="utf-8"?>
<sst xmlns="http://schemas.openxmlformats.org/spreadsheetml/2006/main" count="63" uniqueCount="42">
  <si>
    <t>Parameters</t>
  </si>
  <si>
    <t>Pruning Fraction</t>
  </si>
  <si>
    <t>Retraining epochs</t>
  </si>
  <si>
    <t>Memory [MB]</t>
  </si>
  <si>
    <t>Latency [ms]</t>
  </si>
  <si>
    <t>Max Power [W]</t>
  </si>
  <si>
    <t>Energy/image [mJ]</t>
  </si>
  <si>
    <t>Number of Images</t>
  </si>
  <si>
    <t># of parameters</t>
  </si>
  <si>
    <t>Accuracy [%]</t>
  </si>
  <si>
    <t>model_epochs_0_frac_0_quantized</t>
  </si>
  <si>
    <t>model_epochs_0_frac_0.05_quantized</t>
  </si>
  <si>
    <t>model_epochs_3_frac_0.05_quantized</t>
  </si>
  <si>
    <t>model_epochs_5_frac_0.05_quantized</t>
  </si>
  <si>
    <t>model_epochs_0_frac_0.25_quantized</t>
  </si>
  <si>
    <t>model_epochs_3_frac_0.25_quantized</t>
  </si>
  <si>
    <t>model_epochs_5_frac_0.25_quantized</t>
  </si>
  <si>
    <t>model_epochs_0_frac_0.5_quantized</t>
  </si>
  <si>
    <t>model_epochs_3_frac_0.5_quantized</t>
  </si>
  <si>
    <t>model_epochs_5_frac_0.5_quantized</t>
  </si>
  <si>
    <t>model_epochs_0_frac_0.75_quantized</t>
  </si>
  <si>
    <t>model_epochs_3_frac_0.75_quantized</t>
  </si>
  <si>
    <t>model_epochs_5_frac_0.75_quantized</t>
  </si>
  <si>
    <t>model_epochs_0_frac_0.9_quantized</t>
  </si>
  <si>
    <t>model_epochs_3_frac_0.9_quantized</t>
  </si>
  <si>
    <t>model_epochs_5_frac_0.9_quantized</t>
  </si>
  <si>
    <t>model_epochs_0_frac_0.05</t>
  </si>
  <si>
    <t>model_epochs_3_frac_0.05</t>
  </si>
  <si>
    <t>model_epochs_5_frac_0.05</t>
  </si>
  <si>
    <t>model_epochs_0_frac_0.25</t>
  </si>
  <si>
    <t>model_epochs_3_frac_0.25</t>
  </si>
  <si>
    <t>model_epochs_5_frac_0.25</t>
  </si>
  <si>
    <t>model_epochs_0_frac_0.5</t>
  </si>
  <si>
    <t>model_epochs_3_frac_0.5</t>
  </si>
  <si>
    <t>model_epochs_5_frac_0.5</t>
  </si>
  <si>
    <t>model_epochs_0_frac_0.75</t>
  </si>
  <si>
    <t>model_epochs_3_frac_0.75</t>
  </si>
  <si>
    <t>model_epochs_5_frac_0.75</t>
  </si>
  <si>
    <t>model_epochs_0_frac_0.9</t>
  </si>
  <si>
    <t>model_epochs_3_frac_0.9</t>
  </si>
  <si>
    <t>model_epochs_5_frac_0.9</t>
  </si>
  <si>
    <t>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</si>
</sst>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Accuracies after 5 training</a:t>
            </a:r>
            <a:r>
              <a:rPr lang="en-US" sz="2400" baseline="0"/>
              <a:t> Epochs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Quantized Models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C9D-4BA5-8079-7FC2B760FC1F}"/>
              </c:ext>
            </c:extLst>
          </c:dPt>
          <c:dLbls>
            <c:dLbl>
              <c:idx val="0"/>
              <c:layout>
                <c:manualLayout>
                  <c:x val="-3.1049502344100463E-2"/>
                  <c:y val="-3.90586717979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9D-4BA5-8079-7FC2B760FC1F}"/>
                </c:ext>
              </c:extLst>
            </c:dLbl>
            <c:dLbl>
              <c:idx val="1"/>
              <c:layout>
                <c:manualLayout>
                  <c:x val="-1.6386246327691444E-2"/>
                  <c:y val="-6.533364037859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9D-4BA5-8079-7FC2B760FC1F}"/>
                </c:ext>
              </c:extLst>
            </c:dLbl>
            <c:dLbl>
              <c:idx val="2"/>
              <c:layout>
                <c:manualLayout>
                  <c:x val="-4.6556415145643576E-3"/>
                  <c:y val="-5.9270186090754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9D-4BA5-8079-7FC2B760FC1F}"/>
                </c:ext>
              </c:extLst>
            </c:dLbl>
            <c:dLbl>
              <c:idx val="3"/>
              <c:layout>
                <c:manualLayout>
                  <c:x val="-2.5666470964155264E-4"/>
                  <c:y val="-5.9270186090754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9D-4BA5-8079-7FC2B760FC1F}"/>
                </c:ext>
              </c:extLst>
            </c:dLbl>
            <c:dLbl>
              <c:idx val="4"/>
              <c:layout>
                <c:manualLayout>
                  <c:x val="-9.0546183194870553E-3"/>
                  <c:y val="-6.1291337520034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C9D-4BA5-8079-7FC2B760F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table1_m2!$K$25:$K$29</c:f>
              <c:numCache>
                <c:formatCode>General</c:formatCode>
                <c:ptCount val="5"/>
                <c:pt idx="0">
                  <c:v>77.489999999999995</c:v>
                </c:pt>
                <c:pt idx="1">
                  <c:v>72.58</c:v>
                </c:pt>
                <c:pt idx="2">
                  <c:v>64.08</c:v>
                </c:pt>
                <c:pt idx="3">
                  <c:v>47.08</c:v>
                </c:pt>
                <c:pt idx="4">
                  <c:v>37.340000000000003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D-4BA5-8079-7FC2B760FC1F}"/>
            </c:ext>
          </c:extLst>
        </c:ser>
        <c:ser>
          <c:idx val="1"/>
          <c:order val="1"/>
          <c:tx>
            <c:v>Non Quantized Models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51201933091724E-2"/>
                  <c:y val="6.0712717896854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9D-4BA5-8079-7FC2B760FC1F}"/>
                </c:ext>
              </c:extLst>
            </c:dLbl>
            <c:dLbl>
              <c:idx val="1"/>
              <c:layout>
                <c:manualLayout>
                  <c:x val="-2.9242746558758352E-2"/>
                  <c:y val="6.0712717896854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9D-4BA5-8079-7FC2B760FC1F}"/>
                </c:ext>
              </c:extLst>
            </c:dLbl>
            <c:dLbl>
              <c:idx val="2"/>
              <c:layout>
                <c:manualLayout>
                  <c:x val="-3.9105374244563215E-2"/>
                  <c:y val="5.2244122272295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9D-4BA5-8079-7FC2B760FC1F}"/>
                </c:ext>
              </c:extLst>
            </c:dLbl>
            <c:dLbl>
              <c:idx val="3"/>
              <c:layout>
                <c:manualLayout>
                  <c:x val="-4.3332214681336724E-2"/>
                  <c:y val="3.812979623136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9D-4BA5-8079-7FC2B760FC1F}"/>
                </c:ext>
              </c:extLst>
            </c:dLbl>
            <c:dLbl>
              <c:idx val="4"/>
              <c:layout>
                <c:manualLayout>
                  <c:x val="-7.1511150926493475E-2"/>
                  <c:y val="7.078278941314410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9D-4BA5-8079-7FC2B760F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table1_m1!$J$22:$J$26</c:f>
              <c:numCache>
                <c:formatCode>General</c:formatCode>
                <c:ptCount val="5"/>
                <c:pt idx="0">
                  <c:v>77.34</c:v>
                </c:pt>
                <c:pt idx="1">
                  <c:v>72.67</c:v>
                </c:pt>
                <c:pt idx="2">
                  <c:v>63.99</c:v>
                </c:pt>
                <c:pt idx="3">
                  <c:v>46.88</c:v>
                </c:pt>
                <c:pt idx="4">
                  <c:v>37.270000000000003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D-4BA5-8079-7FC2B760FC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5494208"/>
        <c:axId val="1675490464"/>
      </c:lineChart>
      <c:catAx>
        <c:axId val="16754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Pruning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90464"/>
        <c:crosses val="autoZero"/>
        <c:auto val="1"/>
        <c:lblAlgn val="ctr"/>
        <c:lblOffset val="100"/>
        <c:noMultiLvlLbl val="0"/>
      </c:catAx>
      <c:valAx>
        <c:axId val="167549046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Figure of Merit vs Pruning Fraction after 5 retraining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Quantized Models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904620276254981E-2"/>
                  <c:y val="-5.868204084848428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84-447A-9562-354D7E70C787}"/>
                </c:ext>
              </c:extLst>
            </c:dLbl>
            <c:dLbl>
              <c:idx val="1"/>
              <c:layout>
                <c:manualLayout>
                  <c:x val="-9.2586731353272458E-2"/>
                  <c:y val="-3.4120116974783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84-447A-9562-354D7E70C787}"/>
                </c:ext>
              </c:extLst>
            </c:dLbl>
            <c:dLbl>
              <c:idx val="2"/>
              <c:layout>
                <c:manualLayout>
                  <c:x val="2.2786082393275467E-2"/>
                  <c:y val="-2.4702812678138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84-447A-9562-354D7E70C787}"/>
                </c:ext>
              </c:extLst>
            </c:dLbl>
            <c:dLbl>
              <c:idx val="3"/>
              <c:layout>
                <c:manualLayout>
                  <c:x val="-1.3013218392193241E-2"/>
                  <c:y val="-6.1577305779685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84-447A-9562-354D7E70C787}"/>
                </c:ext>
              </c:extLst>
            </c:dLbl>
            <c:dLbl>
              <c:idx val="4"/>
              <c:layout>
                <c:manualLayout>
                  <c:x val="-2.6514292341257101E-2"/>
                  <c:y val="-7.334893615049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84-447A-9562-354D7E70C787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575" cap="flat" cmpd="sng" algn="ctr">
                      <a:solidFill>
                        <a:schemeClr val="accen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table1_m2!$L$25:$L$29</c:f>
              <c:numCache>
                <c:formatCode>General</c:formatCode>
                <c:ptCount val="5"/>
                <c:pt idx="0">
                  <c:v>1.1026952863502487E-3</c:v>
                </c:pt>
                <c:pt idx="1">
                  <c:v>2.2486069805991741E-3</c:v>
                </c:pt>
                <c:pt idx="2">
                  <c:v>2.4570130977628257E-3</c:v>
                </c:pt>
                <c:pt idx="3">
                  <c:v>4.8286178421227495E-3</c:v>
                </c:pt>
                <c:pt idx="4">
                  <c:v>2.7909672001979264E-2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4-447A-9562-354D7E70C787}"/>
            </c:ext>
          </c:extLst>
        </c:ser>
        <c:ser>
          <c:idx val="1"/>
          <c:order val="1"/>
          <c:tx>
            <c:v>Non Quantized Models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582435557015946E-2"/>
                  <c:y val="-7.178933416136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84-447A-9562-354D7E70C787}"/>
                </c:ext>
              </c:extLst>
            </c:dLbl>
            <c:dLbl>
              <c:idx val="1"/>
              <c:layout>
                <c:manualLayout>
                  <c:x val="-4.4719287352045139E-2"/>
                  <c:y val="-7.1789334161364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84-447A-9562-354D7E70C787}"/>
                </c:ext>
              </c:extLst>
            </c:dLbl>
            <c:dLbl>
              <c:idx val="2"/>
              <c:layout>
                <c:manualLayout>
                  <c:x val="-2.1399250530934413E-2"/>
                  <c:y val="-6.4726355938880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84-447A-9562-354D7E70C787}"/>
                </c:ext>
              </c:extLst>
            </c:dLbl>
            <c:dLbl>
              <c:idx val="3"/>
              <c:layout>
                <c:manualLayout>
                  <c:x val="-6.6811953814150032E-2"/>
                  <c:y val="-4.3537421271428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84-447A-9562-354D7E70C787}"/>
                </c:ext>
              </c:extLst>
            </c:dLbl>
            <c:dLbl>
              <c:idx val="4"/>
              <c:layout>
                <c:manualLayout>
                  <c:x val="-6.3335403111432181E-2"/>
                  <c:y val="-3.8034045038072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84-447A-9562-354D7E70C787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575" cap="flat" cmpd="sng" algn="ctr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table1_m2!$C$25:$C$29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table1_m1!$K$22:$K$26</c:f>
              <c:numCache>
                <c:formatCode>General</c:formatCode>
                <c:ptCount val="5"/>
                <c:pt idx="0">
                  <c:v>2.8018064750813224E-3</c:v>
                </c:pt>
                <c:pt idx="1">
                  <c:v>5.4041670987785839E-3</c:v>
                </c:pt>
                <c:pt idx="2">
                  <c:v>1.2229369017098639E-2</c:v>
                </c:pt>
                <c:pt idx="3">
                  <c:v>4.4609939214904255E-2</c:v>
                </c:pt>
                <c:pt idx="4">
                  <c:v>0.22929566892005204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84-447A-9562-354D7E70C7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2627520"/>
        <c:axId val="2052614624"/>
      </c:lineChart>
      <c:catAx>
        <c:axId val="205262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Pruning Fraction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14624"/>
        <c:crosses val="autoZero"/>
        <c:auto val="1"/>
        <c:lblAlgn val="ctr"/>
        <c:lblOffset val="100"/>
        <c:noMultiLvlLbl val="0"/>
      </c:catAx>
      <c:valAx>
        <c:axId val="20526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Figure of Merit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DFDF9-3827-4F5E-8A11-2A2091BAC8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7578C-2A6F-4CC6-A66B-55F94BFD3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J45" sqref="J45"/>
    </sheetView>
  </sheetViews>
  <sheetFormatPr defaultRowHeight="14.5" x14ac:dyDescent="0.35"/>
  <cols>
    <col min="2" max="2" width="33.9062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41</v>
      </c>
    </row>
    <row r="2" spans="1:12" x14ac:dyDescent="0.35">
      <c r="A2">
        <v>5</v>
      </c>
      <c r="B2" t="s">
        <v>10</v>
      </c>
      <c r="C2">
        <v>0</v>
      </c>
      <c r="D2">
        <v>0</v>
      </c>
      <c r="E2">
        <v>11.28125</v>
      </c>
      <c r="F2">
        <v>142.09115433692901</v>
      </c>
      <c r="G2">
        <v>4.1529999999999996</v>
      </c>
      <c r="H2">
        <v>553.36905818785499</v>
      </c>
      <c r="I2">
        <v>10000</v>
      </c>
      <c r="J2">
        <v>3206456</v>
      </c>
      <c r="K2">
        <v>77.180000000000007</v>
      </c>
      <c r="L2">
        <f>K2/(F2*H2)</f>
        <v>9.8157357910669805E-4</v>
      </c>
    </row>
    <row r="3" spans="1:12" x14ac:dyDescent="0.35">
      <c r="A3">
        <v>0</v>
      </c>
      <c r="B3" t="s">
        <v>11</v>
      </c>
      <c r="C3">
        <v>0.05</v>
      </c>
      <c r="D3">
        <v>0</v>
      </c>
      <c r="E3">
        <v>12.2734375</v>
      </c>
      <c r="F3">
        <v>134.62831223011</v>
      </c>
      <c r="G3">
        <v>4.1260000000000003</v>
      </c>
      <c r="H3">
        <v>525.68637155506599</v>
      </c>
      <c r="I3">
        <v>10000</v>
      </c>
      <c r="J3">
        <v>2895043</v>
      </c>
      <c r="K3">
        <v>11.89</v>
      </c>
      <c r="L3">
        <f t="shared" ref="L3:L17" si="0">K3/(F3*H3)</f>
        <v>1.6800365699605943E-4</v>
      </c>
    </row>
    <row r="4" spans="1:12" x14ac:dyDescent="0.35">
      <c r="A4">
        <v>6</v>
      </c>
      <c r="B4" t="s">
        <v>12</v>
      </c>
      <c r="C4">
        <v>0.05</v>
      </c>
      <c r="D4">
        <v>3</v>
      </c>
      <c r="E4">
        <v>16.8359375</v>
      </c>
      <c r="F4">
        <v>136.95797913074401</v>
      </c>
      <c r="G4">
        <v>4.1639999999999997</v>
      </c>
      <c r="H4">
        <v>534.10112404609004</v>
      </c>
      <c r="I4">
        <v>10000</v>
      </c>
      <c r="J4">
        <v>2895043</v>
      </c>
      <c r="K4">
        <v>76.739999999999995</v>
      </c>
      <c r="L4">
        <f t="shared" si="0"/>
        <v>1.049085691459404E-3</v>
      </c>
    </row>
    <row r="5" spans="1:12" x14ac:dyDescent="0.35">
      <c r="A5">
        <v>11</v>
      </c>
      <c r="B5" t="s">
        <v>13</v>
      </c>
      <c r="C5">
        <v>0.05</v>
      </c>
      <c r="D5">
        <v>5</v>
      </c>
      <c r="E5">
        <v>14.64453125</v>
      </c>
      <c r="F5">
        <v>134.01644372940001</v>
      </c>
      <c r="G5">
        <v>4.1950000000000003</v>
      </c>
      <c r="H5">
        <v>524.36301690252606</v>
      </c>
      <c r="I5">
        <v>10000</v>
      </c>
      <c r="J5">
        <v>2895043</v>
      </c>
      <c r="K5">
        <v>77.489999999999995</v>
      </c>
      <c r="L5">
        <f t="shared" si="0"/>
        <v>1.1026952863502487E-3</v>
      </c>
    </row>
    <row r="6" spans="1:12" x14ac:dyDescent="0.35">
      <c r="A6">
        <v>1</v>
      </c>
      <c r="B6" t="s">
        <v>14</v>
      </c>
      <c r="C6">
        <v>0.25</v>
      </c>
      <c r="D6">
        <v>0</v>
      </c>
      <c r="E6">
        <v>14.48046875</v>
      </c>
      <c r="F6">
        <v>109.387006282806</v>
      </c>
      <c r="G6">
        <v>4.1950000000000003</v>
      </c>
      <c r="H6">
        <v>434.02177874226498</v>
      </c>
      <c r="I6">
        <v>10000</v>
      </c>
      <c r="J6">
        <v>1816216</v>
      </c>
      <c r="K6">
        <v>10.26</v>
      </c>
      <c r="L6">
        <f t="shared" si="0"/>
        <v>2.1610763052568017E-4</v>
      </c>
    </row>
    <row r="7" spans="1:12" x14ac:dyDescent="0.35">
      <c r="A7">
        <v>7</v>
      </c>
      <c r="B7" t="s">
        <v>15</v>
      </c>
      <c r="C7">
        <v>0.25</v>
      </c>
      <c r="D7">
        <v>3</v>
      </c>
      <c r="E7">
        <v>13.3828125</v>
      </c>
      <c r="F7">
        <v>109.72022998332901</v>
      </c>
      <c r="G7">
        <v>4.1870000000000003</v>
      </c>
      <c r="H7">
        <v>434.93038434740498</v>
      </c>
      <c r="I7">
        <v>10000</v>
      </c>
      <c r="J7">
        <v>1816216</v>
      </c>
      <c r="K7">
        <v>72.13</v>
      </c>
      <c r="L7">
        <f t="shared" si="0"/>
        <v>1.5115046037359908E-3</v>
      </c>
    </row>
    <row r="8" spans="1:12" x14ac:dyDescent="0.35">
      <c r="A8">
        <v>12</v>
      </c>
      <c r="B8" t="s">
        <v>16</v>
      </c>
      <c r="C8">
        <v>0.25</v>
      </c>
      <c r="D8">
        <v>5</v>
      </c>
      <c r="E8">
        <v>6.375</v>
      </c>
      <c r="F8">
        <v>88.392627406120297</v>
      </c>
      <c r="G8">
        <v>4.34</v>
      </c>
      <c r="H8">
        <v>365.16350428898801</v>
      </c>
      <c r="I8">
        <v>10000</v>
      </c>
      <c r="J8">
        <v>1816216</v>
      </c>
      <c r="K8">
        <v>72.58</v>
      </c>
      <c r="L8">
        <f t="shared" si="0"/>
        <v>2.2486069805991741E-3</v>
      </c>
    </row>
    <row r="9" spans="1:12" x14ac:dyDescent="0.35">
      <c r="A9">
        <v>2</v>
      </c>
      <c r="B9" t="s">
        <v>17</v>
      </c>
      <c r="C9">
        <v>0.5</v>
      </c>
      <c r="D9">
        <v>0</v>
      </c>
      <c r="E9">
        <v>14.66796875</v>
      </c>
      <c r="F9">
        <v>78.963199210166906</v>
      </c>
      <c r="G9">
        <v>4.4050000000000002</v>
      </c>
      <c r="H9">
        <v>321.92618445200998</v>
      </c>
      <c r="I9">
        <v>10000</v>
      </c>
      <c r="J9">
        <v>818424</v>
      </c>
      <c r="K9">
        <v>10.01</v>
      </c>
      <c r="L9">
        <f t="shared" si="0"/>
        <v>3.937794424058456E-4</v>
      </c>
    </row>
    <row r="10" spans="1:12" x14ac:dyDescent="0.35">
      <c r="A10">
        <v>8</v>
      </c>
      <c r="B10" t="s">
        <v>18</v>
      </c>
      <c r="C10">
        <v>0.5</v>
      </c>
      <c r="D10">
        <v>3</v>
      </c>
      <c r="E10">
        <v>7.21484375</v>
      </c>
      <c r="F10">
        <v>74.6540601968765</v>
      </c>
      <c r="G10">
        <v>4.4080000000000004</v>
      </c>
      <c r="H10">
        <v>308.69434559714898</v>
      </c>
      <c r="I10">
        <v>10000</v>
      </c>
      <c r="J10">
        <v>818424</v>
      </c>
      <c r="K10">
        <v>61.58</v>
      </c>
      <c r="L10">
        <f t="shared" si="0"/>
        <v>2.6721299665739473E-3</v>
      </c>
    </row>
    <row r="11" spans="1:12" x14ac:dyDescent="0.35">
      <c r="A11">
        <v>13</v>
      </c>
      <c r="B11" t="s">
        <v>19</v>
      </c>
      <c r="C11">
        <v>0.5</v>
      </c>
      <c r="D11">
        <v>5</v>
      </c>
      <c r="E11">
        <v>16.328125</v>
      </c>
      <c r="F11">
        <v>80.027158021926795</v>
      </c>
      <c r="G11">
        <v>4.4119999999999999</v>
      </c>
      <c r="H11">
        <v>325.89495485930797</v>
      </c>
      <c r="I11">
        <v>10000</v>
      </c>
      <c r="J11">
        <v>818424</v>
      </c>
      <c r="K11">
        <v>64.08</v>
      </c>
      <c r="L11">
        <f t="shared" si="0"/>
        <v>2.4570130977628257E-3</v>
      </c>
    </row>
    <row r="12" spans="1:12" x14ac:dyDescent="0.35">
      <c r="A12">
        <v>3</v>
      </c>
      <c r="B12" t="s">
        <v>20</v>
      </c>
      <c r="C12">
        <v>0.75</v>
      </c>
      <c r="D12">
        <v>0</v>
      </c>
      <c r="E12">
        <v>11.44921875</v>
      </c>
      <c r="F12">
        <v>48.559871578216502</v>
      </c>
      <c r="G12">
        <v>4.9119999999999999</v>
      </c>
      <c r="H12">
        <v>214.12546727957599</v>
      </c>
      <c r="I12">
        <v>10000</v>
      </c>
      <c r="J12">
        <v>213080</v>
      </c>
      <c r="K12">
        <v>10</v>
      </c>
      <c r="L12">
        <f t="shared" si="0"/>
        <v>9.6173217726582753E-4</v>
      </c>
    </row>
    <row r="13" spans="1:12" x14ac:dyDescent="0.35">
      <c r="A13">
        <v>9</v>
      </c>
      <c r="B13" t="s">
        <v>21</v>
      </c>
      <c r="C13">
        <v>0.75</v>
      </c>
      <c r="D13">
        <v>3</v>
      </c>
      <c r="E13">
        <v>15.74609375</v>
      </c>
      <c r="F13">
        <v>49.681903553009001</v>
      </c>
      <c r="G13">
        <v>4.8739999999999997</v>
      </c>
      <c r="H13">
        <v>217.63624315169301</v>
      </c>
      <c r="I13">
        <v>10000</v>
      </c>
      <c r="J13">
        <v>213080</v>
      </c>
      <c r="K13">
        <v>40.770000000000003</v>
      </c>
      <c r="L13">
        <f t="shared" si="0"/>
        <v>3.7706069489711041E-3</v>
      </c>
    </row>
    <row r="14" spans="1:12" x14ac:dyDescent="0.35">
      <c r="A14">
        <v>14</v>
      </c>
      <c r="B14" t="s">
        <v>22</v>
      </c>
      <c r="C14">
        <v>0.75</v>
      </c>
      <c r="D14">
        <v>5</v>
      </c>
      <c r="E14">
        <v>10.23046875</v>
      </c>
      <c r="F14">
        <v>46.765640258788999</v>
      </c>
      <c r="G14">
        <v>4.9050000000000002</v>
      </c>
      <c r="H14">
        <v>208.49072272760799</v>
      </c>
      <c r="I14">
        <v>10000</v>
      </c>
      <c r="J14">
        <v>213080</v>
      </c>
      <c r="K14">
        <v>47.08</v>
      </c>
      <c r="L14">
        <f t="shared" si="0"/>
        <v>4.8286178421227495E-3</v>
      </c>
    </row>
    <row r="15" spans="1:12" x14ac:dyDescent="0.35">
      <c r="A15">
        <v>4</v>
      </c>
      <c r="B15" t="s">
        <v>23</v>
      </c>
      <c r="C15">
        <v>0.9</v>
      </c>
      <c r="D15">
        <v>0</v>
      </c>
      <c r="E15">
        <v>9.53515625</v>
      </c>
      <c r="F15">
        <v>16.084288859367302</v>
      </c>
      <c r="G15">
        <v>4.13</v>
      </c>
      <c r="H15">
        <v>72.334574303722505</v>
      </c>
      <c r="I15">
        <v>10000</v>
      </c>
      <c r="J15">
        <v>38048</v>
      </c>
      <c r="K15">
        <v>10</v>
      </c>
      <c r="L15">
        <f t="shared" si="0"/>
        <v>8.5951251771703395E-3</v>
      </c>
    </row>
    <row r="16" spans="1:12" x14ac:dyDescent="0.35">
      <c r="A16">
        <v>10</v>
      </c>
      <c r="B16" t="s">
        <v>24</v>
      </c>
      <c r="C16">
        <v>0.9</v>
      </c>
      <c r="D16">
        <v>3</v>
      </c>
      <c r="E16">
        <v>8.9453125</v>
      </c>
      <c r="F16">
        <v>17.674308085441499</v>
      </c>
      <c r="G16">
        <v>4.1339999999999897</v>
      </c>
      <c r="H16">
        <v>78.852844998645296</v>
      </c>
      <c r="I16">
        <v>10000</v>
      </c>
      <c r="J16">
        <v>38048</v>
      </c>
      <c r="K16">
        <v>28.12</v>
      </c>
      <c r="L16">
        <f t="shared" si="0"/>
        <v>2.0176950479197972E-2</v>
      </c>
    </row>
    <row r="17" spans="1:12" x14ac:dyDescent="0.35">
      <c r="A17">
        <v>15</v>
      </c>
      <c r="B17" t="s">
        <v>25</v>
      </c>
      <c r="C17">
        <v>0.9</v>
      </c>
      <c r="D17">
        <v>5</v>
      </c>
      <c r="E17">
        <v>9.16015625</v>
      </c>
      <c r="F17">
        <v>17.3401263952255</v>
      </c>
      <c r="G17">
        <v>4.1870000000000003</v>
      </c>
      <c r="H17">
        <v>77.155576776528505</v>
      </c>
      <c r="I17">
        <v>10000</v>
      </c>
      <c r="J17">
        <v>38048</v>
      </c>
      <c r="K17">
        <v>37.340000000000003</v>
      </c>
      <c r="L17">
        <f t="shared" si="0"/>
        <v>2.7909672001979264E-2</v>
      </c>
    </row>
    <row r="25" spans="1:12" x14ac:dyDescent="0.35">
      <c r="B25" t="s">
        <v>13</v>
      </c>
      <c r="C25">
        <v>0.05</v>
      </c>
      <c r="D25">
        <v>5</v>
      </c>
      <c r="E25">
        <v>14.64453125</v>
      </c>
      <c r="F25">
        <v>134.01644372940001</v>
      </c>
      <c r="G25">
        <v>4.1950000000000003</v>
      </c>
      <c r="H25">
        <v>524.36301690252606</v>
      </c>
      <c r="I25">
        <v>10000</v>
      </c>
      <c r="J25">
        <v>2895043</v>
      </c>
      <c r="K25">
        <v>77.489999999999995</v>
      </c>
      <c r="L25">
        <f t="shared" ref="L25:L29" si="1">K25/(F25*H25)</f>
        <v>1.1026952863502487E-3</v>
      </c>
    </row>
    <row r="26" spans="1:12" x14ac:dyDescent="0.35">
      <c r="B26" t="s">
        <v>16</v>
      </c>
      <c r="C26">
        <v>0.25</v>
      </c>
      <c r="D26">
        <v>5</v>
      </c>
      <c r="E26">
        <v>6.375</v>
      </c>
      <c r="F26">
        <v>88.392627406120297</v>
      </c>
      <c r="G26">
        <v>4.34</v>
      </c>
      <c r="H26">
        <v>365.16350428898801</v>
      </c>
      <c r="I26">
        <v>10000</v>
      </c>
      <c r="J26">
        <v>1816216</v>
      </c>
      <c r="K26">
        <v>72.58</v>
      </c>
      <c r="L26">
        <f t="shared" si="1"/>
        <v>2.2486069805991741E-3</v>
      </c>
    </row>
    <row r="27" spans="1:12" x14ac:dyDescent="0.35">
      <c r="B27" t="s">
        <v>19</v>
      </c>
      <c r="C27">
        <v>0.5</v>
      </c>
      <c r="D27">
        <v>5</v>
      </c>
      <c r="E27">
        <v>16.328125</v>
      </c>
      <c r="F27">
        <v>80.027158021926795</v>
      </c>
      <c r="G27">
        <v>4.4119999999999999</v>
      </c>
      <c r="H27">
        <v>325.89495485930797</v>
      </c>
      <c r="I27">
        <v>10000</v>
      </c>
      <c r="J27">
        <v>818424</v>
      </c>
      <c r="K27">
        <v>64.08</v>
      </c>
      <c r="L27">
        <f t="shared" si="1"/>
        <v>2.4570130977628257E-3</v>
      </c>
    </row>
    <row r="28" spans="1:12" x14ac:dyDescent="0.35">
      <c r="B28" t="s">
        <v>22</v>
      </c>
      <c r="C28">
        <v>0.75</v>
      </c>
      <c r="D28">
        <v>5</v>
      </c>
      <c r="E28">
        <v>10.23046875</v>
      </c>
      <c r="F28">
        <v>46.765640258788999</v>
      </c>
      <c r="G28">
        <v>4.9050000000000002</v>
      </c>
      <c r="H28">
        <v>208.49072272760799</v>
      </c>
      <c r="I28">
        <v>10000</v>
      </c>
      <c r="J28">
        <v>213080</v>
      </c>
      <c r="K28">
        <v>47.08</v>
      </c>
      <c r="L28">
        <f t="shared" si="1"/>
        <v>4.8286178421227495E-3</v>
      </c>
    </row>
    <row r="29" spans="1:12" x14ac:dyDescent="0.35">
      <c r="B29" t="s">
        <v>25</v>
      </c>
      <c r="C29">
        <v>0.9</v>
      </c>
      <c r="D29">
        <v>5</v>
      </c>
      <c r="E29">
        <v>9.16015625</v>
      </c>
      <c r="F29">
        <v>17.3401263952255</v>
      </c>
      <c r="G29">
        <v>4.1870000000000003</v>
      </c>
      <c r="H29">
        <v>77.155576776528505</v>
      </c>
      <c r="I29">
        <v>10000</v>
      </c>
      <c r="J29">
        <v>38048</v>
      </c>
      <c r="K29">
        <v>37.340000000000003</v>
      </c>
      <c r="L29">
        <f t="shared" si="1"/>
        <v>2.7909672001979264E-2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N24" sqref="N24"/>
    </sheetView>
  </sheetViews>
  <sheetFormatPr defaultRowHeight="14.5" x14ac:dyDescent="0.35"/>
  <cols>
    <col min="1" max="1" width="25.54296875" customWidth="1"/>
    <col min="2" max="2" width="15.26953125" customWidth="1"/>
    <col min="4" max="4" width="12.453125" bestFit="1" customWidth="1"/>
    <col min="5" max="5" width="11.26953125" bestFit="1" customWidth="1"/>
    <col min="6" max="6" width="13.81640625" bestFit="1" customWidth="1"/>
    <col min="7" max="7" width="16.36328125" bestFit="1" customWidth="1"/>
    <col min="9" max="9" width="14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41</v>
      </c>
    </row>
    <row r="2" spans="1:15" x14ac:dyDescent="0.35">
      <c r="A2" t="s">
        <v>26</v>
      </c>
      <c r="B2">
        <v>0.05</v>
      </c>
      <c r="C2">
        <v>0</v>
      </c>
      <c r="D2">
        <f>O2-122.8</f>
        <v>31.797656250000003</v>
      </c>
      <c r="E2">
        <v>80.414000000000001</v>
      </c>
      <c r="F2">
        <v>5.3090000000000002</v>
      </c>
      <c r="G2">
        <v>349.32778234026398</v>
      </c>
      <c r="H2">
        <v>10000</v>
      </c>
      <c r="I2">
        <v>2894870</v>
      </c>
      <c r="J2">
        <v>11.8</v>
      </c>
      <c r="K2">
        <f>J2/(E2*G2)</f>
        <v>4.2006569395190881E-4</v>
      </c>
      <c r="O2">
        <v>154.59765625</v>
      </c>
    </row>
    <row r="3" spans="1:15" x14ac:dyDescent="0.35">
      <c r="A3" t="s">
        <v>27</v>
      </c>
      <c r="B3">
        <v>0.05</v>
      </c>
      <c r="C3">
        <v>3</v>
      </c>
      <c r="D3">
        <f>O3-122.8</f>
        <v>27.446093750000003</v>
      </c>
      <c r="E3">
        <v>64.891000000000005</v>
      </c>
      <c r="F3">
        <v>5.351</v>
      </c>
      <c r="G3">
        <v>305.61632730405501</v>
      </c>
      <c r="H3">
        <v>10000</v>
      </c>
      <c r="I3">
        <v>2894870</v>
      </c>
      <c r="J3">
        <v>76.73</v>
      </c>
      <c r="K3">
        <f t="shared" ref="K3:K16" si="0">J3/(E3*G3)</f>
        <v>3.8690485459503396E-3</v>
      </c>
      <c r="O3">
        <v>150.24609375</v>
      </c>
    </row>
    <row r="4" spans="1:15" x14ac:dyDescent="0.35">
      <c r="A4" t="s">
        <v>28</v>
      </c>
      <c r="B4">
        <v>0.05</v>
      </c>
      <c r="C4">
        <v>5</v>
      </c>
      <c r="D4">
        <f>O4-122.8</f>
        <v>30.864062500000003</v>
      </c>
      <c r="E4">
        <v>79.298000000000002</v>
      </c>
      <c r="F4">
        <v>5.3360000000000003</v>
      </c>
      <c r="G4">
        <v>348.09982033920301</v>
      </c>
      <c r="H4">
        <v>10000</v>
      </c>
      <c r="I4">
        <v>2894870</v>
      </c>
      <c r="J4">
        <v>77.34</v>
      </c>
      <c r="K4">
        <f t="shared" si="0"/>
        <v>2.8018064750813224E-3</v>
      </c>
      <c r="O4">
        <v>153.6640625</v>
      </c>
    </row>
    <row r="5" spans="1:15" x14ac:dyDescent="0.35">
      <c r="A5" t="s">
        <v>29</v>
      </c>
      <c r="B5">
        <v>0.25</v>
      </c>
      <c r="C5">
        <v>0</v>
      </c>
      <c r="D5">
        <f>O5-122.8</f>
        <v>27.446093750000003</v>
      </c>
      <c r="E5">
        <v>56.625999999999998</v>
      </c>
      <c r="F5">
        <v>5.2979999999999903</v>
      </c>
      <c r="G5">
        <v>252.99489767827799</v>
      </c>
      <c r="H5">
        <v>10000</v>
      </c>
      <c r="I5">
        <v>1816043</v>
      </c>
      <c r="J5">
        <v>10.24</v>
      </c>
      <c r="K5">
        <f t="shared" si="0"/>
        <v>7.1477986390609772E-4</v>
      </c>
      <c r="O5">
        <v>150.24609375</v>
      </c>
    </row>
    <row r="6" spans="1:15" x14ac:dyDescent="0.35">
      <c r="A6" t="s">
        <v>30</v>
      </c>
      <c r="B6">
        <v>0.25</v>
      </c>
      <c r="C6">
        <v>3</v>
      </c>
      <c r="D6">
        <f>O6-122.8</f>
        <v>27.895312500000003</v>
      </c>
      <c r="E6">
        <v>56.884</v>
      </c>
      <c r="F6">
        <v>5.4009999999999998</v>
      </c>
      <c r="G6">
        <v>253.526996964049</v>
      </c>
      <c r="H6">
        <v>10000</v>
      </c>
      <c r="I6">
        <v>1816043</v>
      </c>
      <c r="J6">
        <v>72.069999999999993</v>
      </c>
      <c r="K6">
        <f t="shared" si="0"/>
        <v>4.9973547735366382E-3</v>
      </c>
      <c r="O6">
        <v>150.6953125</v>
      </c>
    </row>
    <row r="7" spans="1:15" x14ac:dyDescent="0.35">
      <c r="A7" t="s">
        <v>31</v>
      </c>
      <c r="B7">
        <v>0.25</v>
      </c>
      <c r="C7">
        <v>5</v>
      </c>
      <c r="D7">
        <f>O7-122.8</f>
        <v>26.184375000000003</v>
      </c>
      <c r="E7">
        <v>54.320999999999998</v>
      </c>
      <c r="F7">
        <v>5.37</v>
      </c>
      <c r="G7">
        <v>247.54755133741</v>
      </c>
      <c r="H7">
        <v>10000</v>
      </c>
      <c r="I7">
        <v>1816043</v>
      </c>
      <c r="J7">
        <v>72.67</v>
      </c>
      <c r="K7">
        <f t="shared" si="0"/>
        <v>5.4041670987785839E-3</v>
      </c>
      <c r="O7">
        <v>148.984375</v>
      </c>
    </row>
    <row r="8" spans="1:15" x14ac:dyDescent="0.35">
      <c r="A8" t="s">
        <v>32</v>
      </c>
      <c r="B8">
        <v>0.5</v>
      </c>
      <c r="C8">
        <v>0</v>
      </c>
      <c r="D8">
        <f>O8-122.8</f>
        <v>20.164843750000003</v>
      </c>
      <c r="E8">
        <v>28.489000000000001</v>
      </c>
      <c r="F8">
        <v>5.2560000000000002</v>
      </c>
      <c r="G8">
        <v>140.041294092822</v>
      </c>
      <c r="H8">
        <v>10000</v>
      </c>
      <c r="I8">
        <v>818251</v>
      </c>
      <c r="J8">
        <v>10.02</v>
      </c>
      <c r="K8">
        <f t="shared" si="0"/>
        <v>2.5115070463961504E-3</v>
      </c>
      <c r="O8">
        <v>142.96484375</v>
      </c>
    </row>
    <row r="9" spans="1:15" x14ac:dyDescent="0.35">
      <c r="A9" t="s">
        <v>33</v>
      </c>
      <c r="B9">
        <v>0.5</v>
      </c>
      <c r="C9">
        <v>3</v>
      </c>
      <c r="D9">
        <f>O9-122.8</f>
        <v>24.356250000000003</v>
      </c>
      <c r="E9">
        <v>28.294</v>
      </c>
      <c r="F9">
        <v>5.2210000000000001</v>
      </c>
      <c r="G9">
        <v>140.218025477861</v>
      </c>
      <c r="H9">
        <v>10000</v>
      </c>
      <c r="I9">
        <v>818251</v>
      </c>
      <c r="J9">
        <v>61.57</v>
      </c>
      <c r="K9">
        <f t="shared" si="0"/>
        <v>1.5519258146755531E-2</v>
      </c>
      <c r="O9">
        <v>147.15625</v>
      </c>
    </row>
    <row r="10" spans="1:15" x14ac:dyDescent="0.35">
      <c r="A10" t="s">
        <v>34</v>
      </c>
      <c r="B10">
        <v>0.5</v>
      </c>
      <c r="C10">
        <v>5</v>
      </c>
      <c r="D10">
        <f>O10-122.8</f>
        <v>25.723437500000003</v>
      </c>
      <c r="E10">
        <v>33.375</v>
      </c>
      <c r="F10">
        <v>5.2859999999999996</v>
      </c>
      <c r="G10">
        <v>156.77860142300199</v>
      </c>
      <c r="H10">
        <v>10000</v>
      </c>
      <c r="I10">
        <v>818251</v>
      </c>
      <c r="J10">
        <v>63.99</v>
      </c>
      <c r="K10">
        <f t="shared" si="0"/>
        <v>1.2229369017098639E-2</v>
      </c>
      <c r="O10">
        <v>148.5234375</v>
      </c>
    </row>
    <row r="11" spans="1:15" x14ac:dyDescent="0.35">
      <c r="A11" t="s">
        <v>35</v>
      </c>
      <c r="B11">
        <v>0.75</v>
      </c>
      <c r="C11">
        <v>0</v>
      </c>
      <c r="D11">
        <f>O11-122.8</f>
        <v>19.395312500000003</v>
      </c>
      <c r="E11">
        <v>12.656000000000001</v>
      </c>
      <c r="F11">
        <v>5.1679999999999904</v>
      </c>
      <c r="G11">
        <v>70.314430883741394</v>
      </c>
      <c r="H11">
        <v>10000</v>
      </c>
      <c r="I11">
        <v>212907</v>
      </c>
      <c r="J11">
        <v>10</v>
      </c>
      <c r="K11">
        <f t="shared" si="0"/>
        <v>1.1237224770854957E-2</v>
      </c>
      <c r="O11">
        <v>142.1953125</v>
      </c>
    </row>
    <row r="12" spans="1:15" x14ac:dyDescent="0.35">
      <c r="A12" t="s">
        <v>36</v>
      </c>
      <c r="B12">
        <v>0.75</v>
      </c>
      <c r="C12">
        <v>3</v>
      </c>
      <c r="D12">
        <f>O12-122.8</f>
        <v>18.672656250000003</v>
      </c>
      <c r="E12">
        <v>13.297000000000001</v>
      </c>
      <c r="F12">
        <v>5.1150000000000002</v>
      </c>
      <c r="G12">
        <v>72.940299757623606</v>
      </c>
      <c r="H12">
        <v>10000</v>
      </c>
      <c r="I12">
        <v>212907</v>
      </c>
      <c r="J12">
        <v>40.81</v>
      </c>
      <c r="K12">
        <f t="shared" si="0"/>
        <v>4.2077059513508798E-2</v>
      </c>
      <c r="O12">
        <v>141.47265625</v>
      </c>
    </row>
    <row r="13" spans="1:15" x14ac:dyDescent="0.35">
      <c r="A13" t="s">
        <v>37</v>
      </c>
      <c r="B13">
        <v>0.75</v>
      </c>
      <c r="C13">
        <v>5</v>
      </c>
      <c r="D13">
        <f>O13-122.8</f>
        <v>20.364062500000003</v>
      </c>
      <c r="E13">
        <v>13.96</v>
      </c>
      <c r="F13">
        <v>5.0880000000000001</v>
      </c>
      <c r="G13">
        <v>75.278430058693701</v>
      </c>
      <c r="H13">
        <v>10000</v>
      </c>
      <c r="I13">
        <v>212907</v>
      </c>
      <c r="J13">
        <v>46.88</v>
      </c>
      <c r="K13">
        <f t="shared" si="0"/>
        <v>4.4609939214904255E-2</v>
      </c>
      <c r="O13">
        <v>143.1640625</v>
      </c>
    </row>
    <row r="14" spans="1:15" x14ac:dyDescent="0.35">
      <c r="A14" t="s">
        <v>38</v>
      </c>
      <c r="B14">
        <v>0.9</v>
      </c>
      <c r="C14">
        <v>0</v>
      </c>
      <c r="D14">
        <f>O14-122.8</f>
        <v>19.465625000000003</v>
      </c>
      <c r="E14">
        <v>5.6509999999999998</v>
      </c>
      <c r="F14">
        <v>4.6369999999999996</v>
      </c>
      <c r="G14">
        <v>35.957054836344902</v>
      </c>
      <c r="H14">
        <v>10000</v>
      </c>
      <c r="I14">
        <v>37875</v>
      </c>
      <c r="J14">
        <v>10</v>
      </c>
      <c r="K14">
        <f t="shared" si="0"/>
        <v>4.9214217049749723E-2</v>
      </c>
      <c r="O14">
        <v>142.265625</v>
      </c>
    </row>
    <row r="15" spans="1:15" x14ac:dyDescent="0.35">
      <c r="A15" t="s">
        <v>39</v>
      </c>
      <c r="B15">
        <v>0.9</v>
      </c>
      <c r="C15">
        <v>3</v>
      </c>
      <c r="D15">
        <f>O15-122.8</f>
        <v>16.793750000000003</v>
      </c>
      <c r="E15">
        <v>4.95</v>
      </c>
      <c r="F15">
        <v>4.66</v>
      </c>
      <c r="G15">
        <v>33.208674972128897</v>
      </c>
      <c r="H15">
        <v>10000</v>
      </c>
      <c r="I15">
        <v>37875</v>
      </c>
      <c r="J15">
        <v>28.29</v>
      </c>
      <c r="K15">
        <f t="shared" si="0"/>
        <v>0.17209814965360948</v>
      </c>
      <c r="O15">
        <v>139.59375</v>
      </c>
    </row>
    <row r="16" spans="1:15" x14ac:dyDescent="0.35">
      <c r="A16" t="s">
        <v>40</v>
      </c>
      <c r="B16">
        <v>0.9</v>
      </c>
      <c r="C16">
        <v>5</v>
      </c>
      <c r="D16">
        <f>O16-122.8</f>
        <v>19.192187500000003</v>
      </c>
      <c r="E16">
        <v>4.9189999999999996</v>
      </c>
      <c r="F16">
        <v>4.649</v>
      </c>
      <c r="G16">
        <v>33.043551481723803</v>
      </c>
      <c r="H16">
        <v>10000</v>
      </c>
      <c r="I16">
        <v>37875</v>
      </c>
      <c r="J16">
        <v>37.270000000000003</v>
      </c>
      <c r="K16">
        <f t="shared" si="0"/>
        <v>0.22929566892005204</v>
      </c>
      <c r="O16">
        <v>141.9921875</v>
      </c>
    </row>
    <row r="22" spans="1:11" x14ac:dyDescent="0.35">
      <c r="A22" t="s">
        <v>28</v>
      </c>
      <c r="B22">
        <v>0.05</v>
      </c>
      <c r="C22">
        <v>5</v>
      </c>
      <c r="D22">
        <f>O22-122.8</f>
        <v>-122.8</v>
      </c>
      <c r="E22">
        <v>79.298000000000002</v>
      </c>
      <c r="F22">
        <v>5.3360000000000003</v>
      </c>
      <c r="G22">
        <v>348.09982033920301</v>
      </c>
      <c r="H22">
        <v>10000</v>
      </c>
      <c r="I22">
        <v>2894870</v>
      </c>
      <c r="J22">
        <v>77.34</v>
      </c>
      <c r="K22">
        <f t="shared" ref="K22:K26" si="1">J22/(E22*G22)</f>
        <v>2.8018064750813224E-3</v>
      </c>
    </row>
    <row r="23" spans="1:11" x14ac:dyDescent="0.35">
      <c r="A23" t="s">
        <v>31</v>
      </c>
      <c r="B23">
        <v>0.25</v>
      </c>
      <c r="C23">
        <v>5</v>
      </c>
      <c r="D23">
        <f>O23-122.8</f>
        <v>-122.8</v>
      </c>
      <c r="E23">
        <v>54.320999999999998</v>
      </c>
      <c r="F23">
        <v>5.37</v>
      </c>
      <c r="G23">
        <v>247.54755133741</v>
      </c>
      <c r="H23">
        <v>10000</v>
      </c>
      <c r="I23">
        <v>1816043</v>
      </c>
      <c r="J23">
        <v>72.67</v>
      </c>
      <c r="K23">
        <f t="shared" si="1"/>
        <v>5.4041670987785839E-3</v>
      </c>
    </row>
    <row r="24" spans="1:11" x14ac:dyDescent="0.35">
      <c r="A24" t="s">
        <v>34</v>
      </c>
      <c r="B24">
        <v>0.5</v>
      </c>
      <c r="C24">
        <v>5</v>
      </c>
      <c r="D24">
        <f>O24-122.8</f>
        <v>-122.8</v>
      </c>
      <c r="E24">
        <v>33.375</v>
      </c>
      <c r="F24">
        <v>5.2859999999999996</v>
      </c>
      <c r="G24">
        <v>156.77860142300199</v>
      </c>
      <c r="H24">
        <v>10000</v>
      </c>
      <c r="I24">
        <v>818251</v>
      </c>
      <c r="J24">
        <v>63.99</v>
      </c>
      <c r="K24">
        <f t="shared" si="1"/>
        <v>1.2229369017098639E-2</v>
      </c>
    </row>
    <row r="25" spans="1:11" x14ac:dyDescent="0.35">
      <c r="A25" t="s">
        <v>37</v>
      </c>
      <c r="B25">
        <v>0.75</v>
      </c>
      <c r="C25">
        <v>5</v>
      </c>
      <c r="D25">
        <f>O25-122.8</f>
        <v>-122.8</v>
      </c>
      <c r="E25">
        <v>13.96</v>
      </c>
      <c r="F25">
        <v>5.0880000000000001</v>
      </c>
      <c r="G25">
        <v>75.278430058693701</v>
      </c>
      <c r="H25">
        <v>10000</v>
      </c>
      <c r="I25">
        <v>212907</v>
      </c>
      <c r="J25">
        <v>46.88</v>
      </c>
      <c r="K25">
        <f t="shared" si="1"/>
        <v>4.4609939214904255E-2</v>
      </c>
    </row>
    <row r="26" spans="1:11" x14ac:dyDescent="0.35">
      <c r="A26" t="s">
        <v>40</v>
      </c>
      <c r="B26">
        <v>0.9</v>
      </c>
      <c r="C26">
        <v>5</v>
      </c>
      <c r="D26">
        <f>O26-122.8</f>
        <v>-122.8</v>
      </c>
      <c r="E26">
        <v>4.9189999999999996</v>
      </c>
      <c r="F26">
        <v>4.649</v>
      </c>
      <c r="G26">
        <v>33.043551481723803</v>
      </c>
      <c r="H26">
        <v>10000</v>
      </c>
      <c r="I26">
        <v>37875</v>
      </c>
      <c r="J26">
        <v>37.270000000000003</v>
      </c>
      <c r="K26">
        <f t="shared" si="1"/>
        <v>0.22929566892005204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table1_m2</vt:lpstr>
      <vt:lpstr>table1_m1</vt:lpstr>
      <vt:lpstr>Accuracy vs Pruning</vt:lpstr>
      <vt:lpstr>FoM vs Pruning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Mitra</cp:lastModifiedBy>
  <dcterms:created xsi:type="dcterms:W3CDTF">2021-04-23T19:17:17Z</dcterms:created>
  <dcterms:modified xsi:type="dcterms:W3CDTF">2021-04-23T19:58:34Z</dcterms:modified>
</cp:coreProperties>
</file>