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ceerjp\Desktop\PhD\Year 2\DeepLearning-on-ALS-MI-Data\Graphs\Subject-Independent Graphical Models\Subject-Independent-Graphical-Models\"/>
    </mc:Choice>
  </mc:AlternateContent>
  <xr:revisionPtr revIDLastSave="0" documentId="13_ncr:1_{560520FD-C4FB-4808-9028-41A3C6D81F4C}" xr6:coauthVersionLast="47" xr6:coauthVersionMax="47" xr10:uidLastSave="{00000000-0000-0000-0000-000000000000}"/>
  <bookViews>
    <workbookView xWindow="-108" yWindow="-108" windowWidth="23256" windowHeight="12456" xr2:uid="{8B91B28C-69A4-4355-A9E8-6298FFB0B7ED}"/>
  </bookViews>
  <sheets>
    <sheet name="Dataset 1" sheetId="1" r:id="rId1"/>
    <sheet name="Dataset 2" sheetId="2" r:id="rId2"/>
    <sheet name="Relevant 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" l="1"/>
  <c r="Z19" i="1"/>
  <c r="AA19" i="1"/>
  <c r="AB19" i="1"/>
  <c r="AC19" i="1"/>
  <c r="AD19" i="1"/>
  <c r="AE19" i="1"/>
  <c r="X19" i="1"/>
  <c r="N20" i="1" l="1"/>
  <c r="N21" i="1"/>
  <c r="O20" i="1"/>
  <c r="U20" i="1"/>
  <c r="U21" i="1"/>
  <c r="T20" i="1"/>
  <c r="T21" i="1"/>
  <c r="S20" i="1"/>
  <c r="S21" i="1"/>
  <c r="R20" i="1"/>
  <c r="R21" i="1"/>
  <c r="Q20" i="1"/>
  <c r="Q21" i="1"/>
  <c r="P20" i="1"/>
  <c r="P21" i="1"/>
  <c r="O21" i="1"/>
  <c r="B37" i="2"/>
  <c r="B36" i="2"/>
  <c r="C21" i="1"/>
  <c r="D21" i="1"/>
  <c r="B21" i="1"/>
  <c r="C20" i="1"/>
  <c r="D20" i="1"/>
  <c r="B20" i="1"/>
</calcChain>
</file>

<file path=xl/sharedStrings.xml><?xml version="1.0" encoding="utf-8"?>
<sst xmlns="http://schemas.openxmlformats.org/spreadsheetml/2006/main" count="185" uniqueCount="128">
  <si>
    <t>LOSO</t>
  </si>
  <si>
    <t>Batch Size</t>
  </si>
  <si>
    <t>Hidden Channels</t>
  </si>
  <si>
    <t>Loss</t>
  </si>
  <si>
    <t>Subject Left Out</t>
  </si>
  <si>
    <t>MMD + CEL</t>
  </si>
  <si>
    <t>MMD Lambda</t>
  </si>
  <si>
    <t>MMD Gamma</t>
  </si>
  <si>
    <t>CEL</t>
  </si>
  <si>
    <t>Model</t>
  </si>
  <si>
    <t>Mean</t>
  </si>
  <si>
    <t>STD</t>
  </si>
  <si>
    <t>PLVGAT</t>
  </si>
  <si>
    <t>* Do not use poly in SVM to reduce computation cost</t>
  </si>
  <si>
    <t>** Messed up and didn’t fix the seeds for all libraries. Redo for reproducibility…</t>
  </si>
  <si>
    <t>Literature</t>
  </si>
  <si>
    <t>DOI (Hyperlink)</t>
  </si>
  <si>
    <t>Year</t>
  </si>
  <si>
    <t>Dataset</t>
  </si>
  <si>
    <t>Was it Multi-session?</t>
  </si>
  <si>
    <t>Is the model Calibration free?</t>
  </si>
  <si>
    <t>What are mean accuracies for subject-general?</t>
  </si>
  <si>
    <t>How computationally intensive are the models? Ours is approx. 2000-7000 parameters.</t>
  </si>
  <si>
    <t xml:space="preserve">Open Limitations of their work? </t>
  </si>
  <si>
    <t xml:space="preserve">Is the model reproducible? </t>
  </si>
  <si>
    <t>https://doi.org/10.1109/TBME.2024.3474049</t>
  </si>
  <si>
    <t>BCI Comp {2a, 1}, PhysioNet, Dreyer, OpenBMI</t>
  </si>
  <si>
    <t>No</t>
  </si>
  <si>
    <t>Significantly more complex than our model.</t>
  </si>
  <si>
    <t>Yes</t>
  </si>
  <si>
    <t xml:space="preserve">Complex model, no multi-session evidence so as far as we know its good for one session. </t>
  </si>
  <si>
    <t>Partially, model is explained in the text.</t>
  </si>
  <si>
    <t>https://doi.org/10.1109/TNNLS.2023.3287181</t>
  </si>
  <si>
    <t>2a,2b, GIST</t>
  </si>
  <si>
    <t>2b but doesn't count</t>
  </si>
  <si>
    <t>60-75%</t>
  </si>
  <si>
    <t>70-80%</t>
  </si>
  <si>
    <t xml:space="preserve">Requires few shot, complex model, no real long term effects. </t>
  </si>
  <si>
    <t>https://doi.org/10.1109/TBME.2024.3432934</t>
  </si>
  <si>
    <t>2a, GIST, Gamma, OpenBMI, PhysioNet (2 and 4 class)</t>
  </si>
  <si>
    <t>66-87%</t>
  </si>
  <si>
    <t>Doesn't look too bad. Batching, Encoder, Domain Alignment, Classifier and Regularization. Still more than ours</t>
  </si>
  <si>
    <t>Expensive, untested in longitudinal datasets, choice of comparison models is interesting</t>
  </si>
  <si>
    <t xml:space="preserve">Would you want too? </t>
  </si>
  <si>
    <t>https://doi.org/10.3389/fnins.2023.1274320</t>
  </si>
  <si>
    <t xml:space="preserve">2a,2b </t>
  </si>
  <si>
    <t>I think so</t>
  </si>
  <si>
    <t>60-80%</t>
  </si>
  <si>
    <t>Quicker than our work</t>
  </si>
  <si>
    <t>Not longitudinal</t>
  </si>
  <si>
    <t>https://doi.org/10.1109/TNSRE.2023.3241846</t>
  </si>
  <si>
    <t>2a,2b</t>
  </si>
  <si>
    <t>https://doi.org/10.1109/JBHI.2023.3337072</t>
  </si>
  <si>
    <t>https://doi.org/10.3390/s22062241</t>
  </si>
  <si>
    <t>https://doi.org/10.1109/TBME.2021.3137184</t>
  </si>
  <si>
    <t>https://ieeexplore.ieee.org/document/10260440</t>
  </si>
  <si>
    <t>https://ieeexplore.ieee.org/document/10077444</t>
  </si>
  <si>
    <t>https://arxiv.org/abs/2307.12827</t>
  </si>
  <si>
    <t>https://ieeexplore.ieee.org/stamp/stamp.jsp?tp=&amp;arnumber=10888689</t>
  </si>
  <si>
    <t>https://ieeexplore.ieee.org/stamp/stamp.jsp?tp=&amp;arnumber=10889107</t>
  </si>
  <si>
    <t>https://ieeexplore.ieee.org/document/10217043</t>
  </si>
  <si>
    <t>https://ieeexplore.ieee.org/document/9773344</t>
  </si>
  <si>
    <t>https://ieeexplore.ieee.org/document/9664515</t>
  </si>
  <si>
    <t>https://doi.org/10.1109/TNSRE.2021.3139095</t>
  </si>
  <si>
    <t>https://doi.org/10.1109/TNNLS.2023.3307470</t>
  </si>
  <si>
    <t>https://ieeexplore.ieee.org/document/8309109</t>
  </si>
  <si>
    <t>https://iopscience.iop.org/article/10.1088/1741-2560/10/3/036007</t>
  </si>
  <si>
    <t>https://ieeexplore.ieee.org/document/9889159</t>
  </si>
  <si>
    <t>https://ieeexplore.ieee.org/document/9317747</t>
  </si>
  <si>
    <t>https://ieeexplore.ieee.org/document/10822062</t>
  </si>
  <si>
    <t>Epoch</t>
  </si>
  <si>
    <t>EEGNet</t>
  </si>
  <si>
    <t>ShallowConvNet</t>
  </si>
  <si>
    <t>2a, PhysioNet and OpenBMI</t>
  </si>
  <si>
    <t xml:space="preserve">They claim to help inter-session but datasets have two sessions? </t>
  </si>
  <si>
    <t>60-88%</t>
  </si>
  <si>
    <t xml:space="preserve">They use a GAN with a ResNet, so imagine quite. </t>
  </si>
  <si>
    <t xml:space="preserve">It’s a student from Aldos lab so can easily get in touch </t>
  </si>
  <si>
    <t>Feature extractor looks good, but then they use WGAN again?</t>
  </si>
  <si>
    <t>Maybe</t>
  </si>
  <si>
    <t>* MY answer to the last column is a reflection on my attitudes towards the lack of code provided. I am lazy, but I also don't think its on the readers to go and completely reproduce their work when they can just open source it… Esp when in good journals</t>
  </si>
  <si>
    <t>60-90%</t>
  </si>
  <si>
    <t>LMDA</t>
  </si>
  <si>
    <t>*Ages to train…</t>
  </si>
  <si>
    <t>FTL</t>
  </si>
  <si>
    <t>100/200</t>
  </si>
  <si>
    <t>Ours</t>
  </si>
  <si>
    <t>*Has a calibration set so automatically worse. We use 20% of the Target set for calibration to align with original works</t>
  </si>
  <si>
    <t>1D CNN</t>
  </si>
  <si>
    <t>* This was never going to work, how is this paper so highly cited?</t>
  </si>
  <si>
    <t>MIN2NET</t>
  </si>
  <si>
    <t>*This is such a complicated model….</t>
  </si>
  <si>
    <t>GCNs-Net</t>
  </si>
  <si>
    <t>Paper</t>
  </si>
  <si>
    <t>Github</t>
  </si>
  <si>
    <t>Model Name</t>
  </si>
  <si>
    <t>GCNs-NET</t>
  </si>
  <si>
    <t>https://github.com/SuperBruceJia/EEG-DL/tree/master</t>
  </si>
  <si>
    <t>https://github.com/IoBT-VISTEC/MIN2Net/tree/main</t>
  </si>
  <si>
    <t>https://github.com/ambitious-octopus/MI-EEG-1D-CNN/tree/master</t>
  </si>
  <si>
    <t>https://github.com/DashanGao/Federated-Transfer-Learning-for-EEG/blob/master/SPDNet_utils.py</t>
  </si>
  <si>
    <t>https://github.com/MiaoZhengQing/LMDA-Code/tree/main</t>
  </si>
  <si>
    <t>https://www.sciencedirect.com/science/article/pii/S1053811923003609?via%3Dihub</t>
  </si>
  <si>
    <t>Citations</t>
  </si>
  <si>
    <t>https://doi.org/10.1109/EMBC44109.2020.9175344</t>
  </si>
  <si>
    <t>https://iopscience.iop.org/article/10.1088/1741-2552/ac4430</t>
  </si>
  <si>
    <t>https://ieeexplore.ieee.org/document/9658165</t>
  </si>
  <si>
    <t>https://github.com/vlawhern/arl-eegmodels</t>
  </si>
  <si>
    <t>https://iopscience.iop.org/article/10.1088/1741-2552/aace8c</t>
  </si>
  <si>
    <t>https://onlinelibrary.wiley.com/doi/10.1002/hbm.23730</t>
  </si>
  <si>
    <t>rPLVGAT (H=8)</t>
  </si>
  <si>
    <t>95% Confidence Interval</t>
  </si>
  <si>
    <t>60.80 - 72.61</t>
  </si>
  <si>
    <t>58.17 - 68.09</t>
  </si>
  <si>
    <t>54.21 - 59.79</t>
  </si>
  <si>
    <t>56.12 - 65.91</t>
  </si>
  <si>
    <t>51 - 56.28</t>
  </si>
  <si>
    <t>53.53 - 55.87</t>
  </si>
  <si>
    <t>58.24 - 71.09</t>
  </si>
  <si>
    <t>59.19 - 71.08</t>
  </si>
  <si>
    <t>All the others I compare too from the literature are SO computationally expensive. My model significantly outperforms both computation but marginally in accuracy</t>
  </si>
  <si>
    <t>32-&gt;16-&gt;8</t>
  </si>
  <si>
    <t>* DOES MMD LOSS IMPROVE ACCURACY?</t>
  </si>
  <si>
    <t>*this is the best rival graphical model for sure, simple, easy to produce/compute and performs competitively</t>
  </si>
  <si>
    <t>95% CI</t>
  </si>
  <si>
    <t>FRS score</t>
  </si>
  <si>
    <t>TSSO</t>
  </si>
  <si>
    <t xml:space="preserve">Rank 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</si>
</sst>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  <xf numFmtId="10" fontId="1" fillId="0" borderId="0" xfId="0" applyNumberFormat="1" applyFont="1"/>
    <xf numFmtId="10" fontId="1" fillId="0" borderId="0" xfId="1" applyNumberFormat="1" applyFont="1"/>
    <xf numFmtId="10" fontId="3" fillId="0" borderId="0" xfId="1" applyNumberFormat="1" applyFont="1"/>
    <xf numFmtId="0" fontId="4" fillId="0" borderId="0" xfId="2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0" fontId="0" fillId="0" borderId="0" xfId="1" applyNumberFormat="1" applyFont="1" applyAlignment="1">
      <alignment horizontal="left"/>
    </xf>
    <xf numFmtId="10" fontId="0" fillId="0" borderId="0" xfId="0" applyNumberFormat="1" applyAlignment="1">
      <alignment horizontal="left"/>
    </xf>
    <xf numFmtId="10" fontId="1" fillId="0" borderId="0" xfId="0" applyNumberFormat="1" applyFont="1" applyAlignment="1">
      <alignment horizontal="left"/>
    </xf>
    <xf numFmtId="10" fontId="1" fillId="0" borderId="0" xfId="1" applyNumberFormat="1" applyFont="1" applyAlignment="1">
      <alignment horizontal="left"/>
    </xf>
    <xf numFmtId="10" fontId="3" fillId="0" borderId="0" xfId="1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0" xfId="2" applyBorder="1" applyAlignment="1">
      <alignment horizontal="left"/>
    </xf>
    <xf numFmtId="0" fontId="4" fillId="0" borderId="3" xfId="2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1" xfId="2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0" xfId="0" applyFont="1" applyAlignment="1">
      <alignment horizontal="left"/>
    </xf>
    <xf numFmtId="1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opscience.iop.org/article/10.1088/1741-2552/ac4430" TargetMode="External"/><Relationship Id="rId13" Type="http://schemas.openxmlformats.org/officeDocument/2006/relationships/hyperlink" Target="https://iopscience.iop.org/article/10.1088/1741-2552/aace8c" TargetMode="External"/><Relationship Id="rId3" Type="http://schemas.openxmlformats.org/officeDocument/2006/relationships/hyperlink" Target="https://github.com/ambitious-octopus/MI-EEG-1D-CNN/tree/master" TargetMode="External"/><Relationship Id="rId7" Type="http://schemas.openxmlformats.org/officeDocument/2006/relationships/hyperlink" Target="https://doi.org/10.1109/EMBC44109.2020.9175344" TargetMode="External"/><Relationship Id="rId12" Type="http://schemas.openxmlformats.org/officeDocument/2006/relationships/hyperlink" Target="https://github.com/vlawhern/arl-eegmodels" TargetMode="External"/><Relationship Id="rId2" Type="http://schemas.openxmlformats.org/officeDocument/2006/relationships/hyperlink" Target="https://github.com/IoBT-VISTEC/MIN2Net/tree/main" TargetMode="External"/><Relationship Id="rId1" Type="http://schemas.openxmlformats.org/officeDocument/2006/relationships/hyperlink" Target="https://github.com/SuperBruceJia/EEG-DL/tree/master" TargetMode="External"/><Relationship Id="rId6" Type="http://schemas.openxmlformats.org/officeDocument/2006/relationships/hyperlink" Target="https://www.sciencedirect.com/science/article/pii/S1053811923003609?via%3Dihub" TargetMode="External"/><Relationship Id="rId11" Type="http://schemas.openxmlformats.org/officeDocument/2006/relationships/hyperlink" Target="https://github.com/vlawhern/arl-eegmodels" TargetMode="External"/><Relationship Id="rId5" Type="http://schemas.openxmlformats.org/officeDocument/2006/relationships/hyperlink" Target="https://github.com/MiaoZhengQing/LMDA-Code/tree/main" TargetMode="External"/><Relationship Id="rId10" Type="http://schemas.openxmlformats.org/officeDocument/2006/relationships/hyperlink" Target="https://ieeexplore.ieee.org/document/9889159" TargetMode="External"/><Relationship Id="rId4" Type="http://schemas.openxmlformats.org/officeDocument/2006/relationships/hyperlink" Target="https://github.com/DashanGao/Federated-Transfer-Learning-for-EEG/blob/master/SPDNet_utils.py" TargetMode="External"/><Relationship Id="rId9" Type="http://schemas.openxmlformats.org/officeDocument/2006/relationships/hyperlink" Target="https://ieeexplore.ieee.org/document/9658165" TargetMode="External"/><Relationship Id="rId14" Type="http://schemas.openxmlformats.org/officeDocument/2006/relationships/hyperlink" Target="https://onlinelibrary.wiley.com/doi/10.1002/hbm.2373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9/TBME.2021.3137184" TargetMode="External"/><Relationship Id="rId13" Type="http://schemas.openxmlformats.org/officeDocument/2006/relationships/hyperlink" Target="https://ieeexplore.ieee.org/stamp/stamp.jsp?tp=&amp;arnumber=10889107" TargetMode="External"/><Relationship Id="rId18" Type="http://schemas.openxmlformats.org/officeDocument/2006/relationships/hyperlink" Target="https://doi.org/10.1109/TNNLS.2023.3307470" TargetMode="External"/><Relationship Id="rId3" Type="http://schemas.openxmlformats.org/officeDocument/2006/relationships/hyperlink" Target="https://doi.org/10.1109/TBME.2024.3432934" TargetMode="External"/><Relationship Id="rId21" Type="http://schemas.openxmlformats.org/officeDocument/2006/relationships/hyperlink" Target="https://ieeexplore.ieee.org/document/9889159" TargetMode="External"/><Relationship Id="rId7" Type="http://schemas.openxmlformats.org/officeDocument/2006/relationships/hyperlink" Target="https://doi.org/10.3390/s22062241" TargetMode="External"/><Relationship Id="rId12" Type="http://schemas.openxmlformats.org/officeDocument/2006/relationships/hyperlink" Target="https://ieeexplore.ieee.org/stamp/stamp.jsp?tp=&amp;arnumber=10888689" TargetMode="External"/><Relationship Id="rId17" Type="http://schemas.openxmlformats.org/officeDocument/2006/relationships/hyperlink" Target="https://doi.org/10.1109/TNSRE.2021.3139095" TargetMode="External"/><Relationship Id="rId2" Type="http://schemas.openxmlformats.org/officeDocument/2006/relationships/hyperlink" Target="https://doi.org/10.1109/TNNLS.2023.3287181" TargetMode="External"/><Relationship Id="rId16" Type="http://schemas.openxmlformats.org/officeDocument/2006/relationships/hyperlink" Target="https://ieeexplore.ieee.org/document/9664515" TargetMode="External"/><Relationship Id="rId20" Type="http://schemas.openxmlformats.org/officeDocument/2006/relationships/hyperlink" Target="https://iopscience.iop.org/article/10.1088/1741-2560/10/3/036007" TargetMode="External"/><Relationship Id="rId1" Type="http://schemas.openxmlformats.org/officeDocument/2006/relationships/hyperlink" Target="https://doi.org/10.1109/TBME.2024.3474049" TargetMode="External"/><Relationship Id="rId6" Type="http://schemas.openxmlformats.org/officeDocument/2006/relationships/hyperlink" Target="https://doi.org/10.1109/JBHI.2023.3337072" TargetMode="External"/><Relationship Id="rId11" Type="http://schemas.openxmlformats.org/officeDocument/2006/relationships/hyperlink" Target="https://arxiv.org/abs/2307.12827" TargetMode="External"/><Relationship Id="rId5" Type="http://schemas.openxmlformats.org/officeDocument/2006/relationships/hyperlink" Target="https://doi.org/10.1109/TNSRE.2023.3241846" TargetMode="External"/><Relationship Id="rId15" Type="http://schemas.openxmlformats.org/officeDocument/2006/relationships/hyperlink" Target="https://ieeexplore.ieee.org/document/9773344" TargetMode="External"/><Relationship Id="rId23" Type="http://schemas.openxmlformats.org/officeDocument/2006/relationships/hyperlink" Target="https://ieeexplore.ieee.org/document/10822062" TargetMode="External"/><Relationship Id="rId10" Type="http://schemas.openxmlformats.org/officeDocument/2006/relationships/hyperlink" Target="https://ieeexplore.ieee.org/document/10077444" TargetMode="External"/><Relationship Id="rId19" Type="http://schemas.openxmlformats.org/officeDocument/2006/relationships/hyperlink" Target="https://ieeexplore.ieee.org/document/8309109" TargetMode="External"/><Relationship Id="rId4" Type="http://schemas.openxmlformats.org/officeDocument/2006/relationships/hyperlink" Target="https://doi.org/10.3389/fnins.2023.1274320" TargetMode="External"/><Relationship Id="rId9" Type="http://schemas.openxmlformats.org/officeDocument/2006/relationships/hyperlink" Target="https://ieeexplore.ieee.org/document/10260440" TargetMode="External"/><Relationship Id="rId14" Type="http://schemas.openxmlformats.org/officeDocument/2006/relationships/hyperlink" Target="https://ieeexplore.ieee.org/document/10217043" TargetMode="External"/><Relationship Id="rId22" Type="http://schemas.openxmlformats.org/officeDocument/2006/relationships/hyperlink" Target="https://ieeexplore.ieee.org/document/93177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8837-96B0-4BCD-9B60-72F0DC545C09}">
  <dimension ref="A1:AE36"/>
  <sheetViews>
    <sheetView tabSelected="1" topLeftCell="I1" zoomScale="90" zoomScaleNormal="100" workbookViewId="0">
      <selection activeCell="Y22" sqref="Y22"/>
    </sheetView>
  </sheetViews>
  <sheetFormatPr defaultRowHeight="14.4" x14ac:dyDescent="0.3"/>
  <cols>
    <col min="1" max="1" width="16.5546875" style="11" customWidth="1"/>
    <col min="2" max="2" width="8" style="11" customWidth="1"/>
    <col min="3" max="3" width="9.109375" style="11" bestFit="1" customWidth="1"/>
    <col min="4" max="4" width="8.88671875" style="11"/>
    <col min="5" max="10" width="9.109375" style="11" bestFit="1" customWidth="1"/>
    <col min="11" max="11" width="8.88671875" style="11"/>
    <col min="12" max="12" width="9.109375" style="11" bestFit="1" customWidth="1"/>
    <col min="13" max="13" width="10" style="11" customWidth="1"/>
    <col min="14" max="14" width="11.88671875" style="11" customWidth="1"/>
    <col min="15" max="15" width="11.44140625" style="11" customWidth="1"/>
    <col min="16" max="16" width="11.33203125" style="11" customWidth="1"/>
    <col min="17" max="17" width="11.6640625" style="11" customWidth="1"/>
    <col min="18" max="18" width="11.33203125" style="11" customWidth="1"/>
    <col min="19" max="19" width="8.88671875" style="11" customWidth="1"/>
    <col min="20" max="21" width="11.44140625" style="11" customWidth="1"/>
    <col min="22" max="16384" width="8.88671875" style="11"/>
  </cols>
  <sheetData>
    <row r="1" spans="1:31" x14ac:dyDescent="0.3">
      <c r="A1" s="10" t="s">
        <v>0</v>
      </c>
    </row>
    <row r="2" spans="1:31" x14ac:dyDescent="0.3">
      <c r="A2" s="11" t="s">
        <v>1</v>
      </c>
      <c r="B2" s="11">
        <v>32</v>
      </c>
      <c r="C2" s="11">
        <v>32</v>
      </c>
      <c r="N2" s="11">
        <v>32</v>
      </c>
    </row>
    <row r="3" spans="1:31" x14ac:dyDescent="0.3">
      <c r="A3" s="11" t="s">
        <v>2</v>
      </c>
      <c r="B3" s="11">
        <v>19</v>
      </c>
      <c r="C3" s="11">
        <v>19</v>
      </c>
      <c r="N3" s="11" t="s">
        <v>121</v>
      </c>
    </row>
    <row r="4" spans="1:31" x14ac:dyDescent="0.3">
      <c r="A4" s="11" t="s">
        <v>3</v>
      </c>
      <c r="B4" s="11" t="s">
        <v>8</v>
      </c>
      <c r="C4" s="11" t="s">
        <v>5</v>
      </c>
      <c r="D4" s="11" t="s">
        <v>5</v>
      </c>
      <c r="L4" s="11" t="s">
        <v>120</v>
      </c>
    </row>
    <row r="5" spans="1:31" x14ac:dyDescent="0.3">
      <c r="A5" s="11" t="s">
        <v>6</v>
      </c>
      <c r="C5" s="11">
        <v>0.1</v>
      </c>
      <c r="D5" s="11">
        <v>0.5</v>
      </c>
    </row>
    <row r="6" spans="1:31" x14ac:dyDescent="0.3">
      <c r="A6" s="11" t="s">
        <v>7</v>
      </c>
      <c r="C6" s="11">
        <v>1</v>
      </c>
      <c r="D6" s="11">
        <v>0.5</v>
      </c>
    </row>
    <row r="7" spans="1:31" x14ac:dyDescent="0.3">
      <c r="A7" s="11" t="s">
        <v>70</v>
      </c>
      <c r="B7" s="11">
        <v>100</v>
      </c>
      <c r="R7" s="11" t="s">
        <v>85</v>
      </c>
    </row>
    <row r="8" spans="1:31" x14ac:dyDescent="0.3">
      <c r="A8" s="11" t="s">
        <v>9</v>
      </c>
      <c r="B8" s="11" t="s">
        <v>12</v>
      </c>
      <c r="C8" s="11" t="s">
        <v>12</v>
      </c>
      <c r="D8" s="11" t="s">
        <v>12</v>
      </c>
      <c r="N8" s="11" t="s">
        <v>110</v>
      </c>
      <c r="O8" s="11" t="s">
        <v>71</v>
      </c>
      <c r="P8" s="11" t="s">
        <v>72</v>
      </c>
      <c r="Q8" s="11" t="s">
        <v>82</v>
      </c>
      <c r="R8" s="11" t="s">
        <v>84</v>
      </c>
      <c r="S8" s="11" t="s">
        <v>88</v>
      </c>
      <c r="T8" s="11" t="s">
        <v>90</v>
      </c>
      <c r="U8" s="11" t="s">
        <v>92</v>
      </c>
      <c r="X8" s="11" t="s">
        <v>110</v>
      </c>
      <c r="Y8" s="11" t="s">
        <v>71</v>
      </c>
      <c r="Z8" s="11" t="s">
        <v>72</v>
      </c>
      <c r="AA8" s="11" t="s">
        <v>82</v>
      </c>
      <c r="AB8" s="11" t="s">
        <v>84</v>
      </c>
      <c r="AC8" s="11" t="s">
        <v>88</v>
      </c>
      <c r="AD8" s="11" t="s">
        <v>90</v>
      </c>
      <c r="AE8" s="11" t="s">
        <v>92</v>
      </c>
    </row>
    <row r="9" spans="1:31" x14ac:dyDescent="0.3">
      <c r="Q9" s="11" t="s">
        <v>83</v>
      </c>
      <c r="R9" s="11" t="s">
        <v>87</v>
      </c>
      <c r="S9" s="11" t="s">
        <v>89</v>
      </c>
      <c r="T9" s="11" t="s">
        <v>91</v>
      </c>
      <c r="U9" s="11" t="s">
        <v>123</v>
      </c>
    </row>
    <row r="10" spans="1:31" x14ac:dyDescent="0.3">
      <c r="A10" s="12" t="s">
        <v>4</v>
      </c>
      <c r="B10" s="12"/>
      <c r="K10" s="11" t="s">
        <v>126</v>
      </c>
      <c r="L10" s="11" t="s">
        <v>125</v>
      </c>
      <c r="M10" s="12" t="s">
        <v>4</v>
      </c>
      <c r="W10" s="12" t="s">
        <v>4</v>
      </c>
    </row>
    <row r="11" spans="1:31" x14ac:dyDescent="0.3">
      <c r="A11" s="11">
        <v>1</v>
      </c>
      <c r="B11" s="13">
        <v>0.59433000000000002</v>
      </c>
      <c r="C11" s="14">
        <v>0.55349999999999999</v>
      </c>
      <c r="D11" s="13">
        <v>0.5786</v>
      </c>
      <c r="E11" s="13"/>
      <c r="F11" s="13"/>
      <c r="G11" s="13"/>
      <c r="H11" s="13"/>
      <c r="I11" s="13"/>
      <c r="J11" s="13"/>
      <c r="L11" s="13"/>
      <c r="M11" s="11">
        <v>1</v>
      </c>
      <c r="N11" s="14">
        <v>0.56289999999999996</v>
      </c>
      <c r="O11" s="13">
        <v>0.54459999999999997</v>
      </c>
      <c r="P11" s="14">
        <v>0.55100000000000005</v>
      </c>
      <c r="Q11" s="13">
        <v>0.55410000000000004</v>
      </c>
      <c r="R11" s="13">
        <v>0.51980000000000004</v>
      </c>
      <c r="S11" s="14">
        <v>0.54090000000000005</v>
      </c>
      <c r="T11" s="13">
        <v>0.5605</v>
      </c>
      <c r="U11" s="13">
        <v>0.55030000000000001</v>
      </c>
      <c r="W11" s="12">
        <v>1</v>
      </c>
      <c r="X11" s="26">
        <v>1</v>
      </c>
      <c r="Y11" s="26">
        <v>6</v>
      </c>
      <c r="Z11" s="27">
        <v>4</v>
      </c>
      <c r="AA11" s="26">
        <v>3</v>
      </c>
      <c r="AB11" s="26">
        <v>8</v>
      </c>
      <c r="AC11" s="27">
        <v>7</v>
      </c>
      <c r="AD11" s="26">
        <v>2</v>
      </c>
      <c r="AE11" s="26">
        <v>5</v>
      </c>
    </row>
    <row r="12" spans="1:31" x14ac:dyDescent="0.3">
      <c r="A12" s="11">
        <v>2</v>
      </c>
      <c r="B12" s="13">
        <v>0.56140000000000001</v>
      </c>
      <c r="C12" s="13">
        <v>0.6462</v>
      </c>
      <c r="D12" s="13">
        <v>0.60529999999999995</v>
      </c>
      <c r="E12" s="13"/>
      <c r="F12" s="13"/>
      <c r="G12" s="13"/>
      <c r="H12" s="14"/>
      <c r="I12" s="14"/>
      <c r="J12" s="14"/>
      <c r="M12" s="11">
        <v>2</v>
      </c>
      <c r="N12" s="14">
        <v>0.62570000000000003</v>
      </c>
      <c r="O12" s="13">
        <v>0.59209999999999996</v>
      </c>
      <c r="P12" s="14">
        <v>0.56799999999999995</v>
      </c>
      <c r="Q12" s="13">
        <v>0.57399999999999995</v>
      </c>
      <c r="R12" s="13">
        <v>0.67920000000000003</v>
      </c>
      <c r="S12" s="14">
        <v>0.50449999999999995</v>
      </c>
      <c r="T12" s="13">
        <v>0.55589999999999995</v>
      </c>
      <c r="U12" s="14">
        <v>0.61109999999999998</v>
      </c>
      <c r="W12" s="12">
        <v>2</v>
      </c>
      <c r="X12" s="27">
        <v>2</v>
      </c>
      <c r="Y12" s="26">
        <v>4</v>
      </c>
      <c r="Z12" s="27">
        <v>6</v>
      </c>
      <c r="AA12" s="26">
        <v>5</v>
      </c>
      <c r="AB12" s="26">
        <v>1</v>
      </c>
      <c r="AC12" s="27">
        <v>8</v>
      </c>
      <c r="AD12" s="26">
        <v>7</v>
      </c>
      <c r="AE12" s="27">
        <v>3</v>
      </c>
    </row>
    <row r="13" spans="1:31" x14ac:dyDescent="0.3">
      <c r="A13" s="11">
        <v>5</v>
      </c>
      <c r="B13" s="13">
        <v>0.57594900000000004</v>
      </c>
      <c r="C13" s="13">
        <v>0.5696</v>
      </c>
      <c r="D13" s="13">
        <v>0.55059999999999998</v>
      </c>
      <c r="E13" s="13"/>
      <c r="F13" s="13"/>
      <c r="G13" s="13"/>
      <c r="H13" s="14"/>
      <c r="I13" s="14"/>
      <c r="J13" s="14"/>
      <c r="M13" s="11">
        <v>5</v>
      </c>
      <c r="N13" s="14">
        <v>0.62029999999999996</v>
      </c>
      <c r="O13" s="14">
        <v>0.60450000000000004</v>
      </c>
      <c r="P13" s="14">
        <v>0.59160000000000001</v>
      </c>
      <c r="Q13" s="13">
        <v>0.53049999999999997</v>
      </c>
      <c r="R13" s="13">
        <v>0.58630000000000004</v>
      </c>
      <c r="S13" s="14">
        <v>0.54459999999999997</v>
      </c>
      <c r="T13" s="13">
        <v>0.51770000000000005</v>
      </c>
      <c r="U13" s="14">
        <v>0.56010000000000004</v>
      </c>
      <c r="W13" s="12">
        <v>5</v>
      </c>
      <c r="X13" s="27">
        <v>1</v>
      </c>
      <c r="Y13" s="27">
        <v>2</v>
      </c>
      <c r="Z13" s="27">
        <v>3</v>
      </c>
      <c r="AA13" s="26">
        <v>7</v>
      </c>
      <c r="AB13" s="26">
        <v>4</v>
      </c>
      <c r="AC13" s="27">
        <v>6</v>
      </c>
      <c r="AD13" s="26">
        <v>8</v>
      </c>
      <c r="AE13" s="27">
        <v>5</v>
      </c>
    </row>
    <row r="14" spans="1:31" x14ac:dyDescent="0.3">
      <c r="A14" s="11">
        <v>9</v>
      </c>
      <c r="B14" s="13">
        <v>0.59177199999999996</v>
      </c>
      <c r="C14" s="13">
        <v>0.59810000000000008</v>
      </c>
      <c r="D14" s="13">
        <v>0.59179999999999999</v>
      </c>
      <c r="E14" s="13"/>
      <c r="F14" s="13"/>
      <c r="G14" s="13"/>
      <c r="H14" s="14"/>
      <c r="I14" s="14"/>
      <c r="J14" s="14"/>
      <c r="M14" s="11">
        <v>9</v>
      </c>
      <c r="N14" s="14">
        <v>0.64560000000000006</v>
      </c>
      <c r="O14" s="14">
        <v>0.61409999999999998</v>
      </c>
      <c r="P14" s="14">
        <v>0.60129999999999995</v>
      </c>
      <c r="Q14" s="13">
        <v>0.5756</v>
      </c>
      <c r="R14" s="13">
        <v>0.62649999999999995</v>
      </c>
      <c r="S14" s="14">
        <v>0.51270000000000004</v>
      </c>
      <c r="T14" s="13">
        <v>0.54659999999999997</v>
      </c>
      <c r="U14" s="14">
        <v>0.59489999999999998</v>
      </c>
      <c r="W14" s="12">
        <v>9</v>
      </c>
      <c r="X14" s="27">
        <v>1</v>
      </c>
      <c r="Y14" s="27">
        <v>3</v>
      </c>
      <c r="Z14" s="27">
        <v>4</v>
      </c>
      <c r="AA14" s="26">
        <v>6</v>
      </c>
      <c r="AB14" s="26">
        <v>2</v>
      </c>
      <c r="AC14" s="27">
        <v>8</v>
      </c>
      <c r="AD14" s="26">
        <v>7</v>
      </c>
      <c r="AE14" s="27">
        <v>5</v>
      </c>
    </row>
    <row r="15" spans="1:31" x14ac:dyDescent="0.3">
      <c r="A15" s="11">
        <v>21</v>
      </c>
      <c r="B15" s="13">
        <v>0.63836000000000004</v>
      </c>
      <c r="C15" s="13">
        <v>0.63519999999999999</v>
      </c>
      <c r="D15" s="13">
        <v>0.63519999999999999</v>
      </c>
      <c r="E15" s="13"/>
      <c r="F15" s="13"/>
      <c r="G15" s="13"/>
      <c r="H15" s="14"/>
      <c r="I15" s="14"/>
      <c r="J15" s="14"/>
      <c r="M15" s="11">
        <v>21</v>
      </c>
      <c r="N15" s="14">
        <v>0.68240000000000001</v>
      </c>
      <c r="O15" s="14">
        <v>0.73570000000000002</v>
      </c>
      <c r="P15" s="14">
        <v>0.67520000000000002</v>
      </c>
      <c r="Q15" s="13">
        <v>0.59550000000000003</v>
      </c>
      <c r="R15" s="13">
        <v>0.6825</v>
      </c>
      <c r="S15" s="14">
        <v>0.51419999999999999</v>
      </c>
      <c r="T15" s="13">
        <v>0.54659999999999997</v>
      </c>
      <c r="U15" s="14">
        <v>0.68870000000000009</v>
      </c>
      <c r="W15" s="12">
        <v>21</v>
      </c>
      <c r="X15" s="27">
        <v>4</v>
      </c>
      <c r="Y15" s="27">
        <v>1</v>
      </c>
      <c r="Z15" s="27">
        <v>5</v>
      </c>
      <c r="AA15" s="26">
        <v>6</v>
      </c>
      <c r="AB15" s="26">
        <v>3</v>
      </c>
      <c r="AC15" s="27">
        <v>8</v>
      </c>
      <c r="AD15" s="26">
        <v>7</v>
      </c>
      <c r="AE15" s="27">
        <v>2</v>
      </c>
    </row>
    <row r="16" spans="1:31" x14ac:dyDescent="0.3">
      <c r="A16" s="11">
        <v>31</v>
      </c>
      <c r="B16" s="13">
        <v>0.63522000000000001</v>
      </c>
      <c r="C16" s="13">
        <v>0.67300000000000004</v>
      </c>
      <c r="D16" s="13">
        <v>0.66979999999999995</v>
      </c>
      <c r="E16" s="13"/>
      <c r="F16" s="13"/>
      <c r="G16" s="13"/>
      <c r="H16" s="14"/>
      <c r="I16" s="14"/>
      <c r="J16" s="14"/>
      <c r="M16" s="11">
        <v>31</v>
      </c>
      <c r="N16" s="14">
        <v>0.67920000000000003</v>
      </c>
      <c r="O16" s="14">
        <v>0.72309999999999997</v>
      </c>
      <c r="P16" s="14">
        <v>0.69379999999999997</v>
      </c>
      <c r="Q16" s="13">
        <v>0.63190000000000002</v>
      </c>
      <c r="R16" s="13">
        <v>0.63009999999999999</v>
      </c>
      <c r="S16" s="14">
        <v>0.57140000000000002</v>
      </c>
      <c r="T16" s="13">
        <v>0.56030000000000002</v>
      </c>
      <c r="U16" s="14">
        <v>0.69179999999999997</v>
      </c>
      <c r="W16" s="12">
        <v>31</v>
      </c>
      <c r="X16" s="27">
        <v>4</v>
      </c>
      <c r="Y16" s="27">
        <v>1</v>
      </c>
      <c r="Z16" s="27">
        <v>2</v>
      </c>
      <c r="AA16" s="26">
        <v>5</v>
      </c>
      <c r="AB16" s="26">
        <v>6</v>
      </c>
      <c r="AC16" s="27">
        <v>7</v>
      </c>
      <c r="AD16" s="26">
        <v>8</v>
      </c>
      <c r="AE16" s="27">
        <v>3</v>
      </c>
    </row>
    <row r="17" spans="1:31" x14ac:dyDescent="0.3">
      <c r="A17" s="11">
        <v>34</v>
      </c>
      <c r="B17" s="13">
        <v>0.60738000000000003</v>
      </c>
      <c r="C17" s="13">
        <v>0.61739999999999995</v>
      </c>
      <c r="D17" s="13">
        <v>0.65100000000000002</v>
      </c>
      <c r="E17" s="13"/>
      <c r="F17" s="13"/>
      <c r="G17" s="13"/>
      <c r="H17" s="14"/>
      <c r="I17" s="14"/>
      <c r="J17" s="14"/>
      <c r="M17" s="11">
        <v>34</v>
      </c>
      <c r="N17" s="14">
        <v>0.72819999999999996</v>
      </c>
      <c r="O17" s="14">
        <v>0.70850000000000002</v>
      </c>
      <c r="P17" s="14">
        <v>0.67459999999999998</v>
      </c>
      <c r="Q17" s="13">
        <v>0.53220000000000001</v>
      </c>
      <c r="R17" s="13">
        <v>0.54239999999999999</v>
      </c>
      <c r="S17" s="14">
        <v>0.51180000000000003</v>
      </c>
      <c r="T17" s="13">
        <v>0.53900000000000003</v>
      </c>
      <c r="U17" s="14">
        <v>0.7349</v>
      </c>
      <c r="W17" s="12">
        <v>34</v>
      </c>
      <c r="X17" s="27">
        <v>2</v>
      </c>
      <c r="Y17" s="27">
        <v>3</v>
      </c>
      <c r="Z17" s="27">
        <v>4</v>
      </c>
      <c r="AA17" s="26">
        <v>7</v>
      </c>
      <c r="AB17" s="26">
        <v>5</v>
      </c>
      <c r="AC17" s="27">
        <v>8</v>
      </c>
      <c r="AD17" s="26">
        <v>6</v>
      </c>
      <c r="AE17" s="27">
        <v>1</v>
      </c>
    </row>
    <row r="18" spans="1:31" x14ac:dyDescent="0.3">
      <c r="A18" s="11">
        <v>39</v>
      </c>
      <c r="B18" s="13">
        <v>0.62751599999999996</v>
      </c>
      <c r="C18" s="13">
        <v>0.67449999999999999</v>
      </c>
      <c r="D18" s="13">
        <v>0.61070000000000002</v>
      </c>
      <c r="E18" s="13"/>
      <c r="F18" s="13"/>
      <c r="G18" s="13"/>
      <c r="H18" s="14"/>
      <c r="I18" s="14"/>
      <c r="J18" s="14"/>
      <c r="M18" s="11">
        <v>39</v>
      </c>
      <c r="N18" s="14">
        <v>0.79190000000000005</v>
      </c>
      <c r="O18" s="14">
        <v>0.68810000000000004</v>
      </c>
      <c r="P18" s="14">
        <v>0.69489999999999996</v>
      </c>
      <c r="Q18" s="13">
        <v>0.56610000000000005</v>
      </c>
      <c r="R18" s="13">
        <v>0.61439999999999995</v>
      </c>
      <c r="S18" s="13">
        <v>0.59119999999999995</v>
      </c>
      <c r="T18" s="13">
        <v>0.54920000000000002</v>
      </c>
      <c r="U18" s="14">
        <v>0.74160000000000004</v>
      </c>
      <c r="W18" s="12">
        <v>39</v>
      </c>
      <c r="X18" s="27">
        <v>1</v>
      </c>
      <c r="Y18" s="27">
        <v>4</v>
      </c>
      <c r="Z18" s="27">
        <v>3</v>
      </c>
      <c r="AA18" s="26">
        <v>7</v>
      </c>
      <c r="AB18" s="26">
        <v>5</v>
      </c>
      <c r="AC18" s="26">
        <v>6</v>
      </c>
      <c r="AD18" s="26">
        <v>8</v>
      </c>
      <c r="AE18" s="27">
        <v>2</v>
      </c>
    </row>
    <row r="19" spans="1:31" x14ac:dyDescent="0.3">
      <c r="F19" s="13"/>
      <c r="X19" s="28">
        <f>SUM(X11:X18)</f>
        <v>16</v>
      </c>
      <c r="Y19" s="28">
        <f t="shared" ref="Y19:AE19" si="0">SUM(Y11:Y18)</f>
        <v>24</v>
      </c>
      <c r="Z19" s="28">
        <f t="shared" si="0"/>
        <v>31</v>
      </c>
      <c r="AA19" s="28">
        <f t="shared" si="0"/>
        <v>46</v>
      </c>
      <c r="AB19" s="28">
        <f t="shared" si="0"/>
        <v>34</v>
      </c>
      <c r="AC19" s="28">
        <f t="shared" si="0"/>
        <v>58</v>
      </c>
      <c r="AD19" s="28">
        <f t="shared" si="0"/>
        <v>53</v>
      </c>
      <c r="AE19" s="28">
        <f t="shared" si="0"/>
        <v>26</v>
      </c>
    </row>
    <row r="20" spans="1:31" x14ac:dyDescent="0.3">
      <c r="A20" s="11" t="s">
        <v>10</v>
      </c>
      <c r="B20" s="14">
        <f>AVERAGE(B11:B18)</f>
        <v>0.60399087500000004</v>
      </c>
      <c r="C20" s="14">
        <f t="shared" ref="C20:D20" si="1">AVERAGE(C11:C18)</f>
        <v>0.62093750000000003</v>
      </c>
      <c r="D20" s="14">
        <f t="shared" si="1"/>
        <v>0.61162500000000009</v>
      </c>
      <c r="E20" s="14"/>
      <c r="F20" s="14"/>
      <c r="G20" s="14"/>
      <c r="H20" s="14"/>
      <c r="I20" s="14"/>
      <c r="J20" s="15"/>
      <c r="K20" s="15"/>
      <c r="L20" s="15"/>
      <c r="M20" s="11" t="s">
        <v>10</v>
      </c>
      <c r="N20" s="15">
        <f>AVERAGE(N11:N18)</f>
        <v>0.66702499999999998</v>
      </c>
      <c r="O20" s="14">
        <f>AVERAGE(O11:O18)</f>
        <v>0.65133750000000001</v>
      </c>
      <c r="P20" s="14">
        <f t="shared" ref="P20:Q20" si="2">AVERAGE(P11:P18)</f>
        <v>0.63129999999999997</v>
      </c>
      <c r="Q20" s="14">
        <f t="shared" si="2"/>
        <v>0.56998749999999998</v>
      </c>
      <c r="R20" s="14">
        <f t="shared" ref="R20:S20" si="3">AVERAGE(R11:R18)</f>
        <v>0.61014999999999997</v>
      </c>
      <c r="S20" s="14">
        <f t="shared" si="3"/>
        <v>0.53641250000000007</v>
      </c>
      <c r="T20" s="14">
        <f t="shared" ref="T20:U20" si="4">AVERAGE(T11:T18)</f>
        <v>0.54697499999999999</v>
      </c>
      <c r="U20" s="14">
        <f t="shared" si="4"/>
        <v>0.64667499999999989</v>
      </c>
    </row>
    <row r="21" spans="1:31" x14ac:dyDescent="0.3">
      <c r="A21" s="11" t="s">
        <v>11</v>
      </c>
      <c r="B21" s="13">
        <f>_xlfn.STDEV.P(B11:B18)</f>
        <v>2.6373223814304063E-2</v>
      </c>
      <c r="C21" s="13">
        <f t="shared" ref="C21:D21" si="5">_xlfn.STDEV.P(C11:C18)</f>
        <v>4.2039384435907247E-2</v>
      </c>
      <c r="D21" s="13">
        <f t="shared" si="5"/>
        <v>3.6638598158226524E-2</v>
      </c>
      <c r="E21" s="13"/>
      <c r="F21" s="13"/>
      <c r="G21" s="13"/>
      <c r="H21" s="13"/>
      <c r="I21" s="13"/>
      <c r="J21" s="16"/>
      <c r="K21" s="16"/>
      <c r="L21" s="16"/>
      <c r="M21" s="11" t="s">
        <v>11</v>
      </c>
      <c r="N21" s="16">
        <f>_xlfn.STDEV.P(N11:N18)</f>
        <v>6.6061330405919036E-2</v>
      </c>
      <c r="O21" s="17">
        <f t="shared" ref="O21:P21" si="6">_xlfn.STDEV.P(O11:O18)</f>
        <v>6.6490862859117747E-2</v>
      </c>
      <c r="P21" s="17">
        <f t="shared" si="6"/>
        <v>5.5547704723057631E-2</v>
      </c>
      <c r="Q21" s="17">
        <f t="shared" ref="Q21:R21" si="7">_xlfn.STDEV.P(Q11:Q18)</f>
        <v>3.1197613590625811E-2</v>
      </c>
      <c r="R21" s="17">
        <f t="shared" si="7"/>
        <v>5.4781178337089453E-2</v>
      </c>
      <c r="S21" s="17">
        <f t="shared" ref="S21:T21" si="8">_xlfn.STDEV.P(S11:S18)</f>
        <v>2.956524300170725E-2</v>
      </c>
      <c r="T21" s="17">
        <f t="shared" si="8"/>
        <v>1.3067110430389708E-2</v>
      </c>
      <c r="U21" s="17">
        <f t="shared" ref="U21" si="9">_xlfn.STDEV.P(U11:U18)</f>
        <v>7.1873478244761743E-2</v>
      </c>
    </row>
    <row r="23" spans="1:31" x14ac:dyDescent="0.3">
      <c r="A23" s="11" t="s">
        <v>111</v>
      </c>
      <c r="M23" s="11" t="s">
        <v>124</v>
      </c>
      <c r="N23" s="12" t="s">
        <v>112</v>
      </c>
      <c r="O23" s="11" t="s">
        <v>119</v>
      </c>
      <c r="P23" s="11" t="s">
        <v>113</v>
      </c>
      <c r="Q23" s="11" t="s">
        <v>114</v>
      </c>
      <c r="R23" s="11" t="s">
        <v>115</v>
      </c>
      <c r="S23" s="11" t="s">
        <v>116</v>
      </c>
      <c r="T23" s="11" t="s">
        <v>117</v>
      </c>
      <c r="U23" s="11" t="s">
        <v>118</v>
      </c>
    </row>
    <row r="24" spans="1:31" x14ac:dyDescent="0.3">
      <c r="M24" s="11" t="s">
        <v>127</v>
      </c>
    </row>
    <row r="25" spans="1:31" ht="15" thickBot="1" x14ac:dyDescent="0.35"/>
    <row r="26" spans="1:31" ht="15" thickBot="1" x14ac:dyDescent="0.35">
      <c r="A26" s="12"/>
      <c r="B26" s="12"/>
      <c r="C26" s="12"/>
      <c r="D26" s="12"/>
      <c r="N26" s="18" t="s">
        <v>93</v>
      </c>
      <c r="O26" s="18" t="s">
        <v>94</v>
      </c>
      <c r="P26" s="18" t="s">
        <v>95</v>
      </c>
      <c r="Q26" s="19" t="s">
        <v>103</v>
      </c>
    </row>
    <row r="27" spans="1:31" x14ac:dyDescent="0.3">
      <c r="A27" s="20"/>
      <c r="B27" s="20"/>
      <c r="M27" s="11">
        <v>1</v>
      </c>
      <c r="N27" s="21" t="s">
        <v>102</v>
      </c>
      <c r="O27" s="21" t="s">
        <v>101</v>
      </c>
      <c r="P27" s="22" t="s">
        <v>82</v>
      </c>
      <c r="Q27" s="22">
        <v>48</v>
      </c>
    </row>
    <row r="28" spans="1:31" x14ac:dyDescent="0.3">
      <c r="A28" s="20"/>
      <c r="B28" s="20"/>
      <c r="M28" s="11">
        <v>2</v>
      </c>
      <c r="N28" s="23" t="s">
        <v>104</v>
      </c>
      <c r="O28" s="23" t="s">
        <v>100</v>
      </c>
      <c r="P28" s="24" t="s">
        <v>84</v>
      </c>
      <c r="Q28" s="24">
        <v>162</v>
      </c>
    </row>
    <row r="29" spans="1:31" x14ac:dyDescent="0.3">
      <c r="A29" s="20"/>
      <c r="B29" s="20"/>
      <c r="M29" s="11">
        <v>3</v>
      </c>
      <c r="N29" s="23" t="s">
        <v>105</v>
      </c>
      <c r="O29" s="23" t="s">
        <v>99</v>
      </c>
      <c r="P29" s="24" t="s">
        <v>88</v>
      </c>
      <c r="Q29" s="24">
        <v>104</v>
      </c>
    </row>
    <row r="30" spans="1:31" x14ac:dyDescent="0.3">
      <c r="A30" s="20"/>
      <c r="B30" s="20"/>
      <c r="M30" s="11">
        <v>4</v>
      </c>
      <c r="N30" s="23" t="s">
        <v>106</v>
      </c>
      <c r="O30" s="23" t="s">
        <v>98</v>
      </c>
      <c r="P30" s="24" t="s">
        <v>90</v>
      </c>
      <c r="Q30" s="24">
        <v>99</v>
      </c>
    </row>
    <row r="31" spans="1:31" x14ac:dyDescent="0.3">
      <c r="A31" s="20"/>
      <c r="B31" s="20"/>
      <c r="M31" s="11">
        <v>5</v>
      </c>
      <c r="N31" s="23" t="s">
        <v>67</v>
      </c>
      <c r="O31" s="23" t="s">
        <v>97</v>
      </c>
      <c r="P31" s="24" t="s">
        <v>96</v>
      </c>
      <c r="Q31" s="24">
        <v>155</v>
      </c>
    </row>
    <row r="32" spans="1:31" x14ac:dyDescent="0.3">
      <c r="A32" s="20"/>
      <c r="B32" s="20"/>
      <c r="M32" s="11">
        <v>6</v>
      </c>
      <c r="N32" s="23" t="s">
        <v>108</v>
      </c>
      <c r="O32" s="23" t="s">
        <v>107</v>
      </c>
      <c r="P32" s="24" t="s">
        <v>71</v>
      </c>
      <c r="Q32" s="24">
        <v>3621</v>
      </c>
    </row>
    <row r="33" spans="1:17" x14ac:dyDescent="0.3">
      <c r="A33" s="20"/>
      <c r="B33" s="20"/>
      <c r="M33" s="11">
        <v>7</v>
      </c>
      <c r="N33" s="23" t="s">
        <v>109</v>
      </c>
      <c r="O33" s="23" t="s">
        <v>107</v>
      </c>
      <c r="P33" s="24" t="s">
        <v>72</v>
      </c>
      <c r="Q33" s="24">
        <v>2122</v>
      </c>
    </row>
    <row r="36" spans="1:17" x14ac:dyDescent="0.3">
      <c r="M36" s="25" t="s">
        <v>122</v>
      </c>
    </row>
  </sheetData>
  <conditionalFormatting sqref="K11:L17 L18 O11:O1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L17 L18 O11:P18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L18 O11:Q18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L18 O11:R18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L18 O11:S18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L18 O11:T1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L18 O11:U18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U18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S15 O16:R16 K11:L18 O17:S1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5:T18 O14:S14 K11:L18 O11:T1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O31" r:id="rId1" xr:uid="{90C9FF12-A5B0-450B-8CFB-D75D18F86921}"/>
    <hyperlink ref="O30" r:id="rId2" xr:uid="{A3FAF0D2-F743-4D32-B552-0FF4D825B9CF}"/>
    <hyperlink ref="O29" r:id="rId3" xr:uid="{48119CCF-06EB-431B-A67A-14E9DABDCA03}"/>
    <hyperlink ref="O28" r:id="rId4" xr:uid="{0982EAA6-F8AF-4AA7-9F51-E9DD457C1705}"/>
    <hyperlink ref="O27" r:id="rId5" xr:uid="{1FDDA1D7-EAF8-43EC-9DF5-3375E9965024}"/>
    <hyperlink ref="N27" r:id="rId6" xr:uid="{4C06B330-5A34-458B-A58F-61AA7146361E}"/>
    <hyperlink ref="N28" r:id="rId7" xr:uid="{0F6AC67F-F6E8-4A53-AE29-BC176FB00192}"/>
    <hyperlink ref="N29" r:id="rId8" xr:uid="{22D0ED96-137B-4E14-8C31-838235AA3BA6}"/>
    <hyperlink ref="N30" r:id="rId9" xr:uid="{73150888-D59F-443E-A3EE-E8C3402CCED8}"/>
    <hyperlink ref="N31" r:id="rId10" xr:uid="{48DBB565-0F46-43C3-B2A2-C409D6254286}"/>
    <hyperlink ref="O32" r:id="rId11" xr:uid="{1B495004-DF46-4CFC-A2D6-8D5FA74478C7}"/>
    <hyperlink ref="O33" r:id="rId12" xr:uid="{FEED66AE-4EE7-4E82-B6A7-21A123532382}"/>
    <hyperlink ref="N32" r:id="rId13" xr:uid="{EC8B95F4-A1F0-4A0B-A9DD-4E76003D60CD}"/>
    <hyperlink ref="N33" r:id="rId14" xr:uid="{CF667885-2634-4741-A557-942E76117A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8AFA-41C9-4389-91C6-DFF97EE3B7D1}">
  <dimension ref="A1:J37"/>
  <sheetViews>
    <sheetView topLeftCell="A17" workbookViewId="0">
      <selection activeCell="F21" sqref="F21"/>
    </sheetView>
  </sheetViews>
  <sheetFormatPr defaultRowHeight="14.4" x14ac:dyDescent="0.3"/>
  <sheetData>
    <row r="1" spans="1:9" x14ac:dyDescent="0.3">
      <c r="A1" s="2" t="s">
        <v>0</v>
      </c>
      <c r="D1" t="s">
        <v>13</v>
      </c>
    </row>
    <row r="2" spans="1:9" x14ac:dyDescent="0.3">
      <c r="A2" t="s">
        <v>1</v>
      </c>
      <c r="B2">
        <v>32</v>
      </c>
      <c r="D2" t="s">
        <v>14</v>
      </c>
    </row>
    <row r="3" spans="1:9" x14ac:dyDescent="0.3">
      <c r="A3" t="s">
        <v>2</v>
      </c>
      <c r="B3">
        <v>32</v>
      </c>
    </row>
    <row r="4" spans="1:9" x14ac:dyDescent="0.3">
      <c r="A4" t="s">
        <v>3</v>
      </c>
      <c r="B4" s="9" t="s">
        <v>8</v>
      </c>
    </row>
    <row r="5" spans="1:9" x14ac:dyDescent="0.3">
      <c r="A5" t="s">
        <v>70</v>
      </c>
      <c r="B5">
        <v>100</v>
      </c>
    </row>
    <row r="7" spans="1:9" x14ac:dyDescent="0.3">
      <c r="A7" t="s">
        <v>9</v>
      </c>
      <c r="B7" t="s">
        <v>86</v>
      </c>
      <c r="C7" t="s">
        <v>71</v>
      </c>
      <c r="D7" t="s">
        <v>72</v>
      </c>
      <c r="E7" t="s">
        <v>82</v>
      </c>
      <c r="F7" t="s">
        <v>84</v>
      </c>
      <c r="G7" t="s">
        <v>88</v>
      </c>
      <c r="H7" t="s">
        <v>90</v>
      </c>
      <c r="I7" t="s">
        <v>92</v>
      </c>
    </row>
    <row r="9" spans="1:9" x14ac:dyDescent="0.3">
      <c r="A9" s="1" t="s">
        <v>4</v>
      </c>
      <c r="B9" s="1"/>
    </row>
    <row r="10" spans="1:9" x14ac:dyDescent="0.3">
      <c r="A10">
        <v>1</v>
      </c>
      <c r="B10" s="3"/>
    </row>
    <row r="11" spans="1:9" x14ac:dyDescent="0.3">
      <c r="A11">
        <v>2</v>
      </c>
      <c r="B11" s="3"/>
    </row>
    <row r="12" spans="1:9" x14ac:dyDescent="0.3">
      <c r="A12">
        <v>3</v>
      </c>
      <c r="B12" s="3"/>
    </row>
    <row r="13" spans="1:9" x14ac:dyDescent="0.3">
      <c r="A13">
        <v>4</v>
      </c>
      <c r="B13" s="3"/>
    </row>
    <row r="14" spans="1:9" x14ac:dyDescent="0.3">
      <c r="A14">
        <v>5</v>
      </c>
      <c r="B14" s="3"/>
    </row>
    <row r="15" spans="1:9" x14ac:dyDescent="0.3">
      <c r="A15">
        <v>6</v>
      </c>
      <c r="B15" s="3"/>
    </row>
    <row r="16" spans="1:9" x14ac:dyDescent="0.3">
      <c r="A16">
        <v>7</v>
      </c>
      <c r="B16" s="3"/>
    </row>
    <row r="17" spans="1:10" x14ac:dyDescent="0.3">
      <c r="A17">
        <v>8</v>
      </c>
      <c r="B17" s="3"/>
    </row>
    <row r="18" spans="1:10" x14ac:dyDescent="0.3">
      <c r="A18">
        <v>9</v>
      </c>
      <c r="B18" s="3"/>
    </row>
    <row r="19" spans="1:10" x14ac:dyDescent="0.3">
      <c r="A19">
        <v>10</v>
      </c>
      <c r="B19" s="3"/>
    </row>
    <row r="20" spans="1:10" x14ac:dyDescent="0.3">
      <c r="A20">
        <v>11</v>
      </c>
      <c r="B20" s="3"/>
    </row>
    <row r="21" spans="1:10" x14ac:dyDescent="0.3">
      <c r="A21">
        <v>12</v>
      </c>
      <c r="B21" s="3"/>
    </row>
    <row r="22" spans="1:10" x14ac:dyDescent="0.3">
      <c r="A22">
        <v>13</v>
      </c>
      <c r="B22" s="3"/>
    </row>
    <row r="23" spans="1:10" x14ac:dyDescent="0.3">
      <c r="A23">
        <v>14</v>
      </c>
      <c r="B23" s="3"/>
    </row>
    <row r="24" spans="1:10" x14ac:dyDescent="0.3">
      <c r="A24">
        <v>15</v>
      </c>
      <c r="B24" s="3"/>
    </row>
    <row r="25" spans="1:10" x14ac:dyDescent="0.3">
      <c r="A25">
        <v>16</v>
      </c>
      <c r="B25" s="3"/>
    </row>
    <row r="26" spans="1:10" x14ac:dyDescent="0.3">
      <c r="A26">
        <v>17</v>
      </c>
      <c r="B26" s="3"/>
    </row>
    <row r="27" spans="1:10" x14ac:dyDescent="0.3">
      <c r="A27">
        <v>18</v>
      </c>
      <c r="B27" s="3"/>
    </row>
    <row r="28" spans="1:10" x14ac:dyDescent="0.3">
      <c r="A28">
        <v>19</v>
      </c>
      <c r="B28" s="7"/>
      <c r="C28" s="4"/>
      <c r="D28" s="3"/>
      <c r="E28" s="3"/>
      <c r="F28" s="3"/>
      <c r="G28" s="3"/>
      <c r="H28" s="3"/>
      <c r="I28" s="3"/>
      <c r="J28" s="3"/>
    </row>
    <row r="29" spans="1:10" x14ac:dyDescent="0.3">
      <c r="A29">
        <v>20</v>
      </c>
      <c r="B29" s="7"/>
      <c r="C29" s="3"/>
      <c r="D29" s="3"/>
      <c r="E29" s="3"/>
      <c r="F29" s="3"/>
      <c r="G29" s="3"/>
      <c r="H29" s="4"/>
      <c r="I29" s="4"/>
      <c r="J29" s="4"/>
    </row>
    <row r="30" spans="1:10" x14ac:dyDescent="0.3">
      <c r="A30">
        <v>21</v>
      </c>
      <c r="B30" s="7"/>
      <c r="C30" s="3"/>
      <c r="D30" s="3"/>
      <c r="E30" s="3"/>
      <c r="F30" s="3"/>
      <c r="G30" s="3"/>
      <c r="H30" s="4"/>
      <c r="I30" s="4"/>
      <c r="J30" s="4"/>
    </row>
    <row r="31" spans="1:10" x14ac:dyDescent="0.3">
      <c r="A31">
        <v>22</v>
      </c>
      <c r="B31" s="7"/>
      <c r="C31" s="3"/>
      <c r="D31" s="3"/>
      <c r="E31" s="3"/>
      <c r="F31" s="3"/>
      <c r="G31" s="3"/>
      <c r="H31" s="4"/>
      <c r="I31" s="4"/>
      <c r="J31" s="4"/>
    </row>
    <row r="32" spans="1:10" x14ac:dyDescent="0.3">
      <c r="A32">
        <v>23</v>
      </c>
      <c r="B32" s="7"/>
      <c r="C32" s="3"/>
      <c r="D32" s="3"/>
      <c r="E32" s="3"/>
      <c r="F32" s="3"/>
      <c r="G32" s="3"/>
      <c r="H32" s="4"/>
      <c r="I32" s="4"/>
      <c r="J32" s="4"/>
    </row>
    <row r="33" spans="1:10" x14ac:dyDescent="0.3">
      <c r="A33">
        <v>24</v>
      </c>
      <c r="B33" s="7"/>
      <c r="C33" s="3"/>
      <c r="D33" s="3"/>
      <c r="E33" s="3"/>
      <c r="F33" s="3"/>
      <c r="G33" s="3"/>
      <c r="H33" s="4"/>
      <c r="I33" s="4"/>
      <c r="J33" s="4"/>
    </row>
    <row r="34" spans="1:10" x14ac:dyDescent="0.3">
      <c r="A34">
        <v>25</v>
      </c>
      <c r="B34" s="7"/>
      <c r="C34" s="3"/>
      <c r="D34" s="3"/>
      <c r="E34" s="3"/>
      <c r="F34" s="3"/>
      <c r="G34" s="3"/>
      <c r="H34" s="4"/>
      <c r="I34" s="4"/>
      <c r="J34" s="4"/>
    </row>
    <row r="35" spans="1:10" x14ac:dyDescent="0.3">
      <c r="F35" s="3"/>
    </row>
    <row r="36" spans="1:10" x14ac:dyDescent="0.3">
      <c r="A36" t="s">
        <v>10</v>
      </c>
      <c r="B36" s="5" t="e">
        <f>AVERAGE(B10:B34)</f>
        <v>#DIV/0!</v>
      </c>
      <c r="C36" s="4"/>
      <c r="D36" s="4"/>
      <c r="E36" s="4"/>
      <c r="F36" s="4"/>
      <c r="G36" s="4"/>
      <c r="H36" s="4"/>
      <c r="I36" s="5"/>
      <c r="J36" s="4"/>
    </row>
    <row r="37" spans="1:10" x14ac:dyDescent="0.3">
      <c r="A37" t="s">
        <v>11</v>
      </c>
      <c r="B37" s="6" t="e">
        <f>_xlfn.STDEV.P(B10:B34)</f>
        <v>#DIV/0!</v>
      </c>
      <c r="C37" s="3"/>
      <c r="D37" s="3"/>
      <c r="E37" s="3"/>
      <c r="F37" s="3"/>
      <c r="G37" s="3"/>
      <c r="H37" s="3"/>
      <c r="I37" s="6"/>
      <c r="J37" s="3"/>
    </row>
  </sheetData>
  <conditionalFormatting sqref="C28:J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FB06-78A7-41C5-9E48-1D2761F67088}">
  <dimension ref="A1:J27"/>
  <sheetViews>
    <sheetView workbookViewId="0">
      <selection activeCell="G14" sqref="G14"/>
    </sheetView>
  </sheetViews>
  <sheetFormatPr defaultRowHeight="14.4" x14ac:dyDescent="0.3"/>
  <cols>
    <col min="1" max="1" width="40.88671875" customWidth="1"/>
    <col min="4" max="4" width="19.77734375" customWidth="1"/>
    <col min="5" max="5" width="27.44140625" customWidth="1"/>
    <col min="6" max="6" width="42.109375" customWidth="1"/>
    <col min="7" max="7" width="42.77734375" customWidth="1"/>
    <col min="8" max="8" width="28.6640625" customWidth="1"/>
    <col min="9" max="9" width="23.88671875" customWidth="1"/>
  </cols>
  <sheetData>
    <row r="1" spans="1:10" x14ac:dyDescent="0.3">
      <c r="A1" t="s">
        <v>15</v>
      </c>
      <c r="B1" t="s">
        <v>80</v>
      </c>
    </row>
    <row r="4" spans="1:10" x14ac:dyDescent="0.3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43</v>
      </c>
    </row>
    <row r="5" spans="1:10" x14ac:dyDescent="0.3">
      <c r="A5" s="8" t="s">
        <v>25</v>
      </c>
      <c r="B5">
        <v>2025</v>
      </c>
      <c r="C5" t="s">
        <v>26</v>
      </c>
      <c r="D5" t="s">
        <v>27</v>
      </c>
      <c r="E5" t="s">
        <v>29</v>
      </c>
      <c r="F5" t="s">
        <v>36</v>
      </c>
      <c r="G5" t="s">
        <v>28</v>
      </c>
      <c r="H5" t="s">
        <v>30</v>
      </c>
      <c r="I5" t="s">
        <v>31</v>
      </c>
      <c r="J5" t="s">
        <v>27</v>
      </c>
    </row>
    <row r="6" spans="1:10" x14ac:dyDescent="0.3">
      <c r="A6" s="8" t="s">
        <v>32</v>
      </c>
      <c r="B6">
        <v>2024</v>
      </c>
      <c r="C6" t="s">
        <v>33</v>
      </c>
      <c r="D6" t="s">
        <v>34</v>
      </c>
      <c r="E6" t="s">
        <v>27</v>
      </c>
      <c r="F6" t="s">
        <v>35</v>
      </c>
      <c r="G6" t="s">
        <v>28</v>
      </c>
      <c r="H6" t="s">
        <v>37</v>
      </c>
      <c r="I6" t="s">
        <v>29</v>
      </c>
      <c r="J6" t="s">
        <v>27</v>
      </c>
    </row>
    <row r="7" spans="1:10" x14ac:dyDescent="0.3">
      <c r="A7" s="8" t="s">
        <v>38</v>
      </c>
      <c r="B7">
        <v>2025</v>
      </c>
      <c r="C7" t="s">
        <v>39</v>
      </c>
      <c r="E7" t="s">
        <v>29</v>
      </c>
      <c r="F7" t="s">
        <v>40</v>
      </c>
      <c r="G7" t="s">
        <v>41</v>
      </c>
      <c r="H7" t="s">
        <v>42</v>
      </c>
      <c r="I7" t="s">
        <v>29</v>
      </c>
      <c r="J7" t="s">
        <v>27</v>
      </c>
    </row>
    <row r="8" spans="1:10" x14ac:dyDescent="0.3">
      <c r="A8" s="8" t="s">
        <v>44</v>
      </c>
      <c r="B8">
        <v>2023</v>
      </c>
      <c r="C8" t="s">
        <v>45</v>
      </c>
      <c r="D8" t="s">
        <v>34</v>
      </c>
      <c r="E8" t="s">
        <v>46</v>
      </c>
      <c r="F8" t="s">
        <v>47</v>
      </c>
      <c r="G8" t="s">
        <v>48</v>
      </c>
      <c r="H8" t="s">
        <v>49</v>
      </c>
      <c r="I8" t="s">
        <v>29</v>
      </c>
      <c r="J8" t="s">
        <v>27</v>
      </c>
    </row>
    <row r="9" spans="1:10" x14ac:dyDescent="0.3">
      <c r="A9" s="8" t="s">
        <v>50</v>
      </c>
      <c r="B9">
        <v>2023</v>
      </c>
      <c r="C9" t="s">
        <v>51</v>
      </c>
      <c r="D9" t="s">
        <v>34</v>
      </c>
      <c r="E9" t="s">
        <v>29</v>
      </c>
      <c r="F9" t="s">
        <v>81</v>
      </c>
      <c r="G9" t="s">
        <v>78</v>
      </c>
      <c r="I9" t="s">
        <v>29</v>
      </c>
      <c r="J9" t="s">
        <v>79</v>
      </c>
    </row>
    <row r="10" spans="1:10" x14ac:dyDescent="0.3">
      <c r="A10" s="8" t="s">
        <v>52</v>
      </c>
      <c r="B10">
        <v>2024</v>
      </c>
      <c r="C10" t="s">
        <v>73</v>
      </c>
      <c r="D10" t="s">
        <v>27</v>
      </c>
      <c r="E10" t="s">
        <v>29</v>
      </c>
      <c r="F10" t="s">
        <v>75</v>
      </c>
      <c r="G10" t="s">
        <v>76</v>
      </c>
      <c r="H10" t="s">
        <v>74</v>
      </c>
      <c r="I10" t="s">
        <v>77</v>
      </c>
      <c r="J10" t="s">
        <v>79</v>
      </c>
    </row>
    <row r="11" spans="1:10" x14ac:dyDescent="0.3">
      <c r="A11" s="8" t="s">
        <v>53</v>
      </c>
    </row>
    <row r="12" spans="1:10" x14ac:dyDescent="0.3">
      <c r="A12" s="8" t="s">
        <v>54</v>
      </c>
    </row>
    <row r="13" spans="1:10" x14ac:dyDescent="0.3">
      <c r="A13" s="8" t="s">
        <v>55</v>
      </c>
    </row>
    <row r="14" spans="1:10" x14ac:dyDescent="0.3">
      <c r="A14" s="8" t="s">
        <v>56</v>
      </c>
    </row>
    <row r="15" spans="1:10" x14ac:dyDescent="0.3">
      <c r="A15" s="8" t="s">
        <v>57</v>
      </c>
    </row>
    <row r="16" spans="1:10" x14ac:dyDescent="0.3">
      <c r="A16" s="8" t="s">
        <v>58</v>
      </c>
    </row>
    <row r="17" spans="1:1" x14ac:dyDescent="0.3">
      <c r="A17" s="8" t="s">
        <v>59</v>
      </c>
    </row>
    <row r="18" spans="1:1" x14ac:dyDescent="0.3">
      <c r="A18" s="8" t="s">
        <v>60</v>
      </c>
    </row>
    <row r="19" spans="1:1" x14ac:dyDescent="0.3">
      <c r="A19" s="8" t="s">
        <v>61</v>
      </c>
    </row>
    <row r="20" spans="1:1" x14ac:dyDescent="0.3">
      <c r="A20" s="8" t="s">
        <v>62</v>
      </c>
    </row>
    <row r="21" spans="1:1" x14ac:dyDescent="0.3">
      <c r="A21" s="8" t="s">
        <v>63</v>
      </c>
    </row>
    <row r="22" spans="1:1" x14ac:dyDescent="0.3">
      <c r="A22" s="8" t="s">
        <v>64</v>
      </c>
    </row>
    <row r="23" spans="1:1" x14ac:dyDescent="0.3">
      <c r="A23" s="8" t="s">
        <v>65</v>
      </c>
    </row>
    <row r="24" spans="1:1" x14ac:dyDescent="0.3">
      <c r="A24" s="8" t="s">
        <v>66</v>
      </c>
    </row>
    <row r="25" spans="1:1" x14ac:dyDescent="0.3">
      <c r="A25" s="8" t="s">
        <v>67</v>
      </c>
    </row>
    <row r="26" spans="1:1" x14ac:dyDescent="0.3">
      <c r="A26" s="8" t="s">
        <v>68</v>
      </c>
    </row>
    <row r="27" spans="1:1" x14ac:dyDescent="0.3">
      <c r="A27" s="8" t="s">
        <v>69</v>
      </c>
    </row>
  </sheetData>
  <hyperlinks>
    <hyperlink ref="A5" r:id="rId1" xr:uid="{47001C82-A06F-49DF-97F3-6E633D0D46AE}"/>
    <hyperlink ref="A6" r:id="rId2" xr:uid="{CC22D295-2B98-463E-9056-9B54F99F1A4F}"/>
    <hyperlink ref="A7" r:id="rId3" xr:uid="{12C553B1-AA62-4006-AEAC-DFEA9ABBB9F7}"/>
    <hyperlink ref="A8" r:id="rId4" xr:uid="{6CF17F53-CF67-4C42-AB6E-CF539C3C3AE5}"/>
    <hyperlink ref="A9" r:id="rId5" xr:uid="{C9E8C82B-C53B-457E-99FA-369829DE126D}"/>
    <hyperlink ref="A10" r:id="rId6" xr:uid="{2974D0AA-B50B-42DA-89C0-C6295F726B13}"/>
    <hyperlink ref="A11" r:id="rId7" xr:uid="{18806837-276E-41B9-A4EC-4E308A824665}"/>
    <hyperlink ref="A12" r:id="rId8" xr:uid="{E627E6F9-32F6-49F0-B9F3-811C74F412EA}"/>
    <hyperlink ref="A13" r:id="rId9" xr:uid="{6FEEEA01-016E-4CFF-AD0A-B54C79172072}"/>
    <hyperlink ref="A14" r:id="rId10" xr:uid="{A1EA5B18-4C77-4135-8FB6-B18174B8D150}"/>
    <hyperlink ref="A15" r:id="rId11" xr:uid="{F00C7634-A38E-4372-B517-8ADF76BD8326}"/>
    <hyperlink ref="A16" r:id="rId12" xr:uid="{D02D1E72-3AA9-4239-A3B9-9F2D16F99562}"/>
    <hyperlink ref="A17" r:id="rId13" xr:uid="{3E0EE566-9FE8-4C87-84AA-632991E1575C}"/>
    <hyperlink ref="A18" r:id="rId14" xr:uid="{27256736-4E6A-4DB3-B256-C918F0A866E9}"/>
    <hyperlink ref="A19" r:id="rId15" xr:uid="{6928C796-0694-4734-88D1-542C3989A722}"/>
    <hyperlink ref="A20" r:id="rId16" xr:uid="{C4761731-1B08-4E36-A3BB-DB6A409179AB}"/>
    <hyperlink ref="A21" r:id="rId17" xr:uid="{A615B438-E169-4193-841D-69C0156FC1B0}"/>
    <hyperlink ref="A22" r:id="rId18" xr:uid="{E3D629FB-2CBE-4E3B-96FF-9BEFEF3C005F}"/>
    <hyperlink ref="A23" r:id="rId19" xr:uid="{0FDA2E54-015B-4739-8B1D-4321D508BEF5}"/>
    <hyperlink ref="A24" r:id="rId20" xr:uid="{99E32985-ACE1-4CC9-96A2-842B9C2B89C1}"/>
    <hyperlink ref="A25" r:id="rId21" xr:uid="{4C06B904-4A7E-42D5-AC9C-6D2986CE9632}"/>
    <hyperlink ref="A26" r:id="rId22" xr:uid="{C7575D67-E105-43FE-AA5D-2BB0DFB00DE2}"/>
    <hyperlink ref="A27" r:id="rId23" xr:uid="{6BFA9AA1-6E52-47A5-B95A-3670DDA331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1</vt:lpstr>
      <vt:lpstr>Dataset 2</vt:lpstr>
      <vt:lpstr>Relevant 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Rishan</dc:creator>
  <cp:lastModifiedBy>Patel, Rishan</cp:lastModifiedBy>
  <dcterms:created xsi:type="dcterms:W3CDTF">2025-02-24T21:52:16Z</dcterms:created>
  <dcterms:modified xsi:type="dcterms:W3CDTF">2025-03-24T19:58:01Z</dcterms:modified>
</cp:coreProperties>
</file>