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240" yWindow="240" windowWidth="25360" windowHeight="1724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C59" i="1"/>
  <c r="E59" i="1"/>
  <c r="F59" i="1"/>
  <c r="H59" i="1"/>
  <c r="I59" i="1"/>
  <c r="I60" i="1"/>
  <c r="L59" i="1"/>
  <c r="M59" i="1"/>
  <c r="N59" i="1"/>
  <c r="O59" i="1"/>
  <c r="C60" i="1"/>
  <c r="C61" i="1"/>
  <c r="D61" i="1"/>
  <c r="E60" i="1"/>
  <c r="E61" i="1"/>
  <c r="F60" i="1"/>
  <c r="F61" i="1"/>
  <c r="G61" i="1"/>
  <c r="H60" i="1"/>
  <c r="H61" i="1"/>
  <c r="I61" i="1"/>
  <c r="L60" i="1"/>
  <c r="L61" i="1"/>
  <c r="M60" i="1"/>
  <c r="M61" i="1"/>
  <c r="N60" i="1"/>
  <c r="N61" i="1"/>
  <c r="O60" i="1"/>
  <c r="O61" i="1"/>
  <c r="B56" i="1"/>
  <c r="B55" i="1"/>
  <c r="B60" i="1"/>
  <c r="B61" i="1"/>
  <c r="D55" i="1"/>
  <c r="G56" i="1"/>
  <c r="H56" i="1"/>
  <c r="I56" i="1"/>
  <c r="J56" i="1"/>
  <c r="K56" i="1"/>
  <c r="N56" i="1"/>
  <c r="P56" i="1"/>
  <c r="Q56" i="1"/>
  <c r="G55" i="1"/>
  <c r="H55" i="1"/>
  <c r="I55" i="1"/>
  <c r="J55" i="1"/>
  <c r="K55" i="1"/>
  <c r="N55" i="1"/>
  <c r="P55" i="1"/>
  <c r="Q55" i="1"/>
  <c r="D56" i="1"/>
</calcChain>
</file>

<file path=xl/sharedStrings.xml><?xml version="1.0" encoding="utf-8"?>
<sst xmlns="http://schemas.openxmlformats.org/spreadsheetml/2006/main" count="191" uniqueCount="39">
  <si>
    <t>age</t>
  </si>
  <si>
    <t>ribbon_errors</t>
  </si>
  <si>
    <t>misc</t>
  </si>
  <si>
    <t>ribbon_all</t>
  </si>
  <si>
    <t>mouse</t>
  </si>
  <si>
    <t>id</t>
  </si>
  <si>
    <t>ribbon_switch</t>
  </si>
  <si>
    <t>cmap_switch</t>
  </si>
  <si>
    <t>cmap_no_switch</t>
  </si>
  <si>
    <t>cmap</t>
  </si>
  <si>
    <t>cmap_all</t>
  </si>
  <si>
    <t>gender</t>
  </si>
  <si>
    <t>country</t>
  </si>
  <si>
    <t>ribbon</t>
  </si>
  <si>
    <t>session</t>
  </si>
  <si>
    <t>cmap_errors</t>
  </si>
  <si>
    <t>ribbon_no_switch</t>
  </si>
  <si>
    <t>male</t>
  </si>
  <si>
    <t>United States of America</t>
  </si>
  <si>
    <t>female</t>
  </si>
  <si>
    <t>other</t>
  </si>
  <si>
    <t>None</t>
  </si>
  <si>
    <t>Afganistan</t>
  </si>
  <si>
    <t>India</t>
  </si>
  <si>
    <t>Canada</t>
  </si>
  <si>
    <t>Mean</t>
  </si>
  <si>
    <t>Stddev</t>
  </si>
  <si>
    <t>47 males + 23 females</t>
  </si>
  <si>
    <t>all_ribbon_time</t>
  </si>
  <si>
    <t>all_cmap_time</t>
  </si>
  <si>
    <t>switched_parent_ribbon_time</t>
  </si>
  <si>
    <t>switched_parent_cmap_time</t>
  </si>
  <si>
    <t>same_parent_ribbon_time</t>
  </si>
  <si>
    <t>same_parent_cmap_time</t>
  </si>
  <si>
    <t>Stdev</t>
  </si>
  <si>
    <t>Stderror=stddev/sqrt(samplesize)</t>
  </si>
  <si>
    <t>ribbin_errors</t>
  </si>
  <si>
    <t>ribbon_rating</t>
  </si>
  <si>
    <t>cmap_rating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</si>
</sst>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186.757619559216</c:v>
                  </c:pt>
                  <c:pt idx="1">
                    <c:v>175.9348925357078</c:v>
                  </c:pt>
                  <c:pt idx="2">
                    <c:v>0.0</c:v>
                  </c:pt>
                  <c:pt idx="3">
                    <c:v>184.5159304491839</c:v>
                  </c:pt>
                  <c:pt idx="4">
                    <c:v>169.6732103334294</c:v>
                  </c:pt>
                  <c:pt idx="5">
                    <c:v>0.0</c:v>
                  </c:pt>
                  <c:pt idx="6">
                    <c:v>426.688618857044</c:v>
                  </c:pt>
                  <c:pt idx="7">
                    <c:v>356.2569518062242</c:v>
                  </c:pt>
                </c:numCache>
              </c:numRef>
            </c:plus>
            <c:minus>
              <c:numRef>
                <c:f>(data.csv!$B$61,data.csv!$C$61,data.csv!$D$61,data.csv!$E$61,data.csv!$F$61,data.csv!$G$61,data.csv!$H$61,data.csv!$I$61)</c:f>
                <c:numCache>
                  <c:formatCode>General</c:formatCode>
                  <c:ptCount val="8"/>
                  <c:pt idx="0">
                    <c:v>186.757619559216</c:v>
                  </c:pt>
                  <c:pt idx="1">
                    <c:v>175.9348925357078</c:v>
                  </c:pt>
                  <c:pt idx="2">
                    <c:v>0.0</c:v>
                  </c:pt>
                  <c:pt idx="3">
                    <c:v>184.5159304491839</c:v>
                  </c:pt>
                  <c:pt idx="4">
                    <c:v>169.6732103334294</c:v>
                  </c:pt>
                  <c:pt idx="5">
                    <c:v>0.0</c:v>
                  </c:pt>
                  <c:pt idx="6">
                    <c:v>426.688618857044</c:v>
                  </c:pt>
                  <c:pt idx="7">
                    <c:v>356.2569518062242</c:v>
                  </c:pt>
                </c:numCache>
              </c:numRef>
            </c:minus>
          </c:errBars>
          <c:cat>
            <c:strRef>
              <c:f>data.csv!$B$58:$I$58</c:f>
              <c:strCache>
                <c:ptCount val="8"/>
                <c:pt idx="0">
                  <c:v>all_ribbon_time</c:v>
                </c:pt>
                <c:pt idx="1">
                  <c:v>all_cmap_time</c:v>
                </c:pt>
                <c:pt idx="3">
                  <c:v>switched_parent_ribbon_time</c:v>
                </c:pt>
                <c:pt idx="4">
                  <c:v>switched_parent_cmap_time</c:v>
                </c:pt>
                <c:pt idx="6">
                  <c:v>same_parent_ribbon_time</c:v>
                </c:pt>
                <c:pt idx="7">
                  <c:v>same_parent_cmap_time</c:v>
                </c:pt>
              </c:strCache>
            </c:strRef>
          </c:cat>
          <c:val>
            <c:numRef>
              <c:f>data.csv!$B$59:$I$59</c:f>
              <c:numCache>
                <c:formatCode>General</c:formatCode>
                <c:ptCount val="8"/>
                <c:pt idx="0">
                  <c:v>3806.155136268338</c:v>
                </c:pt>
                <c:pt idx="1">
                  <c:v>3324.297693920331</c:v>
                </c:pt>
                <c:pt idx="3">
                  <c:v>4091.65765496659</c:v>
                </c:pt>
                <c:pt idx="4">
                  <c:v>3281.467044430754</c:v>
                </c:pt>
                <c:pt idx="6">
                  <c:v>2965.921188978734</c:v>
                </c:pt>
                <c:pt idx="7">
                  <c:v>3459.847937439914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8157400"/>
        <c:axId val="2095804040"/>
      </c:barChart>
      <c:catAx>
        <c:axId val="209815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804040"/>
        <c:crosses val="autoZero"/>
        <c:auto val="1"/>
        <c:lblAlgn val="ctr"/>
        <c:lblOffset val="100"/>
        <c:noMultiLvlLbl val="0"/>
      </c:catAx>
      <c:valAx>
        <c:axId val="209580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15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(data.csv!$L$61,data.csv!$M$61)</c:f>
                <c:numCache>
                  <c:formatCode>General</c:formatCode>
                  <c:ptCount val="2"/>
                  <c:pt idx="0">
                    <c:v>0.129706318355906</c:v>
                  </c:pt>
                  <c:pt idx="1">
                    <c:v>0.098487093977041</c:v>
                  </c:pt>
                </c:numCache>
              </c:numRef>
            </c:plus>
            <c:minus>
              <c:numRef>
                <c:f>(data.csv!$L$61,data.csv!$M$61)</c:f>
                <c:numCache>
                  <c:formatCode>General</c:formatCode>
                  <c:ptCount val="2"/>
                  <c:pt idx="0">
                    <c:v>0.129706318355906</c:v>
                  </c:pt>
                  <c:pt idx="1">
                    <c:v>0.098487093977041</c:v>
                  </c:pt>
                </c:numCache>
              </c:numRef>
            </c:minus>
          </c:errBars>
          <c:cat>
            <c:strRef>
              <c:f>data.csv!$L$58:$M$58</c:f>
              <c:strCache>
                <c:ptCount val="2"/>
                <c:pt idx="0">
                  <c:v>ribbin_errors</c:v>
                </c:pt>
                <c:pt idx="1">
                  <c:v>cmap_errors</c:v>
                </c:pt>
              </c:strCache>
            </c:strRef>
          </c:cat>
          <c:val>
            <c:numRef>
              <c:f>data.csv!$L$59:$M$59</c:f>
              <c:numCache>
                <c:formatCode>General</c:formatCode>
                <c:ptCount val="2"/>
                <c:pt idx="0">
                  <c:v>0.811320754716981</c:v>
                </c:pt>
                <c:pt idx="1">
                  <c:v>0.245283018867925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994728"/>
        <c:axId val="2099400136"/>
      </c:barChart>
      <c:catAx>
        <c:axId val="209999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400136"/>
        <c:crosses val="autoZero"/>
        <c:auto val="1"/>
        <c:lblAlgn val="ctr"/>
        <c:lblOffset val="100"/>
        <c:noMultiLvlLbl val="0"/>
      </c:catAx>
      <c:valAx>
        <c:axId val="209940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99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(data.csv!$N$61,data.csv!$O$61)</c:f>
                <c:numCache>
                  <c:formatCode>General</c:formatCode>
                  <c:ptCount val="2"/>
                  <c:pt idx="0">
                    <c:v>0.0976009787961143</c:v>
                  </c:pt>
                  <c:pt idx="1">
                    <c:v>0.119193786636154</c:v>
                  </c:pt>
                </c:numCache>
              </c:numRef>
            </c:plus>
            <c:minus>
              <c:numRef>
                <c:f>(data.csv!$N$61,data.csv!$O$61)</c:f>
                <c:numCache>
                  <c:formatCode>General</c:formatCode>
                  <c:ptCount val="2"/>
                  <c:pt idx="0">
                    <c:v>0.0976009787961143</c:v>
                  </c:pt>
                  <c:pt idx="1">
                    <c:v>0.119193786636154</c:v>
                  </c:pt>
                </c:numCache>
              </c:numRef>
            </c:minus>
          </c:errBars>
          <c:cat>
            <c:strRef>
              <c:f>data.csv!$N$58:$O$58</c:f>
              <c:strCache>
                <c:ptCount val="2"/>
                <c:pt idx="0">
                  <c:v>ribbon_rating</c:v>
                </c:pt>
                <c:pt idx="1">
                  <c:v>cmap_rating</c:v>
                </c:pt>
              </c:strCache>
            </c:strRef>
          </c:cat>
          <c:val>
            <c:numRef>
              <c:f>data.csv!$N$59:$O$59</c:f>
              <c:numCache>
                <c:formatCode>General</c:formatCode>
                <c:ptCount val="2"/>
                <c:pt idx="0">
                  <c:v>2.30188679245283</c:v>
                </c:pt>
                <c:pt idx="1">
                  <c:v>2.377358490566038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312168"/>
        <c:axId val="2097337272"/>
      </c:barChart>
      <c:catAx>
        <c:axId val="209231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337272"/>
        <c:crosses val="autoZero"/>
        <c:auto val="1"/>
        <c:lblAlgn val="ctr"/>
        <c:lblOffset val="100"/>
        <c:noMultiLvlLbl val="0"/>
      </c:catAx>
      <c:valAx>
        <c:axId val="2097337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31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64</xdr:row>
      <xdr:rowOff>133350</xdr:rowOff>
    </xdr:from>
    <xdr:to>
      <xdr:col>17</xdr:col>
      <xdr:colOff>508000</xdr:colOff>
      <xdr:row>93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65</xdr:row>
      <xdr:rowOff>6350</xdr:rowOff>
    </xdr:from>
    <xdr:to>
      <xdr:col>7</xdr:col>
      <xdr:colOff>76200</xdr:colOff>
      <xdr:row>79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82</xdr:row>
      <xdr:rowOff>95250</xdr:rowOff>
    </xdr:from>
    <xdr:to>
      <xdr:col>7</xdr:col>
      <xdr:colOff>127000</xdr:colOff>
      <xdr:row>96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B61" workbookViewId="0">
      <selection activeCell="N58" sqref="N58:O59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>
        <v>0</v>
      </c>
      <c r="D2">
        <v>2547.9166666666601</v>
      </c>
      <c r="E2" t="s">
        <v>18</v>
      </c>
      <c r="F2">
        <v>32</v>
      </c>
      <c r="G2">
        <v>2846.2413793103401</v>
      </c>
      <c r="H2">
        <v>2123.5</v>
      </c>
      <c r="I2">
        <v>2223.75</v>
      </c>
      <c r="J2">
        <v>1</v>
      </c>
      <c r="K2">
        <v>2145.7777777777701</v>
      </c>
      <c r="L2" t="s">
        <v>17</v>
      </c>
      <c r="M2" t="s">
        <v>21</v>
      </c>
      <c r="N2">
        <v>3</v>
      </c>
      <c r="O2">
        <v>49</v>
      </c>
      <c r="P2">
        <v>0</v>
      </c>
      <c r="Q2">
        <v>1312</v>
      </c>
    </row>
    <row r="3" spans="1:17">
      <c r="B3">
        <v>0</v>
      </c>
      <c r="D3">
        <v>2887.2777777777701</v>
      </c>
      <c r="E3" t="s">
        <v>21</v>
      </c>
      <c r="F3">
        <v>34</v>
      </c>
      <c r="G3">
        <v>2682.38709677419</v>
      </c>
      <c r="H3">
        <v>3235.9666666666599</v>
      </c>
      <c r="I3">
        <v>3605</v>
      </c>
      <c r="J3">
        <v>2</v>
      </c>
      <c r="K3">
        <v>3297.4722222222199</v>
      </c>
      <c r="M3" t="s">
        <v>21</v>
      </c>
      <c r="N3">
        <v>2</v>
      </c>
      <c r="O3">
        <v>51</v>
      </c>
      <c r="P3">
        <v>0</v>
      </c>
      <c r="Q3">
        <v>4157.6000000000004</v>
      </c>
    </row>
    <row r="4" spans="1:17">
      <c r="A4">
        <v>21</v>
      </c>
      <c r="B4">
        <v>2</v>
      </c>
      <c r="D4">
        <v>3765.6666666666601</v>
      </c>
      <c r="E4" t="s">
        <v>22</v>
      </c>
      <c r="F4">
        <v>36</v>
      </c>
      <c r="G4">
        <v>4488.6086956521704</v>
      </c>
      <c r="H4">
        <v>3082.6666666666601</v>
      </c>
      <c r="I4">
        <v>2058.3333333333298</v>
      </c>
      <c r="J4">
        <v>3</v>
      </c>
      <c r="K4">
        <v>2911.9444444444398</v>
      </c>
      <c r="L4" t="s">
        <v>17</v>
      </c>
      <c r="M4" t="s">
        <v>21</v>
      </c>
      <c r="N4">
        <v>2</v>
      </c>
      <c r="O4">
        <v>55</v>
      </c>
      <c r="P4">
        <v>0</v>
      </c>
      <c r="Q4">
        <v>2486.6153846153802</v>
      </c>
    </row>
    <row r="5" spans="1:17">
      <c r="A5">
        <v>21</v>
      </c>
      <c r="B5">
        <v>0</v>
      </c>
      <c r="D5">
        <v>3541.88888888888</v>
      </c>
      <c r="E5" t="s">
        <v>18</v>
      </c>
      <c r="F5">
        <v>37</v>
      </c>
      <c r="G5">
        <v>4307</v>
      </c>
      <c r="H5">
        <v>3789.4827586206802</v>
      </c>
      <c r="I5">
        <v>3355.1428571428501</v>
      </c>
      <c r="J5">
        <v>3</v>
      </c>
      <c r="K5">
        <v>3705.0277777777701</v>
      </c>
      <c r="L5" t="s">
        <v>19</v>
      </c>
      <c r="M5" t="s">
        <v>21</v>
      </c>
      <c r="N5">
        <v>2</v>
      </c>
      <c r="O5">
        <v>58</v>
      </c>
      <c r="P5">
        <v>0</v>
      </c>
      <c r="Q5">
        <v>2585.5</v>
      </c>
    </row>
    <row r="6" spans="1:17">
      <c r="A6">
        <v>21</v>
      </c>
      <c r="B6">
        <v>1</v>
      </c>
      <c r="D6">
        <v>2626.8055555555502</v>
      </c>
      <c r="E6" t="s">
        <v>18</v>
      </c>
      <c r="F6">
        <v>38</v>
      </c>
      <c r="G6">
        <v>2495.1666666666601</v>
      </c>
      <c r="H6">
        <v>2085.7142857142799</v>
      </c>
      <c r="I6">
        <v>2869.4666666666599</v>
      </c>
      <c r="J6">
        <v>3</v>
      </c>
      <c r="K6">
        <v>2412.2777777777701</v>
      </c>
      <c r="L6" t="s">
        <v>17</v>
      </c>
      <c r="M6" t="s">
        <v>21</v>
      </c>
      <c r="N6">
        <v>3</v>
      </c>
      <c r="O6">
        <v>59</v>
      </c>
      <c r="P6">
        <v>0</v>
      </c>
      <c r="Q6">
        <v>3285</v>
      </c>
    </row>
    <row r="7" spans="1:17">
      <c r="A7">
        <v>21</v>
      </c>
      <c r="B7">
        <v>1</v>
      </c>
      <c r="D7">
        <v>2397.0833333333298</v>
      </c>
      <c r="E7" t="s">
        <v>18</v>
      </c>
      <c r="F7">
        <v>39</v>
      </c>
      <c r="G7">
        <v>2619.1724137931001</v>
      </c>
      <c r="H7">
        <v>1830.6818181818101</v>
      </c>
      <c r="I7">
        <v>2547.1428571428501</v>
      </c>
      <c r="J7">
        <v>3</v>
      </c>
      <c r="K7">
        <v>2109.3055555555502</v>
      </c>
      <c r="L7" t="s">
        <v>19</v>
      </c>
      <c r="M7" t="s">
        <v>21</v>
      </c>
      <c r="N7">
        <v>3</v>
      </c>
      <c r="O7">
        <v>62</v>
      </c>
      <c r="P7">
        <v>0</v>
      </c>
      <c r="Q7">
        <v>1477</v>
      </c>
    </row>
    <row r="8" spans="1:17">
      <c r="A8">
        <v>34</v>
      </c>
      <c r="B8">
        <v>0</v>
      </c>
      <c r="D8">
        <v>2104.8055555555502</v>
      </c>
      <c r="E8" t="s">
        <v>18</v>
      </c>
      <c r="F8">
        <v>40</v>
      </c>
      <c r="G8">
        <v>2216.125</v>
      </c>
      <c r="H8">
        <v>2165.13333333333</v>
      </c>
      <c r="I8">
        <v>2277.5</v>
      </c>
      <c r="J8">
        <v>2</v>
      </c>
      <c r="K8">
        <v>2183.8611111111099</v>
      </c>
      <c r="L8" t="s">
        <v>17</v>
      </c>
      <c r="M8" t="s">
        <v>21</v>
      </c>
      <c r="N8">
        <v>1</v>
      </c>
      <c r="O8">
        <v>63</v>
      </c>
      <c r="P8">
        <v>0</v>
      </c>
      <c r="Q8">
        <v>1214.25</v>
      </c>
    </row>
    <row r="9" spans="1:17">
      <c r="A9">
        <v>21</v>
      </c>
      <c r="B9">
        <v>0</v>
      </c>
      <c r="D9">
        <v>2482.75</v>
      </c>
      <c r="E9" t="s">
        <v>18</v>
      </c>
      <c r="F9">
        <v>41</v>
      </c>
      <c r="G9">
        <v>2577.6451612903202</v>
      </c>
      <c r="H9">
        <v>1945.45454545454</v>
      </c>
      <c r="I9">
        <v>1546.3333333333301</v>
      </c>
      <c r="J9">
        <v>3</v>
      </c>
      <c r="K9">
        <v>1912.19444444444</v>
      </c>
      <c r="L9" t="s">
        <v>17</v>
      </c>
      <c r="M9" t="s">
        <v>21</v>
      </c>
      <c r="N9">
        <v>3</v>
      </c>
      <c r="O9">
        <v>64</v>
      </c>
      <c r="P9">
        <v>0</v>
      </c>
      <c r="Q9">
        <v>1894.4</v>
      </c>
    </row>
    <row r="10" spans="1:17">
      <c r="A10">
        <v>21</v>
      </c>
      <c r="B10">
        <v>0</v>
      </c>
      <c r="D10">
        <v>5190.8055555555502</v>
      </c>
      <c r="E10" t="s">
        <v>18</v>
      </c>
      <c r="F10">
        <v>43</v>
      </c>
      <c r="G10">
        <v>5580.6666666666597</v>
      </c>
      <c r="H10">
        <v>5878.9117647058802</v>
      </c>
      <c r="I10">
        <v>7976.5</v>
      </c>
      <c r="J10">
        <v>1</v>
      </c>
      <c r="K10">
        <v>5995.4444444444398</v>
      </c>
      <c r="L10" t="s">
        <v>19</v>
      </c>
      <c r="M10" t="s">
        <v>21</v>
      </c>
      <c r="N10">
        <v>1</v>
      </c>
      <c r="O10">
        <v>66</v>
      </c>
      <c r="P10">
        <v>0</v>
      </c>
      <c r="Q10">
        <v>4021.2222222222199</v>
      </c>
    </row>
    <row r="11" spans="1:17">
      <c r="A11">
        <v>20</v>
      </c>
      <c r="B11">
        <v>0</v>
      </c>
      <c r="D11">
        <v>5935.1388888888796</v>
      </c>
      <c r="E11" t="s">
        <v>18</v>
      </c>
      <c r="F11">
        <v>45</v>
      </c>
      <c r="G11">
        <v>7191.4642857142799</v>
      </c>
      <c r="H11">
        <v>1888.2222222222199</v>
      </c>
      <c r="I11">
        <v>3095.5555555555502</v>
      </c>
      <c r="J11">
        <v>2</v>
      </c>
      <c r="K11">
        <v>2190.0555555555502</v>
      </c>
      <c r="L11" t="s">
        <v>19</v>
      </c>
      <c r="M11" t="s">
        <v>21</v>
      </c>
      <c r="N11">
        <v>3</v>
      </c>
      <c r="O11">
        <v>68</v>
      </c>
      <c r="P11">
        <v>0</v>
      </c>
      <c r="Q11">
        <v>1538</v>
      </c>
    </row>
    <row r="12" spans="1:17">
      <c r="A12">
        <v>21</v>
      </c>
      <c r="B12">
        <v>2</v>
      </c>
      <c r="D12">
        <v>3014.5833333333298</v>
      </c>
      <c r="E12" t="s">
        <v>18</v>
      </c>
      <c r="F12">
        <v>46</v>
      </c>
      <c r="G12">
        <v>3060.9354838709601</v>
      </c>
      <c r="H12">
        <v>3475.8823529411702</v>
      </c>
      <c r="I12">
        <v>1440</v>
      </c>
      <c r="J12">
        <v>1</v>
      </c>
      <c r="K12">
        <v>3362.7777777777701</v>
      </c>
      <c r="L12" t="s">
        <v>17</v>
      </c>
      <c r="M12" t="s">
        <v>21</v>
      </c>
      <c r="N12">
        <v>2</v>
      </c>
      <c r="O12">
        <v>75</v>
      </c>
      <c r="P12">
        <v>0</v>
      </c>
      <c r="Q12">
        <v>2727.2</v>
      </c>
    </row>
    <row r="13" spans="1:17">
      <c r="A13">
        <v>29</v>
      </c>
      <c r="B13">
        <v>1</v>
      </c>
      <c r="D13">
        <v>3188.0833333333298</v>
      </c>
      <c r="E13" t="s">
        <v>18</v>
      </c>
      <c r="F13">
        <v>50</v>
      </c>
      <c r="G13">
        <v>3762.1428571428501</v>
      </c>
      <c r="H13">
        <v>2309.9</v>
      </c>
      <c r="I13">
        <v>4287.3333333333303</v>
      </c>
      <c r="J13">
        <v>2</v>
      </c>
      <c r="K13">
        <v>2639.4722222222199</v>
      </c>
      <c r="L13" t="s">
        <v>17</v>
      </c>
      <c r="M13" t="s">
        <v>21</v>
      </c>
      <c r="N13">
        <v>3</v>
      </c>
      <c r="O13">
        <v>80</v>
      </c>
      <c r="P13">
        <v>0</v>
      </c>
      <c r="Q13">
        <v>1178.875</v>
      </c>
    </row>
    <row r="14" spans="1:17">
      <c r="A14">
        <v>33</v>
      </c>
      <c r="B14">
        <v>2</v>
      </c>
      <c r="D14">
        <v>3483.7777777777701</v>
      </c>
      <c r="E14" t="s">
        <v>18</v>
      </c>
      <c r="F14">
        <v>51</v>
      </c>
      <c r="G14">
        <v>3785.0322580645102</v>
      </c>
      <c r="H14">
        <v>3364.1666666666601</v>
      </c>
      <c r="I14">
        <v>2654.25</v>
      </c>
      <c r="J14">
        <v>2</v>
      </c>
      <c r="K14">
        <v>2890.88888888888</v>
      </c>
      <c r="L14" t="s">
        <v>17</v>
      </c>
      <c r="M14" t="s">
        <v>21</v>
      </c>
      <c r="N14">
        <v>1</v>
      </c>
      <c r="O14">
        <v>82</v>
      </c>
      <c r="P14">
        <v>0</v>
      </c>
      <c r="Q14">
        <v>1616</v>
      </c>
    </row>
    <row r="15" spans="1:17">
      <c r="A15">
        <v>41</v>
      </c>
      <c r="B15">
        <v>2</v>
      </c>
      <c r="D15">
        <v>3543.13888888888</v>
      </c>
      <c r="E15" t="s">
        <v>22</v>
      </c>
      <c r="F15">
        <v>54</v>
      </c>
      <c r="G15">
        <v>4270.12</v>
      </c>
      <c r="H15">
        <v>3266.9047619047601</v>
      </c>
      <c r="I15">
        <v>5171.3333333333303</v>
      </c>
      <c r="J15">
        <v>1</v>
      </c>
      <c r="K15">
        <v>4060.4166666666601</v>
      </c>
      <c r="L15" t="s">
        <v>19</v>
      </c>
      <c r="M15" t="s">
        <v>21</v>
      </c>
      <c r="N15">
        <v>1</v>
      </c>
      <c r="O15">
        <v>85</v>
      </c>
      <c r="P15">
        <v>0</v>
      </c>
      <c r="Q15">
        <v>1890.9090909090901</v>
      </c>
    </row>
    <row r="16" spans="1:17">
      <c r="A16">
        <v>33</v>
      </c>
      <c r="B16">
        <v>2</v>
      </c>
      <c r="D16">
        <v>3764.9444444444398</v>
      </c>
      <c r="E16" t="s">
        <v>18</v>
      </c>
      <c r="F16">
        <v>55</v>
      </c>
      <c r="G16">
        <v>2792.8333333333298</v>
      </c>
      <c r="H16">
        <v>3207.1428571428501</v>
      </c>
      <c r="I16">
        <v>4354.625</v>
      </c>
      <c r="J16">
        <v>2</v>
      </c>
      <c r="K16">
        <v>3462.13888888888</v>
      </c>
      <c r="L16" t="s">
        <v>17</v>
      </c>
      <c r="M16" t="s">
        <v>21</v>
      </c>
      <c r="N16">
        <v>1</v>
      </c>
      <c r="O16">
        <v>87</v>
      </c>
      <c r="P16">
        <v>0</v>
      </c>
      <c r="Q16">
        <v>4251</v>
      </c>
    </row>
    <row r="17" spans="1:17">
      <c r="A17">
        <v>31</v>
      </c>
      <c r="B17">
        <v>0</v>
      </c>
      <c r="D17">
        <v>3050.5555555555502</v>
      </c>
      <c r="E17" t="s">
        <v>18</v>
      </c>
      <c r="F17">
        <v>58</v>
      </c>
      <c r="G17">
        <v>3035.8148148148098</v>
      </c>
      <c r="H17">
        <v>1791.55</v>
      </c>
      <c r="I17">
        <v>2332.25</v>
      </c>
      <c r="J17">
        <v>2</v>
      </c>
      <c r="K17">
        <v>2031.8611111111099</v>
      </c>
      <c r="L17" t="s">
        <v>17</v>
      </c>
      <c r="M17" t="s">
        <v>21</v>
      </c>
      <c r="N17">
        <v>2</v>
      </c>
      <c r="O17">
        <v>88</v>
      </c>
      <c r="P17">
        <v>0</v>
      </c>
      <c r="Q17">
        <v>3094.7777777777701</v>
      </c>
    </row>
    <row r="18" spans="1:17">
      <c r="A18">
        <v>40</v>
      </c>
      <c r="B18">
        <v>1</v>
      </c>
      <c r="D18">
        <v>6573.3333333333303</v>
      </c>
      <c r="E18" t="s">
        <v>23</v>
      </c>
      <c r="F18">
        <v>57</v>
      </c>
      <c r="G18">
        <v>7106.4</v>
      </c>
      <c r="H18">
        <v>5683.7931034482699</v>
      </c>
      <c r="I18">
        <v>4665.7142857142799</v>
      </c>
      <c r="J18">
        <v>4</v>
      </c>
      <c r="K18">
        <v>5485.8333333333303</v>
      </c>
      <c r="L18" t="s">
        <v>17</v>
      </c>
      <c r="M18" t="s">
        <v>21</v>
      </c>
      <c r="N18">
        <v>4</v>
      </c>
      <c r="O18">
        <v>89</v>
      </c>
      <c r="P18">
        <v>0</v>
      </c>
      <c r="Q18">
        <v>3908</v>
      </c>
    </row>
    <row r="19" spans="1:17">
      <c r="A19">
        <v>24</v>
      </c>
      <c r="B19">
        <v>0</v>
      </c>
      <c r="D19">
        <v>3157.75</v>
      </c>
      <c r="E19" t="s">
        <v>18</v>
      </c>
      <c r="F19">
        <v>56</v>
      </c>
      <c r="G19">
        <v>3220.73529411764</v>
      </c>
      <c r="H19">
        <v>2647.5185185185101</v>
      </c>
      <c r="I19">
        <v>2548.7777777777701</v>
      </c>
      <c r="J19">
        <v>3</v>
      </c>
      <c r="K19">
        <v>2622.8333333333298</v>
      </c>
      <c r="L19" t="s">
        <v>19</v>
      </c>
      <c r="M19" t="s">
        <v>21</v>
      </c>
      <c r="N19">
        <v>3</v>
      </c>
      <c r="O19">
        <v>90</v>
      </c>
      <c r="P19">
        <v>0</v>
      </c>
      <c r="Q19">
        <v>2087</v>
      </c>
    </row>
    <row r="20" spans="1:17">
      <c r="A20">
        <v>26</v>
      </c>
      <c r="B20">
        <v>0</v>
      </c>
      <c r="D20">
        <v>2858.4166666666601</v>
      </c>
      <c r="E20" t="s">
        <v>18</v>
      </c>
      <c r="F20">
        <v>59</v>
      </c>
      <c r="G20">
        <v>3443.3636363636301</v>
      </c>
      <c r="H20">
        <v>3443.95652173913</v>
      </c>
      <c r="I20">
        <v>3640.0769230769201</v>
      </c>
      <c r="J20">
        <v>5</v>
      </c>
      <c r="K20">
        <v>3514.7777777777701</v>
      </c>
      <c r="L20" t="s">
        <v>17</v>
      </c>
      <c r="M20" t="s">
        <v>21</v>
      </c>
      <c r="N20">
        <v>2</v>
      </c>
      <c r="O20">
        <v>91</v>
      </c>
      <c r="P20">
        <v>0</v>
      </c>
      <c r="Q20">
        <v>1939.2142857142801</v>
      </c>
    </row>
    <row r="21" spans="1:17">
      <c r="A21">
        <v>59</v>
      </c>
      <c r="B21">
        <v>4</v>
      </c>
      <c r="D21">
        <v>4315.9166666666597</v>
      </c>
      <c r="E21" t="s">
        <v>18</v>
      </c>
      <c r="F21">
        <v>63</v>
      </c>
      <c r="G21">
        <v>4989.2142857142799</v>
      </c>
      <c r="H21">
        <v>1837.45454545454</v>
      </c>
      <c r="I21">
        <v>3166.6666666666601</v>
      </c>
      <c r="J21">
        <v>2</v>
      </c>
      <c r="K21">
        <v>1948.2222222222199</v>
      </c>
      <c r="L21" t="s">
        <v>17</v>
      </c>
      <c r="M21" t="s">
        <v>21</v>
      </c>
      <c r="N21">
        <v>2</v>
      </c>
      <c r="O21">
        <v>97</v>
      </c>
      <c r="P21">
        <v>0</v>
      </c>
      <c r="Q21">
        <v>1959.375</v>
      </c>
    </row>
    <row r="22" spans="1:17">
      <c r="A22">
        <v>19</v>
      </c>
      <c r="B22">
        <v>1</v>
      </c>
      <c r="D22">
        <v>5349.6944444444398</v>
      </c>
      <c r="E22" t="s">
        <v>18</v>
      </c>
      <c r="F22">
        <v>68</v>
      </c>
      <c r="G22">
        <v>6097.5238095238001</v>
      </c>
      <c r="H22">
        <v>7825.7142857142799</v>
      </c>
      <c r="I22">
        <v>10774.625</v>
      </c>
      <c r="J22">
        <v>2</v>
      </c>
      <c r="K22">
        <v>8481.0277777777701</v>
      </c>
      <c r="L22" t="s">
        <v>17</v>
      </c>
      <c r="M22" t="s">
        <v>21</v>
      </c>
      <c r="N22">
        <v>2</v>
      </c>
      <c r="O22">
        <v>102</v>
      </c>
      <c r="P22">
        <v>4</v>
      </c>
      <c r="Q22">
        <v>4302.7333333333299</v>
      </c>
    </row>
    <row r="23" spans="1:17">
      <c r="A23">
        <v>20</v>
      </c>
      <c r="B23">
        <v>1</v>
      </c>
      <c r="D23">
        <v>3815.38888888888</v>
      </c>
      <c r="E23" t="s">
        <v>18</v>
      </c>
      <c r="F23">
        <v>69</v>
      </c>
      <c r="G23">
        <v>3845.2580645161202</v>
      </c>
      <c r="H23">
        <v>3848.7666666666601</v>
      </c>
      <c r="I23">
        <v>20923.666666666599</v>
      </c>
      <c r="J23">
        <v>3</v>
      </c>
      <c r="K23">
        <v>6694.5833333333303</v>
      </c>
      <c r="L23" t="s">
        <v>17</v>
      </c>
      <c r="M23" t="s">
        <v>21</v>
      </c>
      <c r="N23">
        <v>2</v>
      </c>
      <c r="O23">
        <v>103</v>
      </c>
      <c r="P23">
        <v>3</v>
      </c>
      <c r="Q23">
        <v>3630.2</v>
      </c>
    </row>
    <row r="24" spans="1:17">
      <c r="A24">
        <v>32</v>
      </c>
      <c r="B24">
        <v>1</v>
      </c>
      <c r="D24">
        <v>2742.75</v>
      </c>
      <c r="E24" t="s">
        <v>18</v>
      </c>
      <c r="F24">
        <v>70</v>
      </c>
      <c r="G24">
        <v>2965.5357142857101</v>
      </c>
      <c r="H24">
        <v>2989</v>
      </c>
      <c r="I24">
        <v>2092.4166666666601</v>
      </c>
      <c r="J24">
        <v>2</v>
      </c>
      <c r="K24">
        <v>2690.13888888888</v>
      </c>
      <c r="L24" t="s">
        <v>19</v>
      </c>
      <c r="M24" t="s">
        <v>21</v>
      </c>
      <c r="N24">
        <v>2</v>
      </c>
      <c r="O24">
        <v>104</v>
      </c>
      <c r="P24">
        <v>0</v>
      </c>
      <c r="Q24">
        <v>1963</v>
      </c>
    </row>
    <row r="25" spans="1:17">
      <c r="A25">
        <v>33</v>
      </c>
      <c r="B25">
        <v>0</v>
      </c>
      <c r="D25">
        <v>3874.2777777777701</v>
      </c>
      <c r="E25" t="s">
        <v>18</v>
      </c>
      <c r="F25">
        <v>71</v>
      </c>
      <c r="G25">
        <v>4696.9230769230699</v>
      </c>
      <c r="H25">
        <v>2554.6206896551698</v>
      </c>
      <c r="I25">
        <v>5813.7142857142799</v>
      </c>
      <c r="J25">
        <v>2</v>
      </c>
      <c r="K25">
        <v>3188.3333333333298</v>
      </c>
      <c r="L25" t="s">
        <v>19</v>
      </c>
      <c r="M25" t="s">
        <v>21</v>
      </c>
      <c r="N25">
        <v>3</v>
      </c>
      <c r="O25">
        <v>105</v>
      </c>
      <c r="P25">
        <v>0</v>
      </c>
      <c r="Q25">
        <v>1735.4</v>
      </c>
    </row>
    <row r="26" spans="1:17">
      <c r="A26">
        <v>20</v>
      </c>
      <c r="B26">
        <v>0</v>
      </c>
      <c r="D26">
        <v>3332.63888888888</v>
      </c>
      <c r="E26" t="s">
        <v>18</v>
      </c>
      <c r="F26">
        <v>75</v>
      </c>
      <c r="G26">
        <v>3580.8620689655099</v>
      </c>
      <c r="H26">
        <v>3949.96875</v>
      </c>
      <c r="I26">
        <v>1835.25</v>
      </c>
      <c r="J26">
        <v>3</v>
      </c>
      <c r="K26">
        <v>3715</v>
      </c>
      <c r="L26" t="s">
        <v>17</v>
      </c>
      <c r="M26" t="s">
        <v>21</v>
      </c>
      <c r="N26">
        <v>3</v>
      </c>
      <c r="O26">
        <v>109</v>
      </c>
      <c r="P26">
        <v>3</v>
      </c>
      <c r="Q26">
        <v>2304.2857142857101</v>
      </c>
    </row>
    <row r="27" spans="1:17">
      <c r="A27">
        <v>29</v>
      </c>
      <c r="B27">
        <v>0</v>
      </c>
      <c r="D27">
        <v>3756.3333333333298</v>
      </c>
      <c r="E27" t="s">
        <v>18</v>
      </c>
      <c r="F27">
        <v>78</v>
      </c>
      <c r="G27">
        <v>4594.7391304347802</v>
      </c>
      <c r="H27">
        <v>3510.8260869565202</v>
      </c>
      <c r="I27">
        <v>3515.6153846153802</v>
      </c>
      <c r="J27">
        <v>2</v>
      </c>
      <c r="K27">
        <v>3512.5555555555502</v>
      </c>
      <c r="L27" t="s">
        <v>17</v>
      </c>
      <c r="M27" t="s">
        <v>21</v>
      </c>
      <c r="N27">
        <v>1</v>
      </c>
      <c r="O27">
        <v>112</v>
      </c>
      <c r="P27">
        <v>0</v>
      </c>
      <c r="Q27">
        <v>2273</v>
      </c>
    </row>
    <row r="28" spans="1:17">
      <c r="A28">
        <v>55</v>
      </c>
      <c r="B28">
        <v>0</v>
      </c>
      <c r="D28">
        <v>3692.8333333333298</v>
      </c>
      <c r="E28" t="s">
        <v>18</v>
      </c>
      <c r="F28">
        <v>79</v>
      </c>
      <c r="G28">
        <v>4379.7083333333303</v>
      </c>
      <c r="H28">
        <v>2844.8636363636301</v>
      </c>
      <c r="I28">
        <v>3271.6428571428501</v>
      </c>
      <c r="J28">
        <v>1</v>
      </c>
      <c r="K28">
        <v>3010.8333333333298</v>
      </c>
      <c r="L28" t="s">
        <v>19</v>
      </c>
      <c r="M28" t="s">
        <v>21</v>
      </c>
      <c r="N28">
        <v>2</v>
      </c>
      <c r="O28">
        <v>114</v>
      </c>
      <c r="P28">
        <v>0</v>
      </c>
      <c r="Q28">
        <v>2319.0833333333298</v>
      </c>
    </row>
    <row r="29" spans="1:17">
      <c r="A29">
        <v>21</v>
      </c>
      <c r="B29">
        <v>0</v>
      </c>
      <c r="D29">
        <v>3438.0833333333298</v>
      </c>
      <c r="E29" t="s">
        <v>18</v>
      </c>
      <c r="F29">
        <v>80</v>
      </c>
      <c r="G29">
        <v>4076.44</v>
      </c>
      <c r="H29">
        <v>1989.2</v>
      </c>
      <c r="I29">
        <v>2239.45454545454</v>
      </c>
      <c r="J29">
        <v>3</v>
      </c>
      <c r="K29">
        <v>2065.6666666666601</v>
      </c>
      <c r="L29" t="s">
        <v>17</v>
      </c>
      <c r="M29" t="s">
        <v>21</v>
      </c>
      <c r="N29">
        <v>2</v>
      </c>
      <c r="O29">
        <v>116</v>
      </c>
      <c r="P29">
        <v>0</v>
      </c>
      <c r="Q29">
        <v>1987.27272727272</v>
      </c>
    </row>
    <row r="30" spans="1:17">
      <c r="B30">
        <v>0</v>
      </c>
      <c r="D30">
        <v>2616.9166666666601</v>
      </c>
      <c r="E30" t="s">
        <v>18</v>
      </c>
      <c r="F30">
        <v>88</v>
      </c>
      <c r="G30">
        <v>3156.84</v>
      </c>
      <c r="H30">
        <v>2212</v>
      </c>
      <c r="I30">
        <v>2127.4285714285702</v>
      </c>
      <c r="J30">
        <v>3</v>
      </c>
      <c r="K30">
        <v>2179.1111111111099</v>
      </c>
      <c r="L30" t="s">
        <v>19</v>
      </c>
      <c r="M30" t="s">
        <v>21</v>
      </c>
      <c r="N30">
        <v>3</v>
      </c>
      <c r="O30">
        <v>126</v>
      </c>
      <c r="P30">
        <v>0</v>
      </c>
      <c r="Q30">
        <v>1389.8181818181799</v>
      </c>
    </row>
    <row r="31" spans="1:17">
      <c r="A31">
        <v>21</v>
      </c>
      <c r="B31">
        <v>1</v>
      </c>
      <c r="D31">
        <v>2797.1111111111099</v>
      </c>
      <c r="E31" t="s">
        <v>23</v>
      </c>
      <c r="F31">
        <v>94</v>
      </c>
      <c r="G31">
        <v>2813.1785714285702</v>
      </c>
      <c r="H31">
        <v>4112</v>
      </c>
      <c r="I31">
        <v>1822.8333333333301</v>
      </c>
      <c r="J31">
        <v>3</v>
      </c>
      <c r="K31">
        <v>3730.4722222222199</v>
      </c>
      <c r="L31" t="s">
        <v>19</v>
      </c>
      <c r="M31" t="s">
        <v>21</v>
      </c>
      <c r="N31">
        <v>2</v>
      </c>
      <c r="O31">
        <v>131</v>
      </c>
      <c r="P31">
        <v>0</v>
      </c>
      <c r="Q31">
        <v>2740.875</v>
      </c>
    </row>
    <row r="32" spans="1:17">
      <c r="A32">
        <v>20</v>
      </c>
      <c r="B32">
        <v>1</v>
      </c>
      <c r="D32">
        <v>11037.027777777699</v>
      </c>
      <c r="E32" t="s">
        <v>18</v>
      </c>
      <c r="F32">
        <v>93</v>
      </c>
      <c r="G32">
        <v>4593.7307692307604</v>
      </c>
      <c r="H32">
        <v>3200.83870967741</v>
      </c>
      <c r="I32">
        <v>1666.2</v>
      </c>
      <c r="J32">
        <v>4</v>
      </c>
      <c r="K32">
        <v>2987.6944444444398</v>
      </c>
      <c r="L32" t="s">
        <v>17</v>
      </c>
      <c r="M32" t="s">
        <v>21</v>
      </c>
      <c r="N32">
        <v>3</v>
      </c>
      <c r="O32">
        <v>132</v>
      </c>
      <c r="P32">
        <v>0</v>
      </c>
      <c r="Q32">
        <v>27789.599999999999</v>
      </c>
    </row>
    <row r="33" spans="1:17">
      <c r="A33">
        <v>21</v>
      </c>
      <c r="B33">
        <v>0</v>
      </c>
      <c r="D33">
        <v>3907.9722222222199</v>
      </c>
      <c r="E33" t="s">
        <v>18</v>
      </c>
      <c r="F33">
        <v>98</v>
      </c>
      <c r="G33">
        <v>4818.9090909090901</v>
      </c>
      <c r="H33">
        <v>2894.2758620689601</v>
      </c>
      <c r="I33">
        <v>3110.4285714285702</v>
      </c>
      <c r="J33">
        <v>1</v>
      </c>
      <c r="K33">
        <v>2936.3055555555502</v>
      </c>
      <c r="L33" t="s">
        <v>17</v>
      </c>
      <c r="M33" t="s">
        <v>21</v>
      </c>
      <c r="N33">
        <v>1</v>
      </c>
      <c r="O33">
        <v>137</v>
      </c>
      <c r="P33">
        <v>1</v>
      </c>
      <c r="Q33">
        <v>2476.5</v>
      </c>
    </row>
    <row r="34" spans="1:17">
      <c r="A34">
        <v>20</v>
      </c>
      <c r="B34">
        <v>1</v>
      </c>
      <c r="D34">
        <v>3719.9166666666601</v>
      </c>
      <c r="E34" t="s">
        <v>18</v>
      </c>
      <c r="F34">
        <v>99</v>
      </c>
      <c r="G34">
        <v>3952.84375</v>
      </c>
      <c r="H34">
        <v>4272.1851851851798</v>
      </c>
      <c r="I34">
        <v>2409.4444444444398</v>
      </c>
      <c r="J34">
        <v>3</v>
      </c>
      <c r="K34">
        <v>3806.5</v>
      </c>
      <c r="L34" t="s">
        <v>17</v>
      </c>
      <c r="M34" t="s">
        <v>21</v>
      </c>
      <c r="N34">
        <v>2</v>
      </c>
      <c r="O34">
        <v>138</v>
      </c>
      <c r="P34">
        <v>0</v>
      </c>
      <c r="Q34">
        <v>1856.5</v>
      </c>
    </row>
    <row r="35" spans="1:17">
      <c r="A35">
        <v>20</v>
      </c>
      <c r="B35">
        <v>0</v>
      </c>
      <c r="D35">
        <v>2890.7222222222199</v>
      </c>
      <c r="E35" t="s">
        <v>24</v>
      </c>
      <c r="F35">
        <v>102</v>
      </c>
      <c r="G35">
        <v>3094.7333333333299</v>
      </c>
      <c r="H35">
        <v>2812.25925925925</v>
      </c>
      <c r="I35">
        <v>1955.6666666666599</v>
      </c>
      <c r="J35">
        <v>2</v>
      </c>
      <c r="K35">
        <v>2598.1111111111099</v>
      </c>
      <c r="L35" t="s">
        <v>20</v>
      </c>
      <c r="M35" t="s">
        <v>21</v>
      </c>
      <c r="N35">
        <v>2</v>
      </c>
      <c r="O35">
        <v>141</v>
      </c>
      <c r="P35">
        <v>0</v>
      </c>
      <c r="Q35">
        <v>1870.6666666666599</v>
      </c>
    </row>
    <row r="36" spans="1:17">
      <c r="A36">
        <v>31</v>
      </c>
      <c r="B36">
        <v>5</v>
      </c>
      <c r="D36">
        <v>5070.1666666666597</v>
      </c>
      <c r="E36" t="s">
        <v>18</v>
      </c>
      <c r="F36">
        <v>103</v>
      </c>
      <c r="G36">
        <v>6727.5</v>
      </c>
      <c r="H36">
        <v>2886.2758620689601</v>
      </c>
      <c r="I36">
        <v>3707</v>
      </c>
      <c r="J36">
        <v>2</v>
      </c>
      <c r="K36">
        <v>3045.8611111111099</v>
      </c>
      <c r="L36" t="s">
        <v>19</v>
      </c>
      <c r="M36" t="s">
        <v>21</v>
      </c>
      <c r="N36">
        <v>2</v>
      </c>
      <c r="O36">
        <v>142</v>
      </c>
      <c r="P36">
        <v>0</v>
      </c>
      <c r="Q36">
        <v>2998.5</v>
      </c>
    </row>
    <row r="37" spans="1:17">
      <c r="A37">
        <v>21</v>
      </c>
      <c r="B37">
        <v>0</v>
      </c>
      <c r="D37">
        <v>2320.2222222222199</v>
      </c>
      <c r="E37" t="s">
        <v>18</v>
      </c>
      <c r="F37">
        <v>107</v>
      </c>
      <c r="G37">
        <v>2689.1818181818098</v>
      </c>
      <c r="H37">
        <v>2380.1785714285702</v>
      </c>
      <c r="I37">
        <v>1333.625</v>
      </c>
      <c r="J37">
        <v>4</v>
      </c>
      <c r="K37">
        <v>2147.6111111111099</v>
      </c>
      <c r="L37" t="s">
        <v>19</v>
      </c>
      <c r="M37" t="s">
        <v>21</v>
      </c>
      <c r="N37">
        <v>3</v>
      </c>
      <c r="O37">
        <v>147</v>
      </c>
      <c r="P37">
        <v>0</v>
      </c>
      <c r="Q37">
        <v>1740.42857142857</v>
      </c>
    </row>
    <row r="38" spans="1:17">
      <c r="A38">
        <v>21</v>
      </c>
      <c r="B38">
        <v>0</v>
      </c>
      <c r="D38">
        <v>3042.6944444444398</v>
      </c>
      <c r="E38" t="s">
        <v>18</v>
      </c>
      <c r="F38">
        <v>108</v>
      </c>
      <c r="G38">
        <v>3014.25714285714</v>
      </c>
      <c r="H38">
        <v>2415.6666666666601</v>
      </c>
      <c r="I38">
        <v>1430.3333333333301</v>
      </c>
      <c r="J38">
        <v>5</v>
      </c>
      <c r="K38">
        <v>2251.4444444444398</v>
      </c>
      <c r="L38" t="s">
        <v>17</v>
      </c>
      <c r="M38" t="s">
        <v>21</v>
      </c>
      <c r="N38">
        <v>3</v>
      </c>
      <c r="O38">
        <v>148</v>
      </c>
      <c r="P38">
        <v>0</v>
      </c>
      <c r="Q38">
        <v>4038</v>
      </c>
    </row>
    <row r="39" spans="1:17">
      <c r="A39">
        <v>21</v>
      </c>
      <c r="B39">
        <v>2</v>
      </c>
      <c r="D39">
        <v>4359.1666666666597</v>
      </c>
      <c r="E39" t="s">
        <v>23</v>
      </c>
      <c r="F39">
        <v>110</v>
      </c>
      <c r="G39">
        <v>5169.9629629629599</v>
      </c>
      <c r="H39">
        <v>2638.5517241379298</v>
      </c>
      <c r="I39">
        <v>2099.4285714285702</v>
      </c>
      <c r="J39">
        <v>3</v>
      </c>
      <c r="K39">
        <v>2533.7222222222199</v>
      </c>
      <c r="L39" t="s">
        <v>19</v>
      </c>
      <c r="M39" t="s">
        <v>21</v>
      </c>
      <c r="N39">
        <v>3</v>
      </c>
      <c r="O39">
        <v>150</v>
      </c>
      <c r="P39">
        <v>2</v>
      </c>
      <c r="Q39">
        <v>1926.7777777777701</v>
      </c>
    </row>
    <row r="40" spans="1:17">
      <c r="A40">
        <v>21</v>
      </c>
      <c r="B40">
        <v>0</v>
      </c>
      <c r="D40">
        <v>3474.2222222222199</v>
      </c>
      <c r="E40" t="s">
        <v>18</v>
      </c>
      <c r="F40">
        <v>111</v>
      </c>
      <c r="G40">
        <v>3987.5185185185101</v>
      </c>
      <c r="H40">
        <v>3439.0370370370301</v>
      </c>
      <c r="I40">
        <v>3020.88888888888</v>
      </c>
      <c r="J40">
        <v>2</v>
      </c>
      <c r="K40">
        <v>3334.5</v>
      </c>
      <c r="L40" t="s">
        <v>19</v>
      </c>
      <c r="M40" t="s">
        <v>21</v>
      </c>
      <c r="N40">
        <v>2</v>
      </c>
      <c r="O40">
        <v>151</v>
      </c>
      <c r="P40">
        <v>0</v>
      </c>
      <c r="Q40">
        <v>1934.3333333333301</v>
      </c>
    </row>
    <row r="41" spans="1:17">
      <c r="A41">
        <v>20</v>
      </c>
      <c r="B41">
        <v>0</v>
      </c>
      <c r="D41">
        <v>3544.5555555555502</v>
      </c>
      <c r="E41" t="s">
        <v>18</v>
      </c>
      <c r="F41">
        <v>114</v>
      </c>
      <c r="G41">
        <v>3473.0303030302998</v>
      </c>
      <c r="H41">
        <v>2738</v>
      </c>
      <c r="I41">
        <v>1970.8571428571399</v>
      </c>
      <c r="J41">
        <v>1</v>
      </c>
      <c r="K41">
        <v>2588.8333333333298</v>
      </c>
      <c r="L41" t="s">
        <v>17</v>
      </c>
      <c r="M41" t="s">
        <v>21</v>
      </c>
      <c r="N41">
        <v>2</v>
      </c>
      <c r="O41">
        <v>153</v>
      </c>
      <c r="P41">
        <v>0</v>
      </c>
      <c r="Q41">
        <v>4331.3333333333303</v>
      </c>
    </row>
    <row r="42" spans="1:17">
      <c r="A42">
        <v>22</v>
      </c>
      <c r="B42">
        <v>0</v>
      </c>
      <c r="D42">
        <v>3742.5277777777701</v>
      </c>
      <c r="E42" t="s">
        <v>18</v>
      </c>
      <c r="F42">
        <v>115</v>
      </c>
      <c r="G42">
        <v>3666.0967741935401</v>
      </c>
      <c r="H42">
        <v>2799.9642857142799</v>
      </c>
      <c r="I42">
        <v>3792.625</v>
      </c>
      <c r="J42">
        <v>2</v>
      </c>
      <c r="K42">
        <v>3020.5555555555502</v>
      </c>
      <c r="L42" t="s">
        <v>17</v>
      </c>
      <c r="M42" t="s">
        <v>21</v>
      </c>
      <c r="N42">
        <v>3</v>
      </c>
      <c r="O42">
        <v>154</v>
      </c>
      <c r="P42">
        <v>0</v>
      </c>
      <c r="Q42">
        <v>4216.3999999999996</v>
      </c>
    </row>
    <row r="43" spans="1:17">
      <c r="A43">
        <v>21</v>
      </c>
      <c r="B43">
        <v>2</v>
      </c>
      <c r="D43">
        <v>4123.5555555555502</v>
      </c>
      <c r="E43" t="s">
        <v>18</v>
      </c>
      <c r="F43">
        <v>122</v>
      </c>
      <c r="G43">
        <v>4892.3913043478196</v>
      </c>
      <c r="H43">
        <v>6132.3666666666604</v>
      </c>
      <c r="I43">
        <v>4924.8333333333303</v>
      </c>
      <c r="J43">
        <v>2</v>
      </c>
      <c r="K43">
        <v>5931.1111111111104</v>
      </c>
      <c r="L43" t="s">
        <v>19</v>
      </c>
      <c r="M43" t="s">
        <v>21</v>
      </c>
      <c r="N43">
        <v>2</v>
      </c>
      <c r="O43">
        <v>161</v>
      </c>
      <c r="P43">
        <v>0</v>
      </c>
      <c r="Q43">
        <v>2763.3076923076901</v>
      </c>
    </row>
    <row r="44" spans="1:17">
      <c r="A44">
        <v>32</v>
      </c>
      <c r="B44">
        <v>0</v>
      </c>
      <c r="D44">
        <v>3451.4166666666601</v>
      </c>
      <c r="E44" t="s">
        <v>18</v>
      </c>
      <c r="F44">
        <v>125</v>
      </c>
      <c r="G44">
        <v>3660.65625</v>
      </c>
      <c r="H44">
        <v>3419.4</v>
      </c>
      <c r="I44">
        <v>2459.45454545454</v>
      </c>
      <c r="J44">
        <v>4</v>
      </c>
      <c r="K44">
        <v>3126.0833333333298</v>
      </c>
      <c r="L44" t="s">
        <v>17</v>
      </c>
      <c r="M44" t="s">
        <v>21</v>
      </c>
      <c r="N44">
        <v>2</v>
      </c>
      <c r="O44">
        <v>164</v>
      </c>
      <c r="P44">
        <v>0</v>
      </c>
      <c r="Q44">
        <v>1777.5</v>
      </c>
    </row>
    <row r="45" spans="1:17">
      <c r="A45">
        <v>20</v>
      </c>
      <c r="B45">
        <v>2</v>
      </c>
      <c r="D45">
        <v>3316.25</v>
      </c>
      <c r="E45" t="s">
        <v>18</v>
      </c>
      <c r="F45">
        <v>128</v>
      </c>
      <c r="G45">
        <v>3354.8928571428501</v>
      </c>
      <c r="H45">
        <v>2077.7272727272698</v>
      </c>
      <c r="I45">
        <v>1416.1428571428501</v>
      </c>
      <c r="J45">
        <v>1</v>
      </c>
      <c r="K45">
        <v>1820.44444444444</v>
      </c>
      <c r="L45" t="s">
        <v>17</v>
      </c>
      <c r="M45" t="s">
        <v>21</v>
      </c>
      <c r="N45">
        <v>4</v>
      </c>
      <c r="O45">
        <v>167</v>
      </c>
      <c r="P45">
        <v>0</v>
      </c>
      <c r="Q45">
        <v>3181</v>
      </c>
    </row>
    <row r="46" spans="1:17">
      <c r="A46">
        <v>52</v>
      </c>
      <c r="B46">
        <v>2</v>
      </c>
      <c r="D46">
        <v>7120.75</v>
      </c>
      <c r="E46" t="s">
        <v>18</v>
      </c>
      <c r="F46">
        <v>131</v>
      </c>
      <c r="G46">
        <v>7934.0333333333301</v>
      </c>
      <c r="H46">
        <v>8098.5172413793098</v>
      </c>
      <c r="I46">
        <v>4193.1428571428496</v>
      </c>
      <c r="J46">
        <v>2</v>
      </c>
      <c r="K46">
        <v>7339.1388888888796</v>
      </c>
      <c r="L46" t="s">
        <v>17</v>
      </c>
      <c r="M46" t="s">
        <v>21</v>
      </c>
      <c r="N46">
        <v>1</v>
      </c>
      <c r="O46">
        <v>170</v>
      </c>
      <c r="P46">
        <v>0</v>
      </c>
      <c r="Q46">
        <v>3054.3333333333298</v>
      </c>
    </row>
    <row r="47" spans="1:17">
      <c r="A47">
        <v>20</v>
      </c>
      <c r="B47">
        <v>1</v>
      </c>
      <c r="D47">
        <v>3042.3333333333298</v>
      </c>
      <c r="E47" t="s">
        <v>18</v>
      </c>
      <c r="F47">
        <v>135</v>
      </c>
      <c r="G47">
        <v>3503.5555555555502</v>
      </c>
      <c r="H47">
        <v>2353.5769230769201</v>
      </c>
      <c r="I47">
        <v>1634</v>
      </c>
      <c r="J47">
        <v>2</v>
      </c>
      <c r="K47">
        <v>2153.6944444444398</v>
      </c>
      <c r="L47" t="s">
        <v>19</v>
      </c>
      <c r="M47" t="s">
        <v>21</v>
      </c>
      <c r="N47">
        <v>4</v>
      </c>
      <c r="O47">
        <v>177</v>
      </c>
      <c r="P47">
        <v>0</v>
      </c>
      <c r="Q47">
        <v>1658.6666666666599</v>
      </c>
    </row>
    <row r="48" spans="1:17">
      <c r="A48">
        <v>21</v>
      </c>
      <c r="B48">
        <v>2</v>
      </c>
      <c r="D48">
        <v>3290.4166666666601</v>
      </c>
      <c r="E48" t="s">
        <v>18</v>
      </c>
      <c r="F48">
        <v>136</v>
      </c>
      <c r="G48">
        <v>3643.8695652173901</v>
      </c>
      <c r="H48">
        <v>3486.3448275862002</v>
      </c>
      <c r="I48">
        <v>2646.2857142857101</v>
      </c>
      <c r="J48">
        <v>2</v>
      </c>
      <c r="K48">
        <v>3323</v>
      </c>
      <c r="L48" t="s">
        <v>17</v>
      </c>
      <c r="M48" t="s">
        <v>21</v>
      </c>
      <c r="N48">
        <v>2</v>
      </c>
      <c r="O48">
        <v>178</v>
      </c>
      <c r="P48">
        <v>0</v>
      </c>
      <c r="Q48">
        <v>2665.0769230769201</v>
      </c>
    </row>
    <row r="49" spans="1:17">
      <c r="A49">
        <v>24</v>
      </c>
      <c r="B49">
        <v>0</v>
      </c>
      <c r="D49">
        <v>2489.5833333333298</v>
      </c>
      <c r="E49" t="s">
        <v>23</v>
      </c>
      <c r="F49">
        <v>140</v>
      </c>
      <c r="G49">
        <v>2730.1785714285702</v>
      </c>
      <c r="H49">
        <v>2238.1666666666601</v>
      </c>
      <c r="I49">
        <v>1307.0833333333301</v>
      </c>
      <c r="J49">
        <v>3</v>
      </c>
      <c r="K49">
        <v>1927.80555555555</v>
      </c>
      <c r="L49" t="s">
        <v>19</v>
      </c>
      <c r="M49" t="s">
        <v>21</v>
      </c>
      <c r="N49">
        <v>3</v>
      </c>
      <c r="O49">
        <v>182</v>
      </c>
      <c r="P49">
        <v>0</v>
      </c>
      <c r="Q49">
        <v>1647.5</v>
      </c>
    </row>
    <row r="50" spans="1:17">
      <c r="A50">
        <v>23</v>
      </c>
      <c r="B50">
        <v>2</v>
      </c>
      <c r="D50">
        <v>7207.9722222222199</v>
      </c>
      <c r="E50" t="s">
        <v>18</v>
      </c>
      <c r="F50">
        <v>143</v>
      </c>
      <c r="G50">
        <v>9138.4074074073997</v>
      </c>
      <c r="H50">
        <v>3871.3636363636301</v>
      </c>
      <c r="I50">
        <v>6058.6428571428496</v>
      </c>
      <c r="J50">
        <v>1</v>
      </c>
      <c r="K50">
        <v>4721.9722222222199</v>
      </c>
      <c r="L50" t="s">
        <v>19</v>
      </c>
      <c r="M50" t="s">
        <v>21</v>
      </c>
      <c r="N50">
        <v>1</v>
      </c>
      <c r="O50">
        <v>185</v>
      </c>
      <c r="P50">
        <v>0</v>
      </c>
      <c r="Q50">
        <v>1416.6666666666599</v>
      </c>
    </row>
    <row r="51" spans="1:17">
      <c r="A51">
        <v>32</v>
      </c>
      <c r="B51">
        <v>0</v>
      </c>
      <c r="D51">
        <v>2417.0277777777701</v>
      </c>
      <c r="E51" t="s">
        <v>18</v>
      </c>
      <c r="F51">
        <v>145</v>
      </c>
      <c r="G51">
        <v>2424.9</v>
      </c>
      <c r="H51">
        <v>2066.7916666666601</v>
      </c>
      <c r="I51">
        <v>1835.3333333333301</v>
      </c>
      <c r="J51">
        <v>1</v>
      </c>
      <c r="K51">
        <v>1989.63888888888</v>
      </c>
      <c r="L51" t="s">
        <v>17</v>
      </c>
      <c r="M51" t="s">
        <v>21</v>
      </c>
      <c r="N51">
        <v>3</v>
      </c>
      <c r="O51">
        <v>187</v>
      </c>
      <c r="P51">
        <v>0</v>
      </c>
      <c r="Q51">
        <v>2377.6666666666601</v>
      </c>
    </row>
    <row r="52" spans="1:17">
      <c r="A52">
        <v>20</v>
      </c>
      <c r="B52">
        <v>0</v>
      </c>
      <c r="D52">
        <v>3101.8333333333298</v>
      </c>
      <c r="E52" t="s">
        <v>18</v>
      </c>
      <c r="F52">
        <v>146</v>
      </c>
      <c r="G52">
        <v>3505.0357142857101</v>
      </c>
      <c r="H52">
        <v>2621.7142857142799</v>
      </c>
      <c r="I52">
        <v>2770.125</v>
      </c>
      <c r="J52">
        <v>3</v>
      </c>
      <c r="K52">
        <v>2654.6944444444398</v>
      </c>
      <c r="L52" t="s">
        <v>17</v>
      </c>
      <c r="M52" t="s">
        <v>21</v>
      </c>
      <c r="N52">
        <v>3</v>
      </c>
      <c r="O52">
        <v>188</v>
      </c>
      <c r="P52">
        <v>0</v>
      </c>
      <c r="Q52">
        <v>1690.625</v>
      </c>
    </row>
    <row r="53" spans="1:17">
      <c r="A53">
        <v>31</v>
      </c>
      <c r="B53">
        <v>0</v>
      </c>
      <c r="D53">
        <v>6496.2777777777701</v>
      </c>
      <c r="E53" t="s">
        <v>23</v>
      </c>
      <c r="F53">
        <v>147</v>
      </c>
      <c r="G53">
        <v>7635.25925925925</v>
      </c>
      <c r="H53">
        <v>6586.9</v>
      </c>
      <c r="I53">
        <v>5231</v>
      </c>
      <c r="J53">
        <v>2</v>
      </c>
      <c r="K53">
        <v>6360.9166666666597</v>
      </c>
      <c r="L53" t="s">
        <v>19</v>
      </c>
      <c r="M53" t="s">
        <v>21</v>
      </c>
      <c r="N53">
        <v>2</v>
      </c>
      <c r="O53">
        <v>189</v>
      </c>
      <c r="P53">
        <v>0</v>
      </c>
      <c r="Q53">
        <v>3079.3333333333298</v>
      </c>
    </row>
    <row r="54" spans="1:17">
      <c r="A54">
        <v>21</v>
      </c>
      <c r="B54">
        <v>1</v>
      </c>
      <c r="D54">
        <v>2712.9444444444398</v>
      </c>
      <c r="E54" t="s">
        <v>18</v>
      </c>
      <c r="F54">
        <v>148</v>
      </c>
      <c r="G54">
        <v>2568.8333333333298</v>
      </c>
      <c r="H54">
        <v>3596.6875</v>
      </c>
      <c r="I54">
        <v>2167</v>
      </c>
      <c r="J54">
        <v>3</v>
      </c>
      <c r="K54">
        <v>3437.8333333333298</v>
      </c>
      <c r="L54" t="s">
        <v>17</v>
      </c>
      <c r="M54" t="s">
        <v>21</v>
      </c>
      <c r="N54">
        <v>3</v>
      </c>
      <c r="O54">
        <v>192</v>
      </c>
      <c r="P54">
        <v>0</v>
      </c>
      <c r="Q54">
        <v>3433.5</v>
      </c>
    </row>
    <row r="55" spans="1:17">
      <c r="A55" s="1" t="s">
        <v>25</v>
      </c>
      <c r="B55">
        <f>AVERAGE(B2:B54)</f>
        <v>0.81132075471698117</v>
      </c>
      <c r="D55">
        <f>AVERAGE(D2:D54)</f>
        <v>3806.1551362683381</v>
      </c>
      <c r="G55">
        <f>AVERAGE(G2:G54)</f>
        <v>4091.6576549665897</v>
      </c>
      <c r="H55">
        <f>AVERAGE(H2:H54)</f>
        <v>3281.467044430754</v>
      </c>
      <c r="I55">
        <f>AVERAGE(I2:I54)</f>
        <v>3459.8479374399144</v>
      </c>
      <c r="J55">
        <f>AVERAGE(J2:J54)</f>
        <v>2.3773584905660377</v>
      </c>
      <c r="K55">
        <f>AVERAGE(K2:K54)</f>
        <v>3324.2976939203313</v>
      </c>
      <c r="L55" t="s">
        <v>27</v>
      </c>
      <c r="N55">
        <f>AVERAGE(N2:N54)</f>
        <v>2.3018867924528301</v>
      </c>
      <c r="P55">
        <f>AVERAGE(P2:P54)</f>
        <v>0.24528301886792453</v>
      </c>
      <c r="Q55">
        <f>AVERAGE(Q2:Q54)</f>
        <v>2965.9211889787343</v>
      </c>
    </row>
    <row r="56" spans="1:17">
      <c r="A56" s="1" t="s">
        <v>26</v>
      </c>
      <c r="B56">
        <f>STDEV(B2:B54)</f>
        <v>1.092924864994157</v>
      </c>
      <c r="D56">
        <f>STDEV(D2:D54)</f>
        <v>1573.6476736878442</v>
      </c>
      <c r="G56">
        <f>STDEV(G2:G54)</f>
        <v>1554.7588655018155</v>
      </c>
      <c r="H56">
        <f>STDEV(H2:H54)</f>
        <v>1429.6918827651307</v>
      </c>
      <c r="I56">
        <f>STDEV(I2:I54)</f>
        <v>3001.8744336545174</v>
      </c>
      <c r="J56">
        <f>STDEV(J2:J54)</f>
        <v>1.0043446982282607</v>
      </c>
      <c r="K56">
        <f>STDEV(K2:K54)</f>
        <v>1482.4537548335611</v>
      </c>
      <c r="N56">
        <f>STDEV(N2:N54)</f>
        <v>0.82240046534466971</v>
      </c>
      <c r="P56">
        <f>STDEV(P2:P54)</f>
        <v>0.82986700457544327</v>
      </c>
      <c r="Q56">
        <f>STDEV(Q2:Q54)</f>
        <v>3595.342208999215</v>
      </c>
    </row>
    <row r="58" spans="1:17">
      <c r="B58" t="s">
        <v>28</v>
      </c>
      <c r="C58" t="s">
        <v>29</v>
      </c>
      <c r="E58" t="s">
        <v>30</v>
      </c>
      <c r="F58" t="s">
        <v>31</v>
      </c>
      <c r="H58" t="s">
        <v>32</v>
      </c>
      <c r="I58" t="s">
        <v>33</v>
      </c>
      <c r="L58" t="s">
        <v>36</v>
      </c>
      <c r="M58" t="s">
        <v>15</v>
      </c>
      <c r="N58" t="s">
        <v>37</v>
      </c>
      <c r="O58" t="s">
        <v>38</v>
      </c>
    </row>
    <row r="59" spans="1:17">
      <c r="A59" t="s">
        <v>25</v>
      </c>
      <c r="B59">
        <f>AVERAGE(D2:D54)</f>
        <v>3806.1551362683381</v>
      </c>
      <c r="C59">
        <f>AVERAGE(K2:K54)</f>
        <v>3324.2976939203313</v>
      </c>
      <c r="E59">
        <f>AVERAGE(G2:G54)</f>
        <v>4091.6576549665897</v>
      </c>
      <c r="F59">
        <f>AVERAGE(H2:H54)</f>
        <v>3281.467044430754</v>
      </c>
      <c r="H59">
        <f>AVERAGE(Q2:Q54)</f>
        <v>2965.9211889787343</v>
      </c>
      <c r="I59">
        <f>AVERAGE(I2:I54)</f>
        <v>3459.8479374399144</v>
      </c>
      <c r="L59">
        <f>AVERAGE(B2:B54)</f>
        <v>0.81132075471698117</v>
      </c>
      <c r="M59">
        <f>AVERAGE(P2:P54)</f>
        <v>0.24528301886792453</v>
      </c>
      <c r="N59">
        <f>AVERAGE(N2:N54)</f>
        <v>2.3018867924528301</v>
      </c>
      <c r="O59">
        <f>AVERAGE(J2:J54)</f>
        <v>2.3773584905660377</v>
      </c>
    </row>
    <row r="60" spans="1:17">
      <c r="A60" t="s">
        <v>34</v>
      </c>
      <c r="B60">
        <f>STDEV(D2:D54)</f>
        <v>1573.6476736878442</v>
      </c>
      <c r="C60">
        <f>STDEV(K2:K54)</f>
        <v>1482.4537548335611</v>
      </c>
      <c r="E60">
        <f>STDEV(G2:G54)</f>
        <v>1554.7588655018155</v>
      </c>
      <c r="F60">
        <f>STDEV(H2:H54)</f>
        <v>1429.6918827651307</v>
      </c>
      <c r="H60">
        <f>STDEV(Q2:Q54)</f>
        <v>3595.342208999215</v>
      </c>
      <c r="I60">
        <f>STDEV(I2:I54)</f>
        <v>3001.8744336545174</v>
      </c>
      <c r="L60">
        <f>STDEV(B2:B54)</f>
        <v>1.092924864994157</v>
      </c>
      <c r="M60">
        <f>STDEV(P2:P54)</f>
        <v>0.82986700457544327</v>
      </c>
      <c r="N60">
        <f>STDEV(N2:N54)</f>
        <v>0.82240046534466971</v>
      </c>
      <c r="O60">
        <f>STDEV(J2:J54)</f>
        <v>1.0043446982282607</v>
      </c>
    </row>
    <row r="61" spans="1:17">
      <c r="A61" t="s">
        <v>35</v>
      </c>
      <c r="B61">
        <f>B60/(71 ^ 0.5)</f>
        <v>186.75761955921595</v>
      </c>
      <c r="C61">
        <f t="shared" ref="C61:O61" si="0">C60/(71 ^ 0.5)</f>
        <v>175.93489253570777</v>
      </c>
      <c r="D61">
        <f t="shared" si="0"/>
        <v>0</v>
      </c>
      <c r="E61">
        <f t="shared" si="0"/>
        <v>184.51593044918388</v>
      </c>
      <c r="F61">
        <f t="shared" si="0"/>
        <v>169.67321033342938</v>
      </c>
      <c r="G61">
        <f t="shared" si="0"/>
        <v>0</v>
      </c>
      <c r="H61">
        <f t="shared" si="0"/>
        <v>426.68861885704399</v>
      </c>
      <c r="I61">
        <f t="shared" si="0"/>
        <v>356.25695180622421</v>
      </c>
      <c r="L61">
        <f t="shared" si="0"/>
        <v>0.12970631835590588</v>
      </c>
      <c r="M61">
        <f t="shared" si="0"/>
        <v>9.8487093977041057E-2</v>
      </c>
      <c r="N61">
        <f t="shared" si="0"/>
        <v>9.7600978796114374E-2</v>
      </c>
      <c r="O61">
        <f t="shared" si="0"/>
        <v>0.11919378663615404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2014-09-30T03:42:51Z</dcterms:created>
  <dcterms:modified xsi:type="dcterms:W3CDTF">2014-09-30T05:35:07Z</dcterms:modified>
</cp:coreProperties>
</file>