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8445"/>
  </bookViews>
  <sheets>
    <sheet name="Sheet1" sheetId="1" r:id="rId1"/>
  </sheets>
  <definedNames>
    <definedName name="_xlnm._FilterDatabase" localSheetId="0" hidden="1">Sheet1!$A$1:$K$125</definedName>
  </definedNames>
  <calcPr calcId="152511"/>
</workbook>
</file>

<file path=xl/calcChain.xml><?xml version="1.0" encoding="utf-8"?>
<calcChain xmlns="http://schemas.openxmlformats.org/spreadsheetml/2006/main">
  <c r="N10" i="1" l="1"/>
  <c r="O10" i="1"/>
  <c r="Q10" i="1" s="1"/>
  <c r="P10" i="1"/>
  <c r="N11" i="1"/>
  <c r="O11" i="1"/>
  <c r="Q11" i="1" s="1"/>
  <c r="Q13" i="1" s="1"/>
  <c r="P11" i="1"/>
  <c r="N12" i="1"/>
  <c r="O12" i="1"/>
  <c r="Q12" i="1" s="1"/>
  <c r="P12" i="1"/>
  <c r="P13" i="1" s="1"/>
  <c r="N13" i="1"/>
  <c r="O13" i="1" l="1"/>
</calcChain>
</file>

<file path=xl/sharedStrings.xml><?xml version="1.0" encoding="utf-8"?>
<sst xmlns="http://schemas.openxmlformats.org/spreadsheetml/2006/main" count="271" uniqueCount="26">
  <si>
    <t>AWBCode</t>
  </si>
  <si>
    <t>OrderID</t>
  </si>
  <si>
    <t>zone(asperX)</t>
  </si>
  <si>
    <t>Charge(asperX)</t>
  </si>
  <si>
    <t>Differnce</t>
  </si>
  <si>
    <t>WSlab(asperX)</t>
  </si>
  <si>
    <t>d</t>
  </si>
  <si>
    <t>b</t>
  </si>
  <si>
    <t>e</t>
  </si>
  <si>
    <t>TotalW(asperX)(Kg)</t>
  </si>
  <si>
    <t>Zone(asperCourierCompany)</t>
  </si>
  <si>
    <t>Charges(asperCC)</t>
  </si>
  <si>
    <t>WeightSlab(asperCC)</t>
  </si>
  <si>
    <t>Weight(asperCC)</t>
  </si>
  <si>
    <t>Count</t>
  </si>
  <si>
    <t>Total Orders - Correctly Charged</t>
  </si>
  <si>
    <t>Total Orders - Over Charged</t>
  </si>
  <si>
    <t>Total Orders - Under Charged</t>
  </si>
  <si>
    <t>Amount as per X</t>
  </si>
  <si>
    <t>Amount as per CC</t>
  </si>
  <si>
    <t>difference</t>
  </si>
  <si>
    <t>&gt;0</t>
  </si>
  <si>
    <t>&lt;0</t>
  </si>
  <si>
    <t>Company X was overcharged 5634.5 Rs. From Courier Company(CC)</t>
  </si>
  <si>
    <t>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</si>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</sst>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M9:Q13" totalsRowShown="0">
  <autoFilter ref="M9:Q13"/>
  <tableColumns count="5">
    <tableColumn id="1" name="Column1"/>
    <tableColumn id="2" name="Count"/>
    <tableColumn id="3" name="Amount as per X"/>
    <tableColumn id="4" name="Amount as per CC"/>
    <tableColumn id="5" name="differen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abSelected="1" workbookViewId="0">
      <selection activeCell="M9" sqref="M9:Q13"/>
    </sheetView>
  </sheetViews>
  <sheetFormatPr defaultColWidth="13.42578125" defaultRowHeight="15" x14ac:dyDescent="0.25"/>
  <cols>
    <col min="3" max="3" width="18.7109375" bestFit="1" customWidth="1"/>
    <col min="4" max="4" width="14.28515625" bestFit="1" customWidth="1"/>
    <col min="5" max="5" width="29.28515625" bestFit="1" customWidth="1"/>
    <col min="6" max="6" width="15.28515625" bestFit="1" customWidth="1"/>
    <col min="7" max="7" width="12.7109375" bestFit="1" customWidth="1"/>
    <col min="8" max="8" width="5.42578125" bestFit="1" customWidth="1"/>
    <col min="9" max="9" width="13.85546875" bestFit="1" customWidth="1"/>
    <col min="10" max="10" width="19.28515625" bestFit="1" customWidth="1"/>
    <col min="11" max="11" width="13.85546875" bestFit="1" customWidth="1"/>
    <col min="13" max="13" width="29.85546875" bestFit="1" customWidth="1"/>
    <col min="14" max="14" width="8.42578125" customWidth="1"/>
    <col min="15" max="15" width="17.5703125" customWidth="1"/>
    <col min="16" max="16" width="18.7109375" customWidth="1"/>
  </cols>
  <sheetData>
    <row r="1" spans="1:17" x14ac:dyDescent="0.25">
      <c r="A1" s="1" t="s">
        <v>1</v>
      </c>
      <c r="B1" s="1" t="s">
        <v>0</v>
      </c>
      <c r="C1" s="1" t="s">
        <v>9</v>
      </c>
      <c r="D1" s="1" t="s">
        <v>5</v>
      </c>
      <c r="E1" s="1" t="s">
        <v>13</v>
      </c>
      <c r="F1" s="1" t="s">
        <v>12</v>
      </c>
      <c r="G1" s="1" t="s">
        <v>2</v>
      </c>
      <c r="H1" s="1" t="s">
        <v>10</v>
      </c>
      <c r="I1" s="1" t="s">
        <v>11</v>
      </c>
      <c r="J1" s="1" t="s">
        <v>3</v>
      </c>
      <c r="K1" s="1" t="s">
        <v>4</v>
      </c>
    </row>
    <row r="2" spans="1:17" x14ac:dyDescent="0.25">
      <c r="A2">
        <v>2001806232</v>
      </c>
      <c r="B2">
        <v>1091117222124</v>
      </c>
      <c r="C2">
        <v>1.32</v>
      </c>
      <c r="D2">
        <v>1.25</v>
      </c>
      <c r="E2">
        <v>1.3</v>
      </c>
      <c r="F2">
        <v>1.25</v>
      </c>
      <c r="G2" t="s">
        <v>6</v>
      </c>
      <c r="H2" t="s">
        <v>6</v>
      </c>
      <c r="I2">
        <v>135</v>
      </c>
      <c r="J2">
        <v>90.199999999999989</v>
      </c>
      <c r="K2">
        <v>44.800000000000011</v>
      </c>
    </row>
    <row r="3" spans="1:17" x14ac:dyDescent="0.25">
      <c r="A3">
        <v>2001806273</v>
      </c>
      <c r="B3">
        <v>1091117222194</v>
      </c>
      <c r="C3">
        <v>0.62</v>
      </c>
      <c r="D3">
        <v>1.25</v>
      </c>
      <c r="E3">
        <v>1</v>
      </c>
      <c r="F3">
        <v>1.25</v>
      </c>
      <c r="G3" t="s">
        <v>6</v>
      </c>
      <c r="H3" t="s">
        <v>6</v>
      </c>
      <c r="I3">
        <v>90.2</v>
      </c>
      <c r="J3">
        <v>45.4</v>
      </c>
      <c r="K3">
        <v>44.8</v>
      </c>
    </row>
    <row r="4" spans="1:17" x14ac:dyDescent="0.25">
      <c r="A4">
        <v>2001806408</v>
      </c>
      <c r="B4">
        <v>1091117222931</v>
      </c>
      <c r="C4">
        <v>2.2400000000000002</v>
      </c>
      <c r="D4">
        <v>1.25</v>
      </c>
      <c r="E4">
        <v>2.5</v>
      </c>
      <c r="F4">
        <v>1.25</v>
      </c>
      <c r="G4" t="s">
        <v>6</v>
      </c>
      <c r="H4" t="s">
        <v>6</v>
      </c>
      <c r="I4">
        <v>224.6</v>
      </c>
      <c r="J4">
        <v>90.199999999999989</v>
      </c>
      <c r="K4">
        <v>134.4</v>
      </c>
    </row>
    <row r="5" spans="1:17" x14ac:dyDescent="0.25">
      <c r="A5">
        <v>2001806458</v>
      </c>
      <c r="B5">
        <v>1091117223244</v>
      </c>
      <c r="C5">
        <v>0.7</v>
      </c>
      <c r="D5">
        <v>0.5</v>
      </c>
      <c r="E5">
        <v>1</v>
      </c>
      <c r="F5">
        <v>0.5</v>
      </c>
      <c r="G5" t="s">
        <v>7</v>
      </c>
      <c r="H5" t="s">
        <v>7</v>
      </c>
      <c r="I5">
        <v>61.3</v>
      </c>
      <c r="J5">
        <v>61.3</v>
      </c>
      <c r="K5">
        <v>0</v>
      </c>
    </row>
    <row r="6" spans="1:17" x14ac:dyDescent="0.25">
      <c r="A6">
        <v>2001807012</v>
      </c>
      <c r="B6">
        <v>1091117229345</v>
      </c>
      <c r="C6">
        <v>0.24</v>
      </c>
      <c r="D6">
        <v>1.25</v>
      </c>
      <c r="E6">
        <v>0.15</v>
      </c>
      <c r="F6">
        <v>1.25</v>
      </c>
      <c r="G6" t="s">
        <v>6</v>
      </c>
      <c r="H6" t="s">
        <v>6</v>
      </c>
      <c r="I6">
        <v>45.4</v>
      </c>
      <c r="J6">
        <v>45.4</v>
      </c>
      <c r="K6">
        <v>0</v>
      </c>
    </row>
    <row r="7" spans="1:17" x14ac:dyDescent="0.25">
      <c r="A7">
        <v>2001806686</v>
      </c>
      <c r="B7">
        <v>1091117229555</v>
      </c>
      <c r="C7">
        <v>0.24</v>
      </c>
      <c r="D7">
        <v>1.25</v>
      </c>
      <c r="E7">
        <v>0.15</v>
      </c>
      <c r="F7">
        <v>1.25</v>
      </c>
      <c r="G7" t="s">
        <v>6</v>
      </c>
      <c r="H7" t="s">
        <v>6</v>
      </c>
      <c r="I7">
        <v>45.4</v>
      </c>
      <c r="J7">
        <v>45.4</v>
      </c>
      <c r="K7">
        <v>0</v>
      </c>
    </row>
    <row r="8" spans="1:17" x14ac:dyDescent="0.25">
      <c r="A8">
        <v>2001806885</v>
      </c>
      <c r="B8">
        <v>1091117229776</v>
      </c>
      <c r="C8">
        <v>0.84</v>
      </c>
      <c r="D8">
        <v>0.5</v>
      </c>
      <c r="E8">
        <v>1</v>
      </c>
      <c r="F8">
        <v>0.5</v>
      </c>
      <c r="G8" t="s">
        <v>7</v>
      </c>
      <c r="H8" t="s">
        <v>7</v>
      </c>
      <c r="I8">
        <v>61.3</v>
      </c>
      <c r="J8">
        <v>61.3</v>
      </c>
      <c r="K8">
        <v>0</v>
      </c>
    </row>
    <row r="9" spans="1:17" x14ac:dyDescent="0.25">
      <c r="A9">
        <v>2001807058</v>
      </c>
      <c r="B9">
        <v>1091117323112</v>
      </c>
      <c r="C9">
        <v>1.1599999999999999</v>
      </c>
      <c r="D9">
        <v>0.5</v>
      </c>
      <c r="E9">
        <v>1.1499999999999999</v>
      </c>
      <c r="F9">
        <v>0.5</v>
      </c>
      <c r="G9" t="s">
        <v>7</v>
      </c>
      <c r="H9" t="s">
        <v>7</v>
      </c>
      <c r="I9">
        <v>89.6</v>
      </c>
      <c r="J9">
        <v>89.6</v>
      </c>
      <c r="K9">
        <v>0</v>
      </c>
      <c r="M9" t="s">
        <v>25</v>
      </c>
      <c r="N9" t="s">
        <v>14</v>
      </c>
      <c r="O9" t="s">
        <v>18</v>
      </c>
      <c r="P9" t="s">
        <v>19</v>
      </c>
      <c r="Q9" t="s">
        <v>20</v>
      </c>
    </row>
    <row r="10" spans="1:17" x14ac:dyDescent="0.25">
      <c r="A10">
        <v>2001807186</v>
      </c>
      <c r="B10">
        <v>1091117323812</v>
      </c>
      <c r="C10">
        <v>0.5</v>
      </c>
      <c r="D10">
        <v>1.25</v>
      </c>
      <c r="E10">
        <v>0.5</v>
      </c>
      <c r="F10">
        <v>1.25</v>
      </c>
      <c r="G10" t="s">
        <v>6</v>
      </c>
      <c r="H10" t="s">
        <v>6</v>
      </c>
      <c r="I10">
        <v>45.4</v>
      </c>
      <c r="J10">
        <v>45.4</v>
      </c>
      <c r="K10">
        <v>0</v>
      </c>
      <c r="M10" t="s">
        <v>15</v>
      </c>
      <c r="N10">
        <f>COUNTIF(K2:K125,0)</f>
        <v>16</v>
      </c>
      <c r="O10">
        <f>SUMIF(K2:K125,0,J2:J125)</f>
        <v>1032.1999999999998</v>
      </c>
      <c r="P10">
        <f>SUMIF(K2:K125,0,I2:I125)</f>
        <v>1032.1999999999998</v>
      </c>
      <c r="Q10">
        <f>O10-P10</f>
        <v>0</v>
      </c>
    </row>
    <row r="11" spans="1:17" x14ac:dyDescent="0.25">
      <c r="A11">
        <v>2001807290</v>
      </c>
      <c r="B11">
        <v>1091117324206</v>
      </c>
      <c r="C11">
        <v>0.5</v>
      </c>
      <c r="D11">
        <v>1.25</v>
      </c>
      <c r="E11">
        <v>0.5</v>
      </c>
      <c r="F11">
        <v>1.25</v>
      </c>
      <c r="G11" t="s">
        <v>6</v>
      </c>
      <c r="H11" t="s">
        <v>6</v>
      </c>
      <c r="I11">
        <v>45.4</v>
      </c>
      <c r="J11">
        <v>45.4</v>
      </c>
      <c r="K11">
        <v>0</v>
      </c>
      <c r="M11" t="s">
        <v>16</v>
      </c>
      <c r="N11">
        <f>COUNTIF(K2:K125,N14)</f>
        <v>97</v>
      </c>
      <c r="O11">
        <f>SUMIF($K$2:$K$125,N14,$J$2:$J$125)</f>
        <v>6036.5000000000082</v>
      </c>
      <c r="P11">
        <f>SUMIF($K$2:$K$125,N14,$I$2:$I$125)</f>
        <v>11880.300000000007</v>
      </c>
      <c r="Q11">
        <f>O11-P11</f>
        <v>-5843.7999999999984</v>
      </c>
    </row>
    <row r="12" spans="1:17" x14ac:dyDescent="0.25">
      <c r="A12">
        <v>2001807814</v>
      </c>
      <c r="B12">
        <v>1091117326612</v>
      </c>
      <c r="C12">
        <v>0.61</v>
      </c>
      <c r="D12">
        <v>0.5</v>
      </c>
      <c r="E12">
        <v>0.79</v>
      </c>
      <c r="F12">
        <v>0.5</v>
      </c>
      <c r="G12" t="s">
        <v>7</v>
      </c>
      <c r="H12" t="s">
        <v>7</v>
      </c>
      <c r="I12">
        <v>61.3</v>
      </c>
      <c r="J12">
        <v>61.3</v>
      </c>
      <c r="K12">
        <v>0</v>
      </c>
      <c r="M12" t="s">
        <v>17</v>
      </c>
      <c r="N12">
        <f>COUNTIF(K2:K125,N15)</f>
        <v>11</v>
      </c>
      <c r="O12">
        <f>SUMIF($K$2:$K$125,N15,$J$2:$J$125)</f>
        <v>944.99999999999989</v>
      </c>
      <c r="P12">
        <f>SUMIF($K$2:$K$125,N15,$I$2:$I$125)</f>
        <v>735.69999999999993</v>
      </c>
      <c r="Q12">
        <f>O12-P12</f>
        <v>209.29999999999995</v>
      </c>
    </row>
    <row r="13" spans="1:17" x14ac:dyDescent="0.25">
      <c r="A13">
        <v>2001807931</v>
      </c>
      <c r="B13">
        <v>1091117327172</v>
      </c>
      <c r="C13">
        <v>0.61</v>
      </c>
      <c r="D13">
        <v>1.25</v>
      </c>
      <c r="E13">
        <v>0.72</v>
      </c>
      <c r="F13">
        <v>1.25</v>
      </c>
      <c r="G13" t="s">
        <v>6</v>
      </c>
      <c r="H13" t="s">
        <v>6</v>
      </c>
      <c r="I13">
        <v>90.2</v>
      </c>
      <c r="J13">
        <v>45.4</v>
      </c>
      <c r="K13">
        <v>44.8</v>
      </c>
      <c r="M13" t="s">
        <v>24</v>
      </c>
      <c r="N13">
        <f>N12+N11+N10</f>
        <v>124</v>
      </c>
      <c r="O13">
        <f t="shared" ref="O13:P13" si="0">O12+O11+O10</f>
        <v>8013.700000000008</v>
      </c>
      <c r="P13">
        <f t="shared" si="0"/>
        <v>13648.200000000008</v>
      </c>
      <c r="Q13">
        <f>Q11+Q12</f>
        <v>-5634.4999999999982</v>
      </c>
    </row>
    <row r="14" spans="1:17" x14ac:dyDescent="0.25">
      <c r="A14">
        <v>2001807956</v>
      </c>
      <c r="B14">
        <v>1091117327275</v>
      </c>
      <c r="C14">
        <v>1.08</v>
      </c>
      <c r="D14">
        <v>0.5</v>
      </c>
      <c r="E14">
        <v>1.08</v>
      </c>
      <c r="F14">
        <v>0.5</v>
      </c>
      <c r="G14" t="s">
        <v>7</v>
      </c>
      <c r="H14" t="s">
        <v>7</v>
      </c>
      <c r="I14">
        <v>89.6</v>
      </c>
      <c r="J14">
        <v>89.6</v>
      </c>
      <c r="K14">
        <v>0</v>
      </c>
      <c r="N14" t="s">
        <v>21</v>
      </c>
    </row>
    <row r="15" spans="1:17" x14ac:dyDescent="0.25">
      <c r="A15">
        <v>2001807960</v>
      </c>
      <c r="B15">
        <v>1091117327312</v>
      </c>
      <c r="C15">
        <v>0.92999999999999994</v>
      </c>
      <c r="D15">
        <v>1.25</v>
      </c>
      <c r="E15">
        <v>1</v>
      </c>
      <c r="F15">
        <v>1.25</v>
      </c>
      <c r="G15" t="s">
        <v>6</v>
      </c>
      <c r="H15" t="s">
        <v>6</v>
      </c>
      <c r="I15">
        <v>90.2</v>
      </c>
      <c r="J15">
        <v>45.4</v>
      </c>
      <c r="K15">
        <v>44.8</v>
      </c>
      <c r="N15" t="s">
        <v>22</v>
      </c>
    </row>
    <row r="16" spans="1:17" x14ac:dyDescent="0.25">
      <c r="A16">
        <v>2001807930</v>
      </c>
      <c r="B16">
        <v>1091117327695</v>
      </c>
      <c r="C16">
        <v>0.24</v>
      </c>
      <c r="D16">
        <v>1.25</v>
      </c>
      <c r="E16">
        <v>0.15</v>
      </c>
      <c r="F16">
        <v>1.25</v>
      </c>
      <c r="G16" t="s">
        <v>6</v>
      </c>
      <c r="H16" t="s">
        <v>6</v>
      </c>
      <c r="I16">
        <v>45.4</v>
      </c>
      <c r="J16">
        <v>45.4</v>
      </c>
      <c r="K16">
        <v>0</v>
      </c>
    </row>
    <row r="17" spans="1:13" x14ac:dyDescent="0.25">
      <c r="A17">
        <v>2001808102</v>
      </c>
      <c r="B17">
        <v>1091117435005</v>
      </c>
      <c r="C17">
        <v>1.1499999999999999</v>
      </c>
      <c r="D17">
        <v>1.25</v>
      </c>
      <c r="E17">
        <v>1.28</v>
      </c>
      <c r="F17">
        <v>1.25</v>
      </c>
      <c r="G17" t="s">
        <v>6</v>
      </c>
      <c r="H17" t="s">
        <v>6</v>
      </c>
      <c r="I17">
        <v>135</v>
      </c>
      <c r="J17">
        <v>45.4</v>
      </c>
      <c r="K17">
        <v>89.6</v>
      </c>
      <c r="M17" t="s">
        <v>23</v>
      </c>
    </row>
    <row r="18" spans="1:13" x14ac:dyDescent="0.25">
      <c r="A18">
        <v>2001808118</v>
      </c>
      <c r="B18">
        <v>1091117435134</v>
      </c>
      <c r="C18">
        <v>0.33</v>
      </c>
      <c r="D18">
        <v>0.5</v>
      </c>
      <c r="E18">
        <v>0.5</v>
      </c>
      <c r="F18">
        <v>0.5</v>
      </c>
      <c r="G18" t="s">
        <v>7</v>
      </c>
      <c r="H18" t="s">
        <v>7</v>
      </c>
      <c r="I18">
        <v>33</v>
      </c>
      <c r="J18">
        <v>33</v>
      </c>
      <c r="K18">
        <v>0</v>
      </c>
    </row>
    <row r="19" spans="1:13" x14ac:dyDescent="0.25">
      <c r="A19">
        <v>2001808207</v>
      </c>
      <c r="B19">
        <v>1091117435370</v>
      </c>
      <c r="C19">
        <v>0.61</v>
      </c>
      <c r="D19">
        <v>1.25</v>
      </c>
      <c r="E19">
        <v>0.79</v>
      </c>
      <c r="F19">
        <v>1.25</v>
      </c>
      <c r="G19" t="s">
        <v>6</v>
      </c>
      <c r="H19" t="s">
        <v>6</v>
      </c>
      <c r="I19">
        <v>90.2</v>
      </c>
      <c r="J19">
        <v>45.4</v>
      </c>
      <c r="K19">
        <v>44.8</v>
      </c>
    </row>
    <row r="20" spans="1:13" x14ac:dyDescent="0.25">
      <c r="A20">
        <v>2001808295</v>
      </c>
      <c r="B20">
        <v>1091117435661</v>
      </c>
      <c r="C20">
        <v>0.25</v>
      </c>
      <c r="D20">
        <v>1.5</v>
      </c>
      <c r="E20">
        <v>0.2</v>
      </c>
      <c r="F20">
        <v>1.5</v>
      </c>
      <c r="G20" t="s">
        <v>8</v>
      </c>
      <c r="H20" t="s">
        <v>8</v>
      </c>
      <c r="I20">
        <v>107.3</v>
      </c>
      <c r="J20">
        <v>107.3</v>
      </c>
      <c r="K20">
        <v>0</v>
      </c>
    </row>
    <row r="21" spans="1:13" x14ac:dyDescent="0.25">
      <c r="A21">
        <v>2001808507</v>
      </c>
      <c r="B21">
        <v>1091117436383</v>
      </c>
      <c r="C21">
        <v>0.61</v>
      </c>
      <c r="D21">
        <v>0.5</v>
      </c>
      <c r="E21">
        <v>0.79</v>
      </c>
      <c r="F21">
        <v>0.5</v>
      </c>
      <c r="G21" t="s">
        <v>7</v>
      </c>
      <c r="H21" t="s">
        <v>7</v>
      </c>
      <c r="I21">
        <v>61.3</v>
      </c>
      <c r="J21">
        <v>61.3</v>
      </c>
      <c r="K21">
        <v>0</v>
      </c>
    </row>
    <row r="22" spans="1:13" x14ac:dyDescent="0.25">
      <c r="A22">
        <v>2001808542</v>
      </c>
      <c r="B22">
        <v>1091117436464</v>
      </c>
      <c r="C22">
        <v>0.74</v>
      </c>
      <c r="D22">
        <v>1.25</v>
      </c>
      <c r="E22">
        <v>0.86</v>
      </c>
      <c r="F22">
        <v>1.25</v>
      </c>
      <c r="G22" t="s">
        <v>6</v>
      </c>
      <c r="H22" t="s">
        <v>6</v>
      </c>
      <c r="I22">
        <v>90.2</v>
      </c>
      <c r="J22">
        <v>45.4</v>
      </c>
      <c r="K22">
        <v>44.8</v>
      </c>
    </row>
    <row r="23" spans="1:13" x14ac:dyDescent="0.25">
      <c r="A23">
        <v>2001808675</v>
      </c>
      <c r="B23">
        <v>1091117437050</v>
      </c>
      <c r="C23">
        <v>1.17</v>
      </c>
      <c r="D23">
        <v>0.5</v>
      </c>
      <c r="E23">
        <v>1.2</v>
      </c>
      <c r="F23">
        <v>0.5</v>
      </c>
      <c r="G23" t="s">
        <v>7</v>
      </c>
      <c r="H23" t="s">
        <v>7</v>
      </c>
      <c r="I23">
        <v>89.6</v>
      </c>
      <c r="J23">
        <v>89.6</v>
      </c>
      <c r="K23">
        <v>0</v>
      </c>
    </row>
    <row r="24" spans="1:13" x14ac:dyDescent="0.25">
      <c r="A24">
        <v>2001807976</v>
      </c>
      <c r="B24">
        <v>1091117327496</v>
      </c>
      <c r="C24">
        <v>0.72</v>
      </c>
      <c r="D24">
        <v>1.25</v>
      </c>
      <c r="E24">
        <v>0.7</v>
      </c>
      <c r="F24">
        <v>1.25</v>
      </c>
      <c r="G24" t="s">
        <v>6</v>
      </c>
      <c r="H24" t="s">
        <v>6</v>
      </c>
      <c r="I24">
        <v>172.8</v>
      </c>
      <c r="J24">
        <v>86.699999999999989</v>
      </c>
      <c r="K24">
        <v>86.100000000000023</v>
      </c>
    </row>
    <row r="25" spans="1:13" x14ac:dyDescent="0.25">
      <c r="A25">
        <v>2001812838</v>
      </c>
      <c r="B25">
        <v>1091118547832</v>
      </c>
      <c r="C25">
        <v>0.55000000000000004</v>
      </c>
      <c r="D25">
        <v>0.5</v>
      </c>
      <c r="E25">
        <v>0.6</v>
      </c>
      <c r="F25">
        <v>0.5</v>
      </c>
      <c r="G25" t="s">
        <v>7</v>
      </c>
      <c r="H25" t="s">
        <v>7</v>
      </c>
      <c r="I25">
        <v>102.3</v>
      </c>
      <c r="J25">
        <v>110.1</v>
      </c>
      <c r="K25">
        <v>-7.7999999999999972</v>
      </c>
    </row>
    <row r="26" spans="1:13" x14ac:dyDescent="0.25">
      <c r="A26">
        <v>2001816684</v>
      </c>
      <c r="B26">
        <v>1091119398844</v>
      </c>
      <c r="C26">
        <v>0.91999999999999993</v>
      </c>
      <c r="D26">
        <v>1.25</v>
      </c>
      <c r="E26">
        <v>0.99</v>
      </c>
      <c r="F26">
        <v>1.25</v>
      </c>
      <c r="G26" t="s">
        <v>6</v>
      </c>
      <c r="H26" t="s">
        <v>6</v>
      </c>
      <c r="I26">
        <v>172.8</v>
      </c>
      <c r="J26">
        <v>86.699999999999989</v>
      </c>
      <c r="K26">
        <v>86.100000000000023</v>
      </c>
    </row>
    <row r="27" spans="1:13" x14ac:dyDescent="0.25">
      <c r="A27">
        <v>2001817160</v>
      </c>
      <c r="B27">
        <v>1091119630264</v>
      </c>
      <c r="C27">
        <v>0.7</v>
      </c>
      <c r="D27">
        <v>1.25</v>
      </c>
      <c r="E27">
        <v>0.7</v>
      </c>
      <c r="F27">
        <v>1.25</v>
      </c>
      <c r="G27" t="s">
        <v>6</v>
      </c>
      <c r="H27" t="s">
        <v>6</v>
      </c>
      <c r="I27">
        <v>172.8</v>
      </c>
      <c r="J27">
        <v>86.699999999999989</v>
      </c>
      <c r="K27">
        <v>86.100000000000023</v>
      </c>
    </row>
    <row r="28" spans="1:13" x14ac:dyDescent="0.25">
      <c r="A28">
        <v>2001818390</v>
      </c>
      <c r="B28">
        <v>1091120014461</v>
      </c>
      <c r="C28">
        <v>0.84</v>
      </c>
      <c r="D28">
        <v>1.5</v>
      </c>
      <c r="E28">
        <v>0.8</v>
      </c>
      <c r="F28">
        <v>1.5</v>
      </c>
      <c r="G28" t="s">
        <v>8</v>
      </c>
      <c r="H28" t="s">
        <v>8</v>
      </c>
      <c r="I28">
        <v>213.5</v>
      </c>
      <c r="J28">
        <v>107.3</v>
      </c>
      <c r="K28">
        <v>106.2</v>
      </c>
    </row>
    <row r="29" spans="1:13" x14ac:dyDescent="0.25">
      <c r="A29">
        <v>2001821190</v>
      </c>
      <c r="B29">
        <v>1091120959015</v>
      </c>
      <c r="C29">
        <v>1.2</v>
      </c>
      <c r="D29">
        <v>1.25</v>
      </c>
      <c r="E29">
        <v>1.2</v>
      </c>
      <c r="F29">
        <v>1.25</v>
      </c>
      <c r="G29" t="s">
        <v>6</v>
      </c>
      <c r="H29" t="s">
        <v>6</v>
      </c>
      <c r="I29">
        <v>258.89999999999998</v>
      </c>
      <c r="J29">
        <v>86.699999999999989</v>
      </c>
      <c r="K29">
        <v>172.2</v>
      </c>
    </row>
    <row r="30" spans="1:13" x14ac:dyDescent="0.25">
      <c r="A30">
        <v>2001817093</v>
      </c>
      <c r="B30">
        <v>1091121485824</v>
      </c>
      <c r="C30">
        <v>1.35</v>
      </c>
      <c r="D30">
        <v>0.5</v>
      </c>
      <c r="E30">
        <v>1.3</v>
      </c>
      <c r="F30">
        <v>0.5</v>
      </c>
      <c r="G30" t="s">
        <v>7</v>
      </c>
      <c r="H30" t="s">
        <v>7</v>
      </c>
      <c r="I30">
        <v>151.1</v>
      </c>
      <c r="J30">
        <v>166.7</v>
      </c>
      <c r="K30">
        <v>-15.599999999999991</v>
      </c>
    </row>
    <row r="31" spans="1:13" x14ac:dyDescent="0.25">
      <c r="A31">
        <v>2001823564</v>
      </c>
      <c r="B31">
        <v>1091121666133</v>
      </c>
      <c r="C31">
        <v>0.66</v>
      </c>
      <c r="D31">
        <v>1.25</v>
      </c>
      <c r="E31">
        <v>0.7</v>
      </c>
      <c r="F31">
        <v>1.25</v>
      </c>
      <c r="G31" t="s">
        <v>6</v>
      </c>
      <c r="H31" t="s">
        <v>6</v>
      </c>
      <c r="I31">
        <v>172.8</v>
      </c>
      <c r="J31">
        <v>86.699999999999989</v>
      </c>
      <c r="K31">
        <v>86.100000000000023</v>
      </c>
    </row>
    <row r="32" spans="1:13" x14ac:dyDescent="0.25">
      <c r="A32">
        <v>2001825261</v>
      </c>
      <c r="B32">
        <v>1091121981575</v>
      </c>
      <c r="C32">
        <v>1.55</v>
      </c>
      <c r="D32">
        <v>1.25</v>
      </c>
      <c r="E32">
        <v>1.6</v>
      </c>
      <c r="F32">
        <v>1.25</v>
      </c>
      <c r="G32" t="s">
        <v>6</v>
      </c>
      <c r="H32" t="s">
        <v>6</v>
      </c>
      <c r="I32">
        <v>345</v>
      </c>
      <c r="J32">
        <v>176.3</v>
      </c>
      <c r="K32">
        <v>168.7</v>
      </c>
    </row>
    <row r="33" spans="1:11" x14ac:dyDescent="0.25">
      <c r="A33">
        <v>2001811192</v>
      </c>
      <c r="B33">
        <v>1091117957780</v>
      </c>
      <c r="C33">
        <v>1.02</v>
      </c>
      <c r="D33">
        <v>1.25</v>
      </c>
      <c r="E33">
        <v>1.1299999999999999</v>
      </c>
      <c r="F33">
        <v>1.25</v>
      </c>
      <c r="G33" t="s">
        <v>6</v>
      </c>
      <c r="H33" t="s">
        <v>6</v>
      </c>
      <c r="I33">
        <v>258.89999999999998</v>
      </c>
      <c r="J33">
        <v>86.699999999999989</v>
      </c>
      <c r="K33">
        <v>172.2</v>
      </c>
    </row>
    <row r="34" spans="1:11" x14ac:dyDescent="0.25">
      <c r="A34">
        <v>2001809917</v>
      </c>
      <c r="B34">
        <v>1091121482593</v>
      </c>
      <c r="C34">
        <v>0.63</v>
      </c>
      <c r="D34">
        <v>1.25</v>
      </c>
      <c r="E34">
        <v>0.6</v>
      </c>
      <c r="F34">
        <v>1.25</v>
      </c>
      <c r="G34" t="s">
        <v>6</v>
      </c>
      <c r="H34" t="s">
        <v>6</v>
      </c>
      <c r="I34">
        <v>172.8</v>
      </c>
      <c r="J34">
        <v>86.699999999999989</v>
      </c>
      <c r="K34">
        <v>86.100000000000023</v>
      </c>
    </row>
    <row r="35" spans="1:11" x14ac:dyDescent="0.25">
      <c r="A35">
        <v>2001806210</v>
      </c>
      <c r="B35">
        <v>1091117221940</v>
      </c>
      <c r="C35">
        <v>0.22</v>
      </c>
      <c r="D35">
        <v>0.5</v>
      </c>
      <c r="E35">
        <v>2.92</v>
      </c>
      <c r="F35">
        <v>0.5</v>
      </c>
      <c r="G35" t="s">
        <v>7</v>
      </c>
      <c r="H35" t="s">
        <v>7</v>
      </c>
      <c r="I35">
        <v>174.5</v>
      </c>
      <c r="J35">
        <v>33</v>
      </c>
      <c r="K35">
        <v>141.5</v>
      </c>
    </row>
    <row r="36" spans="1:11" x14ac:dyDescent="0.25">
      <c r="A36">
        <v>2001806226</v>
      </c>
      <c r="B36">
        <v>1091117222065</v>
      </c>
      <c r="C36">
        <v>0.48</v>
      </c>
      <c r="D36">
        <v>1.25</v>
      </c>
      <c r="E36">
        <v>0.68</v>
      </c>
      <c r="F36">
        <v>1.25</v>
      </c>
      <c r="G36" t="s">
        <v>6</v>
      </c>
      <c r="H36" t="s">
        <v>6</v>
      </c>
      <c r="I36">
        <v>90.2</v>
      </c>
      <c r="J36">
        <v>45.4</v>
      </c>
      <c r="K36">
        <v>44.8</v>
      </c>
    </row>
    <row r="37" spans="1:11" x14ac:dyDescent="0.25">
      <c r="A37">
        <v>2001806229</v>
      </c>
      <c r="B37">
        <v>1091117222080</v>
      </c>
      <c r="C37">
        <v>0.5</v>
      </c>
      <c r="D37">
        <v>1.25</v>
      </c>
      <c r="E37">
        <v>0.71</v>
      </c>
      <c r="F37">
        <v>1.25</v>
      </c>
      <c r="G37" t="s">
        <v>6</v>
      </c>
      <c r="H37" t="s">
        <v>6</v>
      </c>
      <c r="I37">
        <v>90.2</v>
      </c>
      <c r="J37">
        <v>45.4</v>
      </c>
      <c r="K37">
        <v>44.8</v>
      </c>
    </row>
    <row r="38" spans="1:11" x14ac:dyDescent="0.25">
      <c r="A38">
        <v>2001806233</v>
      </c>
      <c r="B38">
        <v>1091117222135</v>
      </c>
      <c r="C38">
        <v>0.25</v>
      </c>
      <c r="D38">
        <v>0.5</v>
      </c>
      <c r="E38">
        <v>0.78</v>
      </c>
      <c r="F38">
        <v>0.5</v>
      </c>
      <c r="G38" t="s">
        <v>7</v>
      </c>
      <c r="H38" t="s">
        <v>7</v>
      </c>
      <c r="I38">
        <v>61.3</v>
      </c>
      <c r="J38">
        <v>33</v>
      </c>
      <c r="K38">
        <v>28.3</v>
      </c>
    </row>
    <row r="39" spans="1:11" x14ac:dyDescent="0.25">
      <c r="A39">
        <v>2001806251</v>
      </c>
      <c r="B39">
        <v>1091117222146</v>
      </c>
      <c r="C39">
        <v>0.25</v>
      </c>
      <c r="D39">
        <v>1.25</v>
      </c>
      <c r="E39">
        <v>1.27</v>
      </c>
      <c r="F39">
        <v>1.25</v>
      </c>
      <c r="G39" t="s">
        <v>6</v>
      </c>
      <c r="H39" t="s">
        <v>6</v>
      </c>
      <c r="I39">
        <v>135</v>
      </c>
      <c r="J39">
        <v>45.4</v>
      </c>
      <c r="K39">
        <v>89.6</v>
      </c>
    </row>
    <row r="40" spans="1:11" x14ac:dyDescent="0.25">
      <c r="A40">
        <v>2001806338</v>
      </c>
      <c r="B40">
        <v>1091117222570</v>
      </c>
      <c r="C40">
        <v>0.5</v>
      </c>
      <c r="D40">
        <v>1.25</v>
      </c>
      <c r="E40">
        <v>0.7</v>
      </c>
      <c r="F40">
        <v>1.25</v>
      </c>
      <c r="G40" t="s">
        <v>6</v>
      </c>
      <c r="H40" t="s">
        <v>6</v>
      </c>
      <c r="I40">
        <v>90.2</v>
      </c>
      <c r="J40">
        <v>45.4</v>
      </c>
      <c r="K40">
        <v>44.8</v>
      </c>
    </row>
    <row r="41" spans="1:11" x14ac:dyDescent="0.25">
      <c r="A41">
        <v>2001806446</v>
      </c>
      <c r="B41">
        <v>1091117223211</v>
      </c>
      <c r="C41">
        <v>0.5</v>
      </c>
      <c r="D41">
        <v>1.25</v>
      </c>
      <c r="E41">
        <v>0.69</v>
      </c>
      <c r="F41">
        <v>1.25</v>
      </c>
      <c r="G41" t="s">
        <v>6</v>
      </c>
      <c r="H41" t="s">
        <v>6</v>
      </c>
      <c r="I41">
        <v>90.2</v>
      </c>
      <c r="J41">
        <v>45.4</v>
      </c>
      <c r="K41">
        <v>44.8</v>
      </c>
    </row>
    <row r="42" spans="1:11" x14ac:dyDescent="0.25">
      <c r="A42">
        <v>2001806533</v>
      </c>
      <c r="B42">
        <v>1091117224353</v>
      </c>
      <c r="C42">
        <v>0.5</v>
      </c>
      <c r="D42">
        <v>1.25</v>
      </c>
      <c r="E42">
        <v>0.68</v>
      </c>
      <c r="F42">
        <v>1.25</v>
      </c>
      <c r="G42" t="s">
        <v>6</v>
      </c>
      <c r="H42" t="s">
        <v>6</v>
      </c>
      <c r="I42">
        <v>90.2</v>
      </c>
      <c r="J42">
        <v>45.4</v>
      </c>
      <c r="K42">
        <v>44.8</v>
      </c>
    </row>
    <row r="43" spans="1:11" x14ac:dyDescent="0.25">
      <c r="A43">
        <v>2001806547</v>
      </c>
      <c r="B43">
        <v>1091117224611</v>
      </c>
      <c r="C43">
        <v>0.13</v>
      </c>
      <c r="D43">
        <v>0.5</v>
      </c>
      <c r="E43">
        <v>1</v>
      </c>
      <c r="F43">
        <v>0.5</v>
      </c>
      <c r="G43" t="s">
        <v>7</v>
      </c>
      <c r="H43" t="s">
        <v>7</v>
      </c>
      <c r="I43">
        <v>61.3</v>
      </c>
      <c r="J43">
        <v>33</v>
      </c>
      <c r="K43">
        <v>28.3</v>
      </c>
    </row>
    <row r="44" spans="1:11" x14ac:dyDescent="0.25">
      <c r="A44">
        <v>2001806567</v>
      </c>
      <c r="B44">
        <v>1091117224902</v>
      </c>
      <c r="C44">
        <v>0.95</v>
      </c>
      <c r="D44">
        <v>1.25</v>
      </c>
      <c r="E44">
        <v>1.1599999999999999</v>
      </c>
      <c r="F44">
        <v>1.25</v>
      </c>
      <c r="G44" t="s">
        <v>6</v>
      </c>
      <c r="H44" t="s">
        <v>6</v>
      </c>
      <c r="I44">
        <v>135</v>
      </c>
      <c r="J44">
        <v>45.4</v>
      </c>
      <c r="K44">
        <v>89.6</v>
      </c>
    </row>
    <row r="45" spans="1:11" x14ac:dyDescent="0.25">
      <c r="A45">
        <v>2001806575</v>
      </c>
      <c r="B45">
        <v>1091117225016</v>
      </c>
      <c r="C45">
        <v>0.5</v>
      </c>
      <c r="D45">
        <v>0.5</v>
      </c>
      <c r="E45">
        <v>0.68</v>
      </c>
      <c r="F45">
        <v>0.5</v>
      </c>
      <c r="G45" t="s">
        <v>7</v>
      </c>
      <c r="H45" t="s">
        <v>7</v>
      </c>
      <c r="I45">
        <v>61.3</v>
      </c>
      <c r="J45">
        <v>61.3</v>
      </c>
      <c r="K45">
        <v>0</v>
      </c>
    </row>
    <row r="46" spans="1:11" x14ac:dyDescent="0.25">
      <c r="A46">
        <v>2001806616</v>
      </c>
      <c r="B46">
        <v>1091117225484</v>
      </c>
      <c r="C46">
        <v>0.96</v>
      </c>
      <c r="D46">
        <v>0.5</v>
      </c>
      <c r="E46">
        <v>1.08</v>
      </c>
      <c r="F46">
        <v>0.5</v>
      </c>
      <c r="G46" t="s">
        <v>7</v>
      </c>
      <c r="H46" t="s">
        <v>7</v>
      </c>
      <c r="I46">
        <v>89.6</v>
      </c>
      <c r="J46">
        <v>61.3</v>
      </c>
      <c r="K46">
        <v>28.3</v>
      </c>
    </row>
    <row r="47" spans="1:11" x14ac:dyDescent="0.25">
      <c r="A47">
        <v>2001806652</v>
      </c>
      <c r="B47">
        <v>1091117226221</v>
      </c>
      <c r="C47">
        <v>0.5</v>
      </c>
      <c r="D47">
        <v>1.25</v>
      </c>
      <c r="E47">
        <v>0.69</v>
      </c>
      <c r="F47">
        <v>1.25</v>
      </c>
      <c r="G47" t="s">
        <v>6</v>
      </c>
      <c r="H47" t="s">
        <v>6</v>
      </c>
      <c r="I47">
        <v>90.2</v>
      </c>
      <c r="J47">
        <v>45.4</v>
      </c>
      <c r="K47">
        <v>44.8</v>
      </c>
    </row>
    <row r="48" spans="1:11" x14ac:dyDescent="0.25">
      <c r="A48">
        <v>2001806733</v>
      </c>
      <c r="B48">
        <v>1091117226674</v>
      </c>
      <c r="C48">
        <v>0.96</v>
      </c>
      <c r="D48">
        <v>1.25</v>
      </c>
      <c r="E48">
        <v>1.1299999999999999</v>
      </c>
      <c r="F48">
        <v>1.25</v>
      </c>
      <c r="G48" t="s">
        <v>6</v>
      </c>
      <c r="H48" t="s">
        <v>6</v>
      </c>
      <c r="I48">
        <v>135</v>
      </c>
      <c r="J48">
        <v>45.4</v>
      </c>
      <c r="K48">
        <v>89.6</v>
      </c>
    </row>
    <row r="49" spans="1:11" x14ac:dyDescent="0.25">
      <c r="A49">
        <v>2001806735</v>
      </c>
      <c r="B49">
        <v>1091117226711</v>
      </c>
      <c r="C49">
        <v>0.5</v>
      </c>
      <c r="D49">
        <v>1.25</v>
      </c>
      <c r="E49">
        <v>0.69</v>
      </c>
      <c r="F49">
        <v>1.25</v>
      </c>
      <c r="G49" t="s">
        <v>6</v>
      </c>
      <c r="H49" t="s">
        <v>6</v>
      </c>
      <c r="I49">
        <v>90.2</v>
      </c>
      <c r="J49">
        <v>45.4</v>
      </c>
      <c r="K49">
        <v>44.8</v>
      </c>
    </row>
    <row r="50" spans="1:11" x14ac:dyDescent="0.25">
      <c r="A50">
        <v>2001806726</v>
      </c>
      <c r="B50">
        <v>1091117226910</v>
      </c>
      <c r="C50">
        <v>0.5</v>
      </c>
      <c r="D50">
        <v>1.25</v>
      </c>
      <c r="E50">
        <v>0.68</v>
      </c>
      <c r="F50">
        <v>1.25</v>
      </c>
      <c r="G50" t="s">
        <v>6</v>
      </c>
      <c r="H50" t="s">
        <v>6</v>
      </c>
      <c r="I50">
        <v>90.2</v>
      </c>
      <c r="J50">
        <v>45.4</v>
      </c>
      <c r="K50">
        <v>44.8</v>
      </c>
    </row>
    <row r="51" spans="1:11" x14ac:dyDescent="0.25">
      <c r="A51">
        <v>2001806776</v>
      </c>
      <c r="B51">
        <v>1091117227573</v>
      </c>
      <c r="C51">
        <v>0.62</v>
      </c>
      <c r="D51">
        <v>0.5</v>
      </c>
      <c r="E51">
        <v>2.86</v>
      </c>
      <c r="F51">
        <v>0.5</v>
      </c>
      <c r="G51" t="s">
        <v>7</v>
      </c>
      <c r="H51" t="s">
        <v>7</v>
      </c>
      <c r="I51">
        <v>174.5</v>
      </c>
      <c r="J51">
        <v>61.3</v>
      </c>
      <c r="K51">
        <v>113.2</v>
      </c>
    </row>
    <row r="52" spans="1:11" x14ac:dyDescent="0.25">
      <c r="A52">
        <v>2001806801</v>
      </c>
      <c r="B52">
        <v>1091117227816</v>
      </c>
      <c r="C52">
        <v>0.36</v>
      </c>
      <c r="D52">
        <v>0.5</v>
      </c>
      <c r="E52">
        <v>1.35</v>
      </c>
      <c r="F52">
        <v>0.5</v>
      </c>
      <c r="G52" t="s">
        <v>7</v>
      </c>
      <c r="H52" t="s">
        <v>7</v>
      </c>
      <c r="I52">
        <v>89.6</v>
      </c>
      <c r="J52">
        <v>33</v>
      </c>
      <c r="K52">
        <v>56.599999999999987</v>
      </c>
    </row>
    <row r="53" spans="1:11" x14ac:dyDescent="0.25">
      <c r="A53">
        <v>2001807004</v>
      </c>
      <c r="B53">
        <v>1091117229290</v>
      </c>
      <c r="C53">
        <v>0.5</v>
      </c>
      <c r="D53">
        <v>1.25</v>
      </c>
      <c r="E53">
        <v>0.68</v>
      </c>
      <c r="F53">
        <v>1.25</v>
      </c>
      <c r="G53" t="s">
        <v>6</v>
      </c>
      <c r="H53" t="s">
        <v>6</v>
      </c>
      <c r="I53">
        <v>90.2</v>
      </c>
      <c r="J53">
        <v>45.4</v>
      </c>
      <c r="K53">
        <v>44.8</v>
      </c>
    </row>
    <row r="54" spans="1:11" x14ac:dyDescent="0.25">
      <c r="A54">
        <v>2001807036</v>
      </c>
      <c r="B54">
        <v>1091117323005</v>
      </c>
      <c r="C54">
        <v>1.44</v>
      </c>
      <c r="D54">
        <v>1.25</v>
      </c>
      <c r="E54">
        <v>1.64</v>
      </c>
      <c r="F54">
        <v>1.25</v>
      </c>
      <c r="G54" t="s">
        <v>6</v>
      </c>
      <c r="H54" t="s">
        <v>6</v>
      </c>
      <c r="I54">
        <v>179.8</v>
      </c>
      <c r="J54">
        <v>90.199999999999989</v>
      </c>
      <c r="K54">
        <v>89.600000000000023</v>
      </c>
    </row>
    <row r="55" spans="1:11" x14ac:dyDescent="0.25">
      <c r="A55">
        <v>2001807084</v>
      </c>
      <c r="B55">
        <v>1091117323215</v>
      </c>
      <c r="C55">
        <v>0.5</v>
      </c>
      <c r="D55">
        <v>1.25</v>
      </c>
      <c r="E55">
        <v>0.67</v>
      </c>
      <c r="F55">
        <v>1.25</v>
      </c>
      <c r="G55" t="s">
        <v>6</v>
      </c>
      <c r="H55" t="s">
        <v>6</v>
      </c>
      <c r="I55">
        <v>90.2</v>
      </c>
      <c r="J55">
        <v>45.4</v>
      </c>
      <c r="K55">
        <v>44.8</v>
      </c>
    </row>
    <row r="56" spans="1:11" x14ac:dyDescent="0.25">
      <c r="A56">
        <v>2001807362</v>
      </c>
      <c r="B56">
        <v>1091117324394</v>
      </c>
      <c r="C56">
        <v>1.98</v>
      </c>
      <c r="D56">
        <v>1.25</v>
      </c>
      <c r="E56">
        <v>2</v>
      </c>
      <c r="F56">
        <v>1.25</v>
      </c>
      <c r="G56" t="s">
        <v>6</v>
      </c>
      <c r="H56" t="s">
        <v>6</v>
      </c>
      <c r="I56">
        <v>179.8</v>
      </c>
      <c r="J56">
        <v>90.199999999999989</v>
      </c>
      <c r="K56">
        <v>89.600000000000023</v>
      </c>
    </row>
    <row r="57" spans="1:11" x14ac:dyDescent="0.25">
      <c r="A57">
        <v>2001807415</v>
      </c>
      <c r="B57">
        <v>1091117325094</v>
      </c>
      <c r="C57">
        <v>1.04</v>
      </c>
      <c r="D57">
        <v>0.5</v>
      </c>
      <c r="E57">
        <v>1</v>
      </c>
      <c r="F57">
        <v>0.5</v>
      </c>
      <c r="G57" t="s">
        <v>7</v>
      </c>
      <c r="H57" t="s">
        <v>7</v>
      </c>
      <c r="I57">
        <v>61.3</v>
      </c>
      <c r="J57">
        <v>89.6</v>
      </c>
      <c r="K57">
        <v>-28.3</v>
      </c>
    </row>
    <row r="58" spans="1:11" x14ac:dyDescent="0.25">
      <c r="A58">
        <v>2001809592</v>
      </c>
      <c r="B58">
        <v>1091117616121</v>
      </c>
      <c r="C58">
        <v>1.49</v>
      </c>
      <c r="D58">
        <v>0.5</v>
      </c>
      <c r="E58">
        <v>1.5</v>
      </c>
      <c r="F58">
        <v>0.5</v>
      </c>
      <c r="G58" t="s">
        <v>7</v>
      </c>
      <c r="H58" t="s">
        <v>7</v>
      </c>
      <c r="I58">
        <v>89.6</v>
      </c>
      <c r="J58">
        <v>89.6</v>
      </c>
      <c r="K58">
        <v>0</v>
      </c>
    </row>
    <row r="59" spans="1:11" x14ac:dyDescent="0.25">
      <c r="A59">
        <v>2001809794</v>
      </c>
      <c r="B59">
        <v>1091117795531</v>
      </c>
      <c r="C59">
        <v>1.51</v>
      </c>
      <c r="D59">
        <v>1.25</v>
      </c>
      <c r="E59">
        <v>1.5</v>
      </c>
      <c r="F59">
        <v>1.25</v>
      </c>
      <c r="G59" t="s">
        <v>6</v>
      </c>
      <c r="H59" t="s">
        <v>6</v>
      </c>
      <c r="I59">
        <v>135</v>
      </c>
      <c r="J59">
        <v>90.199999999999989</v>
      </c>
      <c r="K59">
        <v>44.800000000000011</v>
      </c>
    </row>
    <row r="60" spans="1:11" x14ac:dyDescent="0.25">
      <c r="A60">
        <v>2001809820</v>
      </c>
      <c r="B60">
        <v>1091117795623</v>
      </c>
      <c r="C60">
        <v>3.07</v>
      </c>
      <c r="D60">
        <v>1.25</v>
      </c>
      <c r="E60">
        <v>3</v>
      </c>
      <c r="F60">
        <v>1.25</v>
      </c>
      <c r="G60" t="s">
        <v>6</v>
      </c>
      <c r="H60" t="s">
        <v>6</v>
      </c>
      <c r="I60">
        <v>269.39999999999998</v>
      </c>
      <c r="J60">
        <v>135</v>
      </c>
      <c r="K60">
        <v>134.4</v>
      </c>
    </row>
    <row r="61" spans="1:11" x14ac:dyDescent="0.25">
      <c r="A61">
        <v>2001806471</v>
      </c>
      <c r="B61">
        <v>1091117223351</v>
      </c>
      <c r="C61">
        <v>1.62</v>
      </c>
      <c r="D61">
        <v>0.5</v>
      </c>
      <c r="E61">
        <v>1.7</v>
      </c>
      <c r="F61">
        <v>1.25</v>
      </c>
      <c r="G61" t="s">
        <v>7</v>
      </c>
      <c r="H61" t="s">
        <v>6</v>
      </c>
      <c r="I61">
        <v>179.8</v>
      </c>
      <c r="J61">
        <v>117.9</v>
      </c>
      <c r="K61">
        <v>61.900000000000013</v>
      </c>
    </row>
    <row r="62" spans="1:11" x14ac:dyDescent="0.25">
      <c r="A62">
        <v>2001807241</v>
      </c>
      <c r="B62">
        <v>1091117324011</v>
      </c>
      <c r="C62">
        <v>0.61</v>
      </c>
      <c r="D62">
        <v>0.5</v>
      </c>
      <c r="E62">
        <v>0.79</v>
      </c>
      <c r="F62">
        <v>1.25</v>
      </c>
      <c r="G62" t="s">
        <v>7</v>
      </c>
      <c r="H62" t="s">
        <v>6</v>
      </c>
      <c r="I62">
        <v>90.2</v>
      </c>
      <c r="J62">
        <v>61.3</v>
      </c>
      <c r="K62">
        <v>28.900000000000009</v>
      </c>
    </row>
    <row r="63" spans="1:11" x14ac:dyDescent="0.25">
      <c r="A63">
        <v>2001807981</v>
      </c>
      <c r="B63">
        <v>1091117327570</v>
      </c>
      <c r="C63">
        <v>0.5</v>
      </c>
      <c r="D63">
        <v>0.5</v>
      </c>
      <c r="E63">
        <v>0.5</v>
      </c>
      <c r="F63">
        <v>1.25</v>
      </c>
      <c r="G63" t="s">
        <v>7</v>
      </c>
      <c r="H63" t="s">
        <v>6</v>
      </c>
      <c r="I63">
        <v>45.4</v>
      </c>
      <c r="J63">
        <v>61.3</v>
      </c>
      <c r="K63">
        <v>-15.9</v>
      </c>
    </row>
    <row r="64" spans="1:11" x14ac:dyDescent="0.25">
      <c r="A64">
        <v>2001808286</v>
      </c>
      <c r="B64">
        <v>1091117435602</v>
      </c>
      <c r="C64">
        <v>0.6</v>
      </c>
      <c r="D64">
        <v>0.5</v>
      </c>
      <c r="E64">
        <v>0.77</v>
      </c>
      <c r="F64">
        <v>1.25</v>
      </c>
      <c r="G64" t="s">
        <v>7</v>
      </c>
      <c r="H64" t="s">
        <v>6</v>
      </c>
      <c r="I64">
        <v>90.2</v>
      </c>
      <c r="J64">
        <v>61.3</v>
      </c>
      <c r="K64">
        <v>28.900000000000009</v>
      </c>
    </row>
    <row r="65" spans="1:11" x14ac:dyDescent="0.25">
      <c r="A65">
        <v>2001808801</v>
      </c>
      <c r="B65">
        <v>1091117437680</v>
      </c>
      <c r="C65">
        <v>0.71</v>
      </c>
      <c r="D65">
        <v>0.5</v>
      </c>
      <c r="E65">
        <v>0.8</v>
      </c>
      <c r="F65">
        <v>1.25</v>
      </c>
      <c r="G65" t="s">
        <v>7</v>
      </c>
      <c r="H65" t="s">
        <v>6</v>
      </c>
      <c r="I65">
        <v>90.2</v>
      </c>
      <c r="J65">
        <v>61.3</v>
      </c>
      <c r="K65">
        <v>28.900000000000009</v>
      </c>
    </row>
    <row r="66" spans="1:11" x14ac:dyDescent="0.25">
      <c r="A66">
        <v>2001810104</v>
      </c>
      <c r="B66">
        <v>1091117804200</v>
      </c>
      <c r="C66">
        <v>0.6</v>
      </c>
      <c r="D66">
        <v>0.5</v>
      </c>
      <c r="E66">
        <v>0.76</v>
      </c>
      <c r="F66">
        <v>1.25</v>
      </c>
      <c r="G66" t="s">
        <v>7</v>
      </c>
      <c r="H66" t="s">
        <v>6</v>
      </c>
      <c r="I66">
        <v>90.2</v>
      </c>
      <c r="J66">
        <v>61.3</v>
      </c>
      <c r="K66">
        <v>28.900000000000009</v>
      </c>
    </row>
    <row r="67" spans="1:11" x14ac:dyDescent="0.25">
      <c r="A67">
        <v>2001811153</v>
      </c>
      <c r="B67">
        <v>1091117957533</v>
      </c>
      <c r="C67">
        <v>0.61</v>
      </c>
      <c r="D67">
        <v>0.5</v>
      </c>
      <c r="E67">
        <v>0.76</v>
      </c>
      <c r="F67">
        <v>1.25</v>
      </c>
      <c r="G67" t="s">
        <v>7</v>
      </c>
      <c r="H67" t="s">
        <v>6</v>
      </c>
      <c r="I67">
        <v>90.2</v>
      </c>
      <c r="J67">
        <v>61.3</v>
      </c>
      <c r="K67">
        <v>28.900000000000009</v>
      </c>
    </row>
    <row r="68" spans="1:11" x14ac:dyDescent="0.25">
      <c r="A68">
        <v>2001811229</v>
      </c>
      <c r="B68">
        <v>1091117957942</v>
      </c>
      <c r="C68">
        <v>0.5</v>
      </c>
      <c r="D68">
        <v>0.5</v>
      </c>
      <c r="E68">
        <v>0.6</v>
      </c>
      <c r="F68">
        <v>1.25</v>
      </c>
      <c r="G68" t="s">
        <v>7</v>
      </c>
      <c r="H68" t="s">
        <v>6</v>
      </c>
      <c r="I68">
        <v>90.2</v>
      </c>
      <c r="J68">
        <v>61.3</v>
      </c>
      <c r="K68">
        <v>28.900000000000009</v>
      </c>
    </row>
    <row r="69" spans="1:11" x14ac:dyDescent="0.25">
      <c r="A69">
        <v>2001811363</v>
      </c>
      <c r="B69">
        <v>1091117958395</v>
      </c>
      <c r="C69">
        <v>0.49</v>
      </c>
      <c r="D69">
        <v>0.5</v>
      </c>
      <c r="E69">
        <v>0.59</v>
      </c>
      <c r="F69">
        <v>1.25</v>
      </c>
      <c r="G69" t="s">
        <v>7</v>
      </c>
      <c r="H69" t="s">
        <v>6</v>
      </c>
      <c r="I69">
        <v>90.2</v>
      </c>
      <c r="J69">
        <v>33</v>
      </c>
      <c r="K69">
        <v>57.2</v>
      </c>
    </row>
    <row r="70" spans="1:11" x14ac:dyDescent="0.25">
      <c r="A70">
        <v>2001811466</v>
      </c>
      <c r="B70">
        <v>1091118001865</v>
      </c>
      <c r="C70">
        <v>0.61</v>
      </c>
      <c r="D70">
        <v>0.5</v>
      </c>
      <c r="E70">
        <v>0.8</v>
      </c>
      <c r="F70">
        <v>1.25</v>
      </c>
      <c r="G70" t="s">
        <v>7</v>
      </c>
      <c r="H70" t="s">
        <v>6</v>
      </c>
      <c r="I70">
        <v>90.2</v>
      </c>
      <c r="J70">
        <v>61.3</v>
      </c>
      <c r="K70">
        <v>28.900000000000009</v>
      </c>
    </row>
    <row r="71" spans="1:11" x14ac:dyDescent="0.25">
      <c r="A71">
        <v>2001811809</v>
      </c>
      <c r="B71">
        <v>1091118009786</v>
      </c>
      <c r="C71">
        <v>0.5</v>
      </c>
      <c r="D71">
        <v>0.5</v>
      </c>
      <c r="E71">
        <v>0.5</v>
      </c>
      <c r="F71">
        <v>1.25</v>
      </c>
      <c r="G71" t="s">
        <v>7</v>
      </c>
      <c r="H71" t="s">
        <v>6</v>
      </c>
      <c r="I71">
        <v>86.7</v>
      </c>
      <c r="J71">
        <v>110.1</v>
      </c>
      <c r="K71">
        <v>-23.399999999999991</v>
      </c>
    </row>
    <row r="72" spans="1:11" x14ac:dyDescent="0.25">
      <c r="A72">
        <v>2001812854</v>
      </c>
      <c r="B72">
        <v>1091118548333</v>
      </c>
      <c r="C72">
        <v>2.56</v>
      </c>
      <c r="D72">
        <v>0.5</v>
      </c>
      <c r="E72">
        <v>2.94</v>
      </c>
      <c r="F72">
        <v>1.25</v>
      </c>
      <c r="G72" t="s">
        <v>7</v>
      </c>
      <c r="H72" t="s">
        <v>6</v>
      </c>
      <c r="I72">
        <v>269.39999999999998</v>
      </c>
      <c r="J72">
        <v>174.5</v>
      </c>
      <c r="K72">
        <v>94.899999999999977</v>
      </c>
    </row>
    <row r="73" spans="1:11" x14ac:dyDescent="0.25">
      <c r="A73">
        <v>2001813009</v>
      </c>
      <c r="B73">
        <v>1091118553701</v>
      </c>
      <c r="C73">
        <v>0.72</v>
      </c>
      <c r="D73">
        <v>0.5</v>
      </c>
      <c r="E73">
        <v>1</v>
      </c>
      <c r="F73">
        <v>1.25</v>
      </c>
      <c r="G73" t="s">
        <v>7</v>
      </c>
      <c r="H73" t="s">
        <v>6</v>
      </c>
      <c r="I73">
        <v>90.2</v>
      </c>
      <c r="J73">
        <v>61.3</v>
      </c>
      <c r="K73">
        <v>28.900000000000009</v>
      </c>
    </row>
    <row r="74" spans="1:11" x14ac:dyDescent="0.25">
      <c r="A74">
        <v>2001812650</v>
      </c>
      <c r="B74">
        <v>1091118591534</v>
      </c>
      <c r="C74">
        <v>0.56000000000000005</v>
      </c>
      <c r="D74">
        <v>0.5</v>
      </c>
      <c r="E74">
        <v>0.61</v>
      </c>
      <c r="F74">
        <v>1.25</v>
      </c>
      <c r="G74" t="s">
        <v>7</v>
      </c>
      <c r="H74" t="s">
        <v>6</v>
      </c>
      <c r="I74">
        <v>90.2</v>
      </c>
      <c r="J74">
        <v>61.3</v>
      </c>
      <c r="K74">
        <v>28.900000000000009</v>
      </c>
    </row>
    <row r="75" spans="1:11" x14ac:dyDescent="0.25">
      <c r="A75">
        <v>2001814580</v>
      </c>
      <c r="B75">
        <v>1091118925110</v>
      </c>
      <c r="C75">
        <v>0.13</v>
      </c>
      <c r="D75">
        <v>0.5</v>
      </c>
      <c r="E75">
        <v>0.15</v>
      </c>
      <c r="F75">
        <v>1.25</v>
      </c>
      <c r="G75" t="s">
        <v>7</v>
      </c>
      <c r="H75" t="s">
        <v>6</v>
      </c>
      <c r="I75">
        <v>86.7</v>
      </c>
      <c r="J75">
        <v>53.5</v>
      </c>
      <c r="K75">
        <v>33.200000000000003</v>
      </c>
    </row>
    <row r="76" spans="1:11" x14ac:dyDescent="0.25">
      <c r="A76">
        <v>2001815688</v>
      </c>
      <c r="B76">
        <v>1091119169701</v>
      </c>
      <c r="C76">
        <v>0.22</v>
      </c>
      <c r="D76">
        <v>0.5</v>
      </c>
      <c r="E76">
        <v>0.2</v>
      </c>
      <c r="F76">
        <v>1.25</v>
      </c>
      <c r="G76" t="s">
        <v>7</v>
      </c>
      <c r="H76" t="s">
        <v>6</v>
      </c>
      <c r="I76">
        <v>45.4</v>
      </c>
      <c r="J76">
        <v>33</v>
      </c>
      <c r="K76">
        <v>12.4</v>
      </c>
    </row>
    <row r="77" spans="1:11" x14ac:dyDescent="0.25">
      <c r="A77">
        <v>2001816131</v>
      </c>
      <c r="B77">
        <v>1091119367193</v>
      </c>
      <c r="C77">
        <v>0.55000000000000004</v>
      </c>
      <c r="D77">
        <v>0.5</v>
      </c>
      <c r="E77">
        <v>0.7</v>
      </c>
      <c r="F77">
        <v>1.25</v>
      </c>
      <c r="G77" t="s">
        <v>7</v>
      </c>
      <c r="H77" t="s">
        <v>6</v>
      </c>
      <c r="I77">
        <v>90.2</v>
      </c>
      <c r="J77">
        <v>61.3</v>
      </c>
      <c r="K77">
        <v>28.900000000000009</v>
      </c>
    </row>
    <row r="78" spans="1:11" x14ac:dyDescent="0.25">
      <c r="A78">
        <v>2001816996</v>
      </c>
      <c r="B78">
        <v>1091119429202</v>
      </c>
      <c r="C78">
        <v>0.5</v>
      </c>
      <c r="D78">
        <v>0.5</v>
      </c>
      <c r="E78">
        <v>0.5</v>
      </c>
      <c r="F78">
        <v>1.25</v>
      </c>
      <c r="G78" t="s">
        <v>7</v>
      </c>
      <c r="H78" t="s">
        <v>6</v>
      </c>
      <c r="I78">
        <v>45.4</v>
      </c>
      <c r="J78">
        <v>61.3</v>
      </c>
      <c r="K78">
        <v>-15.9</v>
      </c>
    </row>
    <row r="79" spans="1:11" x14ac:dyDescent="0.25">
      <c r="A79">
        <v>2001821185</v>
      </c>
      <c r="B79">
        <v>1091120959225</v>
      </c>
      <c r="C79">
        <v>2.09</v>
      </c>
      <c r="D79">
        <v>0.5</v>
      </c>
      <c r="E79">
        <v>2.1</v>
      </c>
      <c r="F79">
        <v>1.25</v>
      </c>
      <c r="G79" t="s">
        <v>7</v>
      </c>
      <c r="H79" t="s">
        <v>6</v>
      </c>
      <c r="I79">
        <v>224.6</v>
      </c>
      <c r="J79">
        <v>146.19999999999999</v>
      </c>
      <c r="K79">
        <v>78.400000000000006</v>
      </c>
    </row>
    <row r="80" spans="1:11" x14ac:dyDescent="0.25">
      <c r="A80">
        <v>2001821284</v>
      </c>
      <c r="B80">
        <v>1091120962515</v>
      </c>
      <c r="C80">
        <v>0.17</v>
      </c>
      <c r="D80">
        <v>0.5</v>
      </c>
      <c r="E80">
        <v>0.2</v>
      </c>
      <c r="F80">
        <v>1.25</v>
      </c>
      <c r="G80" t="s">
        <v>7</v>
      </c>
      <c r="H80" t="s">
        <v>6</v>
      </c>
      <c r="I80">
        <v>45.4</v>
      </c>
      <c r="J80">
        <v>33</v>
      </c>
      <c r="K80">
        <v>12.4</v>
      </c>
    </row>
    <row r="81" spans="1:11" x14ac:dyDescent="0.25">
      <c r="A81">
        <v>2001821679</v>
      </c>
      <c r="B81">
        <v>1091121031745</v>
      </c>
      <c r="C81">
        <v>0.16</v>
      </c>
      <c r="D81">
        <v>0.5</v>
      </c>
      <c r="E81">
        <v>0.2</v>
      </c>
      <c r="F81">
        <v>1.25</v>
      </c>
      <c r="G81" t="s">
        <v>7</v>
      </c>
      <c r="H81" t="s">
        <v>6</v>
      </c>
      <c r="I81">
        <v>45.4</v>
      </c>
      <c r="J81">
        <v>33</v>
      </c>
      <c r="K81">
        <v>12.4</v>
      </c>
    </row>
    <row r="82" spans="1:11" x14ac:dyDescent="0.25">
      <c r="A82">
        <v>2001821742</v>
      </c>
      <c r="B82">
        <v>1091121034114</v>
      </c>
      <c r="C82">
        <v>0.24</v>
      </c>
      <c r="D82">
        <v>0.5</v>
      </c>
      <c r="E82">
        <v>0.15</v>
      </c>
      <c r="F82">
        <v>1.25</v>
      </c>
      <c r="G82" t="s">
        <v>7</v>
      </c>
      <c r="H82" t="s">
        <v>6</v>
      </c>
      <c r="I82">
        <v>45.4</v>
      </c>
      <c r="J82">
        <v>33</v>
      </c>
      <c r="K82">
        <v>12.4</v>
      </c>
    </row>
    <row r="83" spans="1:11" x14ac:dyDescent="0.25">
      <c r="A83">
        <v>2001821750</v>
      </c>
      <c r="B83">
        <v>1091121034350</v>
      </c>
      <c r="C83">
        <v>0.75</v>
      </c>
      <c r="D83">
        <v>0.5</v>
      </c>
      <c r="E83">
        <v>0.8</v>
      </c>
      <c r="F83">
        <v>1.25</v>
      </c>
      <c r="G83" t="s">
        <v>7</v>
      </c>
      <c r="H83" t="s">
        <v>6</v>
      </c>
      <c r="I83">
        <v>90.2</v>
      </c>
      <c r="J83">
        <v>61.3</v>
      </c>
      <c r="K83">
        <v>28.900000000000009</v>
      </c>
    </row>
    <row r="84" spans="1:11" x14ac:dyDescent="0.25">
      <c r="A84">
        <v>2001821766</v>
      </c>
      <c r="B84">
        <v>1091121034641</v>
      </c>
      <c r="C84">
        <v>0.24</v>
      </c>
      <c r="D84">
        <v>0.5</v>
      </c>
      <c r="E84">
        <v>0.2</v>
      </c>
      <c r="F84">
        <v>1.25</v>
      </c>
      <c r="G84" t="s">
        <v>7</v>
      </c>
      <c r="H84" t="s">
        <v>6</v>
      </c>
      <c r="I84">
        <v>45.4</v>
      </c>
      <c r="J84">
        <v>33</v>
      </c>
      <c r="K84">
        <v>12.4</v>
      </c>
    </row>
    <row r="85" spans="1:11" x14ac:dyDescent="0.25">
      <c r="A85">
        <v>2001821995</v>
      </c>
      <c r="B85">
        <v>1091121183730</v>
      </c>
      <c r="C85">
        <v>0.48</v>
      </c>
      <c r="D85">
        <v>0.5</v>
      </c>
      <c r="E85">
        <v>0.5</v>
      </c>
      <c r="F85">
        <v>1.25</v>
      </c>
      <c r="G85" t="s">
        <v>7</v>
      </c>
      <c r="H85" t="s">
        <v>6</v>
      </c>
      <c r="I85">
        <v>45.4</v>
      </c>
      <c r="J85">
        <v>33</v>
      </c>
      <c r="K85">
        <v>12.4</v>
      </c>
    </row>
    <row r="86" spans="1:11" x14ac:dyDescent="0.25">
      <c r="A86">
        <v>2001821502</v>
      </c>
      <c r="B86">
        <v>1091121185863</v>
      </c>
      <c r="C86">
        <v>0.55000000000000004</v>
      </c>
      <c r="D86">
        <v>0.5</v>
      </c>
      <c r="E86">
        <v>0.6</v>
      </c>
      <c r="F86">
        <v>1.25</v>
      </c>
      <c r="G86" t="s">
        <v>7</v>
      </c>
      <c r="H86" t="s">
        <v>6</v>
      </c>
      <c r="I86">
        <v>90.2</v>
      </c>
      <c r="J86">
        <v>61.3</v>
      </c>
      <c r="K86">
        <v>28.900000000000009</v>
      </c>
    </row>
    <row r="87" spans="1:11" x14ac:dyDescent="0.25">
      <c r="A87">
        <v>2001822466</v>
      </c>
      <c r="B87">
        <v>1091121305541</v>
      </c>
      <c r="C87">
        <v>1.36</v>
      </c>
      <c r="D87">
        <v>0.5</v>
      </c>
      <c r="E87">
        <v>1.1000000000000001</v>
      </c>
      <c r="F87">
        <v>1.25</v>
      </c>
      <c r="G87" t="s">
        <v>7</v>
      </c>
      <c r="H87" t="s">
        <v>6</v>
      </c>
      <c r="I87">
        <v>135</v>
      </c>
      <c r="J87">
        <v>89.6</v>
      </c>
      <c r="K87">
        <v>45.400000000000013</v>
      </c>
    </row>
    <row r="88" spans="1:11" x14ac:dyDescent="0.25">
      <c r="A88">
        <v>2001820690</v>
      </c>
      <c r="B88">
        <v>1091121306101</v>
      </c>
      <c r="C88">
        <v>0.06</v>
      </c>
      <c r="D88">
        <v>0.5</v>
      </c>
      <c r="E88">
        <v>0.15</v>
      </c>
      <c r="F88">
        <v>1.25</v>
      </c>
      <c r="G88" t="s">
        <v>7</v>
      </c>
      <c r="H88" t="s">
        <v>6</v>
      </c>
      <c r="I88">
        <v>45.4</v>
      </c>
      <c r="J88">
        <v>33</v>
      </c>
      <c r="K88">
        <v>12.4</v>
      </c>
    </row>
    <row r="89" spans="1:11" x14ac:dyDescent="0.25">
      <c r="A89">
        <v>2001811604</v>
      </c>
      <c r="B89">
        <v>1091118004245</v>
      </c>
      <c r="C89">
        <v>0.72</v>
      </c>
      <c r="D89">
        <v>1.5</v>
      </c>
      <c r="E89">
        <v>0.8</v>
      </c>
      <c r="F89">
        <v>0.5</v>
      </c>
      <c r="G89" t="s">
        <v>8</v>
      </c>
      <c r="H89" t="s">
        <v>7</v>
      </c>
      <c r="I89">
        <v>61.3</v>
      </c>
      <c r="J89">
        <v>56.6</v>
      </c>
      <c r="K89">
        <v>4.6999999999999957</v>
      </c>
    </row>
    <row r="90" spans="1:11" x14ac:dyDescent="0.25">
      <c r="A90">
        <v>2001819252</v>
      </c>
      <c r="B90">
        <v>1091120352712</v>
      </c>
      <c r="C90">
        <v>0.27</v>
      </c>
      <c r="D90">
        <v>1.5</v>
      </c>
      <c r="E90">
        <v>0.3</v>
      </c>
      <c r="F90">
        <v>0.5</v>
      </c>
      <c r="G90" t="s">
        <v>8</v>
      </c>
      <c r="H90" t="s">
        <v>7</v>
      </c>
      <c r="I90">
        <v>33</v>
      </c>
      <c r="J90">
        <v>56.6</v>
      </c>
      <c r="K90">
        <v>-23.6</v>
      </c>
    </row>
    <row r="91" spans="1:11" x14ac:dyDescent="0.25">
      <c r="A91">
        <v>2001827036</v>
      </c>
      <c r="B91">
        <v>1091122418320</v>
      </c>
      <c r="C91">
        <v>2.1800000000000002</v>
      </c>
      <c r="D91">
        <v>1.5</v>
      </c>
      <c r="E91">
        <v>1.6</v>
      </c>
      <c r="F91">
        <v>0.5</v>
      </c>
      <c r="G91" t="s">
        <v>8</v>
      </c>
      <c r="H91" t="s">
        <v>7</v>
      </c>
      <c r="I91">
        <v>117.9</v>
      </c>
      <c r="J91">
        <v>112.1</v>
      </c>
      <c r="K91">
        <v>5.8000000000000114</v>
      </c>
    </row>
    <row r="92" spans="1:11" x14ac:dyDescent="0.25">
      <c r="A92">
        <v>2001806304</v>
      </c>
      <c r="B92">
        <v>1091117222360</v>
      </c>
      <c r="C92">
        <v>0.5</v>
      </c>
      <c r="D92">
        <v>0.5</v>
      </c>
      <c r="E92">
        <v>0.71</v>
      </c>
      <c r="F92">
        <v>1.25</v>
      </c>
      <c r="G92" t="s">
        <v>7</v>
      </c>
      <c r="H92" t="s">
        <v>6</v>
      </c>
      <c r="I92">
        <v>90.2</v>
      </c>
      <c r="J92">
        <v>61.3</v>
      </c>
      <c r="K92">
        <v>28.900000000000009</v>
      </c>
    </row>
    <row r="93" spans="1:11" x14ac:dyDescent="0.25">
      <c r="A93">
        <v>2001806768</v>
      </c>
      <c r="B93">
        <v>1091117227116</v>
      </c>
      <c r="C93">
        <v>0.84</v>
      </c>
      <c r="D93">
        <v>0.5</v>
      </c>
      <c r="E93">
        <v>1.02</v>
      </c>
      <c r="F93">
        <v>1.25</v>
      </c>
      <c r="G93" t="s">
        <v>7</v>
      </c>
      <c r="H93" t="s">
        <v>6</v>
      </c>
      <c r="I93">
        <v>135</v>
      </c>
      <c r="J93">
        <v>61.3</v>
      </c>
      <c r="K93">
        <v>73.7</v>
      </c>
    </row>
    <row r="94" spans="1:11" x14ac:dyDescent="0.25">
      <c r="A94">
        <v>2001806823</v>
      </c>
      <c r="B94">
        <v>1091117228133</v>
      </c>
      <c r="C94">
        <v>0.13</v>
      </c>
      <c r="D94">
        <v>0.5</v>
      </c>
      <c r="E94">
        <v>0.59</v>
      </c>
      <c r="F94">
        <v>1.25</v>
      </c>
      <c r="G94" t="s">
        <v>7</v>
      </c>
      <c r="H94" t="s">
        <v>6</v>
      </c>
      <c r="I94">
        <v>90.2</v>
      </c>
      <c r="J94">
        <v>33</v>
      </c>
      <c r="K94">
        <v>57.2</v>
      </c>
    </row>
    <row r="95" spans="1:11" x14ac:dyDescent="0.25">
      <c r="A95">
        <v>2001806828</v>
      </c>
      <c r="B95">
        <v>1091117228192</v>
      </c>
      <c r="C95">
        <v>0.5</v>
      </c>
      <c r="D95">
        <v>0.5</v>
      </c>
      <c r="E95">
        <v>0.69</v>
      </c>
      <c r="F95">
        <v>1.25</v>
      </c>
      <c r="G95" t="s">
        <v>7</v>
      </c>
      <c r="H95" t="s">
        <v>6</v>
      </c>
      <c r="I95">
        <v>90.2</v>
      </c>
      <c r="J95">
        <v>61.3</v>
      </c>
      <c r="K95">
        <v>28.900000000000009</v>
      </c>
    </row>
    <row r="96" spans="1:11" x14ac:dyDescent="0.25">
      <c r="A96">
        <v>2001806968</v>
      </c>
      <c r="B96">
        <v>1091117229183</v>
      </c>
      <c r="C96">
        <v>0.5</v>
      </c>
      <c r="D96">
        <v>0.5</v>
      </c>
      <c r="E96">
        <v>0.68</v>
      </c>
      <c r="F96">
        <v>1.25</v>
      </c>
      <c r="G96" t="s">
        <v>7</v>
      </c>
      <c r="H96" t="s">
        <v>6</v>
      </c>
      <c r="I96">
        <v>90.2</v>
      </c>
      <c r="J96">
        <v>61.3</v>
      </c>
      <c r="K96">
        <v>28.900000000000009</v>
      </c>
    </row>
    <row r="97" spans="1:11" x14ac:dyDescent="0.25">
      <c r="A97">
        <v>2001807328</v>
      </c>
      <c r="B97">
        <v>1091117324346</v>
      </c>
      <c r="C97">
        <v>0.49</v>
      </c>
      <c r="D97">
        <v>0.5</v>
      </c>
      <c r="E97">
        <v>2.2799999999999998</v>
      </c>
      <c r="F97">
        <v>1.25</v>
      </c>
      <c r="G97" t="s">
        <v>7</v>
      </c>
      <c r="H97" t="s">
        <v>6</v>
      </c>
      <c r="I97">
        <v>224.6</v>
      </c>
      <c r="J97">
        <v>33</v>
      </c>
      <c r="K97">
        <v>191.6</v>
      </c>
    </row>
    <row r="98" spans="1:11" x14ac:dyDescent="0.25">
      <c r="A98">
        <v>2001807785</v>
      </c>
      <c r="B98">
        <v>1091117326424</v>
      </c>
      <c r="C98">
        <v>0.5</v>
      </c>
      <c r="D98">
        <v>0.5</v>
      </c>
      <c r="E98">
        <v>0.68</v>
      </c>
      <c r="F98">
        <v>1.25</v>
      </c>
      <c r="G98" t="s">
        <v>7</v>
      </c>
      <c r="H98" t="s">
        <v>6</v>
      </c>
      <c r="I98">
        <v>90.2</v>
      </c>
      <c r="J98">
        <v>61.3</v>
      </c>
      <c r="K98">
        <v>28.900000000000009</v>
      </c>
    </row>
    <row r="99" spans="1:11" x14ac:dyDescent="0.25">
      <c r="A99">
        <v>2001807852</v>
      </c>
      <c r="B99">
        <v>1091117326925</v>
      </c>
      <c r="C99">
        <v>0.5</v>
      </c>
      <c r="D99">
        <v>0.5</v>
      </c>
      <c r="E99">
        <v>0.74</v>
      </c>
      <c r="F99">
        <v>1.25</v>
      </c>
      <c r="G99" t="s">
        <v>7</v>
      </c>
      <c r="H99" t="s">
        <v>6</v>
      </c>
      <c r="I99">
        <v>90.2</v>
      </c>
      <c r="J99">
        <v>61.3</v>
      </c>
      <c r="K99">
        <v>28.900000000000009</v>
      </c>
    </row>
    <row r="100" spans="1:11" x14ac:dyDescent="0.25">
      <c r="A100">
        <v>2001807970</v>
      </c>
      <c r="B100">
        <v>1091117327474</v>
      </c>
      <c r="C100">
        <v>0.76</v>
      </c>
      <c r="D100">
        <v>0.5</v>
      </c>
      <c r="E100">
        <v>4.13</v>
      </c>
      <c r="F100">
        <v>1.25</v>
      </c>
      <c r="G100" t="s">
        <v>7</v>
      </c>
      <c r="H100" t="s">
        <v>6</v>
      </c>
      <c r="I100">
        <v>403.8</v>
      </c>
      <c r="J100">
        <v>61.3</v>
      </c>
      <c r="K100">
        <v>342.5</v>
      </c>
    </row>
    <row r="101" spans="1:11" x14ac:dyDescent="0.25">
      <c r="A101">
        <v>2001807329</v>
      </c>
      <c r="B101">
        <v>1091117333100</v>
      </c>
      <c r="C101">
        <v>0.5</v>
      </c>
      <c r="D101">
        <v>0.5</v>
      </c>
      <c r="E101">
        <v>0.73</v>
      </c>
      <c r="F101">
        <v>1.25</v>
      </c>
      <c r="G101" t="s">
        <v>7</v>
      </c>
      <c r="H101" t="s">
        <v>6</v>
      </c>
      <c r="I101">
        <v>90.2</v>
      </c>
      <c r="J101">
        <v>61.3</v>
      </c>
      <c r="K101">
        <v>28.900000000000009</v>
      </c>
    </row>
    <row r="102" spans="1:11" x14ac:dyDescent="0.25">
      <c r="A102">
        <v>2001807613</v>
      </c>
      <c r="B102">
        <v>1091117333251</v>
      </c>
      <c r="C102">
        <v>0.83</v>
      </c>
      <c r="D102">
        <v>0.5</v>
      </c>
      <c r="E102">
        <v>1.04</v>
      </c>
      <c r="F102">
        <v>1.25</v>
      </c>
      <c r="G102" t="s">
        <v>7</v>
      </c>
      <c r="H102" t="s">
        <v>6</v>
      </c>
      <c r="I102">
        <v>135</v>
      </c>
      <c r="J102">
        <v>61.3</v>
      </c>
      <c r="K102">
        <v>73.7</v>
      </c>
    </row>
    <row r="103" spans="1:11" x14ac:dyDescent="0.25">
      <c r="A103">
        <v>2001808475</v>
      </c>
      <c r="B103">
        <v>1091117436346</v>
      </c>
      <c r="C103">
        <v>0.5</v>
      </c>
      <c r="D103">
        <v>0.5</v>
      </c>
      <c r="E103">
        <v>0.7</v>
      </c>
      <c r="F103">
        <v>1.25</v>
      </c>
      <c r="G103" t="s">
        <v>7</v>
      </c>
      <c r="H103" t="s">
        <v>6</v>
      </c>
      <c r="I103">
        <v>90.2</v>
      </c>
      <c r="J103">
        <v>61.3</v>
      </c>
      <c r="K103">
        <v>28.900000000000009</v>
      </c>
    </row>
    <row r="104" spans="1:11" x14ac:dyDescent="0.25">
      <c r="A104">
        <v>2001808585</v>
      </c>
      <c r="B104">
        <v>1091117436652</v>
      </c>
      <c r="C104">
        <v>0.5</v>
      </c>
      <c r="D104">
        <v>1.5</v>
      </c>
      <c r="E104">
        <v>0.72</v>
      </c>
      <c r="F104">
        <v>0.5</v>
      </c>
      <c r="G104" t="s">
        <v>8</v>
      </c>
      <c r="H104" t="s">
        <v>7</v>
      </c>
      <c r="I104">
        <v>61.3</v>
      </c>
      <c r="J104">
        <v>56.6</v>
      </c>
      <c r="K104">
        <v>4.6999999999999957</v>
      </c>
    </row>
    <row r="105" spans="1:11" x14ac:dyDescent="0.25">
      <c r="A105">
        <v>2001808679</v>
      </c>
      <c r="B105">
        <v>1091117437035</v>
      </c>
      <c r="C105">
        <v>0.5</v>
      </c>
      <c r="D105">
        <v>0.5</v>
      </c>
      <c r="E105">
        <v>0.72</v>
      </c>
      <c r="F105">
        <v>1.25</v>
      </c>
      <c r="G105" t="s">
        <v>7</v>
      </c>
      <c r="H105" t="s">
        <v>6</v>
      </c>
      <c r="I105">
        <v>90.2</v>
      </c>
      <c r="J105">
        <v>61.3</v>
      </c>
      <c r="K105">
        <v>28.900000000000009</v>
      </c>
    </row>
    <row r="106" spans="1:11" x14ac:dyDescent="0.25">
      <c r="A106">
        <v>2001808739</v>
      </c>
      <c r="B106">
        <v>1091117437293</v>
      </c>
      <c r="C106">
        <v>0.22</v>
      </c>
      <c r="D106">
        <v>0.5</v>
      </c>
      <c r="E106">
        <v>1.63</v>
      </c>
      <c r="F106">
        <v>1.25</v>
      </c>
      <c r="G106" t="s">
        <v>7</v>
      </c>
      <c r="H106" t="s">
        <v>6</v>
      </c>
      <c r="I106">
        <v>179.8</v>
      </c>
      <c r="J106">
        <v>33</v>
      </c>
      <c r="K106">
        <v>146.80000000000001</v>
      </c>
    </row>
    <row r="107" spans="1:11" x14ac:dyDescent="0.25">
      <c r="A107">
        <v>2001808832</v>
      </c>
      <c r="B107">
        <v>1091117437864</v>
      </c>
      <c r="C107">
        <v>0.6</v>
      </c>
      <c r="D107">
        <v>0.5</v>
      </c>
      <c r="E107">
        <v>2.4700000000000002</v>
      </c>
      <c r="F107">
        <v>1.25</v>
      </c>
      <c r="G107" t="s">
        <v>7</v>
      </c>
      <c r="H107" t="s">
        <v>6</v>
      </c>
      <c r="I107">
        <v>224.6</v>
      </c>
      <c r="J107">
        <v>61.3</v>
      </c>
      <c r="K107">
        <v>163.30000000000001</v>
      </c>
    </row>
    <row r="108" spans="1:11" x14ac:dyDescent="0.25">
      <c r="A108">
        <v>2001808837</v>
      </c>
      <c r="B108">
        <v>1091117437890</v>
      </c>
      <c r="C108">
        <v>0.5</v>
      </c>
      <c r="D108">
        <v>0.5</v>
      </c>
      <c r="E108">
        <v>0.67</v>
      </c>
      <c r="F108">
        <v>1.25</v>
      </c>
      <c r="G108" t="s">
        <v>7</v>
      </c>
      <c r="H108" t="s">
        <v>6</v>
      </c>
      <c r="I108">
        <v>90.2</v>
      </c>
      <c r="J108">
        <v>61.3</v>
      </c>
      <c r="K108">
        <v>28.900000000000009</v>
      </c>
    </row>
    <row r="109" spans="1:11" x14ac:dyDescent="0.25">
      <c r="A109">
        <v>2001808883</v>
      </c>
      <c r="B109">
        <v>1091117438074</v>
      </c>
      <c r="C109">
        <v>0.5</v>
      </c>
      <c r="D109">
        <v>0.5</v>
      </c>
      <c r="E109">
        <v>0.72</v>
      </c>
      <c r="F109">
        <v>1.25</v>
      </c>
      <c r="G109" t="s">
        <v>7</v>
      </c>
      <c r="H109" t="s">
        <v>6</v>
      </c>
      <c r="I109">
        <v>90.2</v>
      </c>
      <c r="J109">
        <v>61.3</v>
      </c>
      <c r="K109">
        <v>28.900000000000009</v>
      </c>
    </row>
    <row r="110" spans="1:11" x14ac:dyDescent="0.25">
      <c r="A110">
        <v>2001808992</v>
      </c>
      <c r="B110">
        <v>1091117611501</v>
      </c>
      <c r="C110">
        <v>0.5</v>
      </c>
      <c r="D110">
        <v>0.5</v>
      </c>
      <c r="E110">
        <v>0.72</v>
      </c>
      <c r="F110">
        <v>1.25</v>
      </c>
      <c r="G110" t="s">
        <v>7</v>
      </c>
      <c r="H110" t="s">
        <v>6</v>
      </c>
      <c r="I110">
        <v>90.2</v>
      </c>
      <c r="J110">
        <v>61.3</v>
      </c>
      <c r="K110">
        <v>28.900000000000009</v>
      </c>
    </row>
    <row r="111" spans="1:11" x14ac:dyDescent="0.25">
      <c r="A111">
        <v>2001809270</v>
      </c>
      <c r="B111">
        <v>1091117613962</v>
      </c>
      <c r="C111">
        <v>0.5</v>
      </c>
      <c r="D111">
        <v>0.5</v>
      </c>
      <c r="E111">
        <v>0.68</v>
      </c>
      <c r="F111">
        <v>1.25</v>
      </c>
      <c r="G111" t="s">
        <v>7</v>
      </c>
      <c r="H111" t="s">
        <v>6</v>
      </c>
      <c r="I111">
        <v>90.2</v>
      </c>
      <c r="J111">
        <v>61.3</v>
      </c>
      <c r="K111">
        <v>28.900000000000009</v>
      </c>
    </row>
    <row r="112" spans="1:11" x14ac:dyDescent="0.25">
      <c r="A112">
        <v>2001809934</v>
      </c>
      <c r="B112">
        <v>1091117803511</v>
      </c>
      <c r="C112">
        <v>0.36</v>
      </c>
      <c r="D112">
        <v>0.5</v>
      </c>
      <c r="E112">
        <v>0.82</v>
      </c>
      <c r="F112">
        <v>1.25</v>
      </c>
      <c r="G112" t="s">
        <v>7</v>
      </c>
      <c r="H112" t="s">
        <v>6</v>
      </c>
      <c r="I112">
        <v>90.2</v>
      </c>
      <c r="J112">
        <v>33</v>
      </c>
      <c r="K112">
        <v>57.2</v>
      </c>
    </row>
    <row r="113" spans="1:11" x14ac:dyDescent="0.25">
      <c r="A113">
        <v>2001810125</v>
      </c>
      <c r="B113">
        <v>1091117804314</v>
      </c>
      <c r="C113">
        <v>0.5</v>
      </c>
      <c r="D113">
        <v>0.5</v>
      </c>
      <c r="E113">
        <v>0.66</v>
      </c>
      <c r="F113">
        <v>1.25</v>
      </c>
      <c r="G113" t="s">
        <v>7</v>
      </c>
      <c r="H113" t="s">
        <v>6</v>
      </c>
      <c r="I113">
        <v>90.2</v>
      </c>
      <c r="J113">
        <v>61.3</v>
      </c>
      <c r="K113">
        <v>28.900000000000009</v>
      </c>
    </row>
    <row r="114" spans="1:11" x14ac:dyDescent="0.25">
      <c r="A114">
        <v>2001810281</v>
      </c>
      <c r="B114">
        <v>1091117805390</v>
      </c>
      <c r="C114">
        <v>0.5</v>
      </c>
      <c r="D114">
        <v>0.5</v>
      </c>
      <c r="E114">
        <v>0.68</v>
      </c>
      <c r="F114">
        <v>1.25</v>
      </c>
      <c r="G114" t="s">
        <v>7</v>
      </c>
      <c r="H114" t="s">
        <v>6</v>
      </c>
      <c r="I114">
        <v>90.2</v>
      </c>
      <c r="J114">
        <v>61.3</v>
      </c>
      <c r="K114">
        <v>28.900000000000009</v>
      </c>
    </row>
    <row r="115" spans="1:11" x14ac:dyDescent="0.25">
      <c r="A115">
        <v>2001810549</v>
      </c>
      <c r="B115">
        <v>1091117806263</v>
      </c>
      <c r="C115">
        <v>0.99</v>
      </c>
      <c r="D115">
        <v>0.5</v>
      </c>
      <c r="E115">
        <v>1.86</v>
      </c>
      <c r="F115">
        <v>1.25</v>
      </c>
      <c r="G115" t="s">
        <v>7</v>
      </c>
      <c r="H115" t="s">
        <v>6</v>
      </c>
      <c r="I115">
        <v>179.8</v>
      </c>
      <c r="J115">
        <v>61.3</v>
      </c>
      <c r="K115">
        <v>118.5</v>
      </c>
    </row>
    <row r="116" spans="1:11" x14ac:dyDescent="0.25">
      <c r="A116">
        <v>2001810697</v>
      </c>
      <c r="B116">
        <v>1091117807140</v>
      </c>
      <c r="C116">
        <v>0.61</v>
      </c>
      <c r="D116">
        <v>0.5</v>
      </c>
      <c r="E116">
        <v>2.27</v>
      </c>
      <c r="F116">
        <v>1.25</v>
      </c>
      <c r="G116" t="s">
        <v>7</v>
      </c>
      <c r="H116" t="s">
        <v>6</v>
      </c>
      <c r="I116">
        <v>224.6</v>
      </c>
      <c r="J116">
        <v>61.3</v>
      </c>
      <c r="K116">
        <v>163.30000000000001</v>
      </c>
    </row>
    <row r="117" spans="1:11" x14ac:dyDescent="0.25">
      <c r="A117">
        <v>2001811039</v>
      </c>
      <c r="B117">
        <v>1091117904860</v>
      </c>
      <c r="C117">
        <v>0.49</v>
      </c>
      <c r="D117">
        <v>0.5</v>
      </c>
      <c r="E117">
        <v>0.68</v>
      </c>
      <c r="F117">
        <v>1.25</v>
      </c>
      <c r="G117" t="s">
        <v>7</v>
      </c>
      <c r="H117" t="s">
        <v>6</v>
      </c>
      <c r="I117">
        <v>90.2</v>
      </c>
      <c r="J117">
        <v>33</v>
      </c>
      <c r="K117">
        <v>57.2</v>
      </c>
    </row>
    <row r="118" spans="1:11" x14ac:dyDescent="0.25">
      <c r="A118">
        <v>2001811058</v>
      </c>
      <c r="B118">
        <v>1091117905022</v>
      </c>
      <c r="C118">
        <v>0.5</v>
      </c>
      <c r="D118">
        <v>0.5</v>
      </c>
      <c r="E118">
        <v>0.72</v>
      </c>
      <c r="F118">
        <v>1.25</v>
      </c>
      <c r="G118" t="s">
        <v>7</v>
      </c>
      <c r="H118" t="s">
        <v>6</v>
      </c>
      <c r="I118">
        <v>90.2</v>
      </c>
      <c r="J118">
        <v>61.3</v>
      </c>
      <c r="K118">
        <v>28.900000000000009</v>
      </c>
    </row>
    <row r="119" spans="1:11" x14ac:dyDescent="0.25">
      <c r="A119">
        <v>2001811306</v>
      </c>
      <c r="B119">
        <v>1091117958163</v>
      </c>
      <c r="C119">
        <v>0.94</v>
      </c>
      <c r="D119">
        <v>0.5</v>
      </c>
      <c r="E119">
        <v>1.1000000000000001</v>
      </c>
      <c r="F119">
        <v>1.25</v>
      </c>
      <c r="G119" t="s">
        <v>7</v>
      </c>
      <c r="H119" t="s">
        <v>6</v>
      </c>
      <c r="I119">
        <v>135</v>
      </c>
      <c r="J119">
        <v>61.3</v>
      </c>
      <c r="K119">
        <v>73.7</v>
      </c>
    </row>
    <row r="120" spans="1:11" x14ac:dyDescent="0.25">
      <c r="A120">
        <v>2001812195</v>
      </c>
      <c r="B120">
        <v>1091118442390</v>
      </c>
      <c r="C120">
        <v>0.5</v>
      </c>
      <c r="D120">
        <v>0.5</v>
      </c>
      <c r="E120">
        <v>0.67</v>
      </c>
      <c r="F120">
        <v>1.25</v>
      </c>
      <c r="G120" t="s">
        <v>7</v>
      </c>
      <c r="H120" t="s">
        <v>6</v>
      </c>
      <c r="I120">
        <v>90.2</v>
      </c>
      <c r="J120">
        <v>61.3</v>
      </c>
      <c r="K120">
        <v>28.900000000000009</v>
      </c>
    </row>
    <row r="121" spans="1:11" x14ac:dyDescent="0.25">
      <c r="A121">
        <v>2001812941</v>
      </c>
      <c r="B121">
        <v>1091118551656</v>
      </c>
      <c r="C121">
        <v>0.5</v>
      </c>
      <c r="D121">
        <v>0.5</v>
      </c>
      <c r="E121">
        <v>0.73</v>
      </c>
      <c r="F121">
        <v>1.25</v>
      </c>
      <c r="G121" t="s">
        <v>7</v>
      </c>
      <c r="H121" t="s">
        <v>6</v>
      </c>
      <c r="I121">
        <v>90.2</v>
      </c>
      <c r="J121">
        <v>61.3</v>
      </c>
      <c r="K121">
        <v>28.900000000000009</v>
      </c>
    </row>
    <row r="122" spans="1:11" x14ac:dyDescent="0.25">
      <c r="A122">
        <v>2001809383</v>
      </c>
      <c r="B122">
        <v>1091117614452</v>
      </c>
      <c r="C122">
        <v>0.61</v>
      </c>
      <c r="D122">
        <v>0.5</v>
      </c>
      <c r="E122">
        <v>0.5</v>
      </c>
      <c r="F122">
        <v>1.25</v>
      </c>
      <c r="G122" t="s">
        <v>7</v>
      </c>
      <c r="H122" t="s">
        <v>6</v>
      </c>
      <c r="I122">
        <v>86.7</v>
      </c>
      <c r="J122">
        <v>110.1</v>
      </c>
      <c r="K122">
        <v>-23.399999999999991</v>
      </c>
    </row>
    <row r="123" spans="1:11" x14ac:dyDescent="0.25">
      <c r="A123">
        <v>2001820978</v>
      </c>
      <c r="B123">
        <v>1091120922803</v>
      </c>
      <c r="C123">
        <v>0.51</v>
      </c>
      <c r="D123">
        <v>0.5</v>
      </c>
      <c r="E123">
        <v>0.5</v>
      </c>
      <c r="F123">
        <v>1.25</v>
      </c>
      <c r="G123" t="s">
        <v>7</v>
      </c>
      <c r="H123" t="s">
        <v>6</v>
      </c>
      <c r="I123">
        <v>45.4</v>
      </c>
      <c r="J123">
        <v>61.3</v>
      </c>
      <c r="K123">
        <v>-15.9</v>
      </c>
    </row>
    <row r="124" spans="1:11" x14ac:dyDescent="0.25">
      <c r="A124">
        <v>2001811475</v>
      </c>
      <c r="B124">
        <v>1091121844806</v>
      </c>
      <c r="C124">
        <v>0.69</v>
      </c>
      <c r="D124">
        <v>1.5</v>
      </c>
      <c r="E124">
        <v>0.5</v>
      </c>
      <c r="F124">
        <v>0.5</v>
      </c>
      <c r="G124" t="s">
        <v>8</v>
      </c>
      <c r="H124" t="s">
        <v>7</v>
      </c>
      <c r="I124">
        <v>33</v>
      </c>
      <c r="J124">
        <v>56.6</v>
      </c>
      <c r="K124">
        <v>-23.6</v>
      </c>
    </row>
    <row r="125" spans="1:11" x14ac:dyDescent="0.25">
      <c r="A125">
        <v>2001811305</v>
      </c>
      <c r="B125">
        <v>1091121846136</v>
      </c>
      <c r="C125">
        <v>0.75</v>
      </c>
      <c r="D125">
        <v>0.5</v>
      </c>
      <c r="E125">
        <v>0.5</v>
      </c>
      <c r="F125">
        <v>1.25</v>
      </c>
      <c r="G125" t="s">
        <v>7</v>
      </c>
      <c r="H125" t="s">
        <v>6</v>
      </c>
      <c r="I125">
        <v>45.4</v>
      </c>
      <c r="J125">
        <v>61.3</v>
      </c>
      <c r="K125">
        <v>-15.9</v>
      </c>
    </row>
  </sheetData>
  <autoFilter ref="A1:K125"/>
  <conditionalFormatting sqref="M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allowBlank="1" showInputMessage="1" showErrorMessage="1" prompt="Positive values show Overcharged and Negative values show undercharged" sqref="K1"/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2023-03-11T18:35:16Z</dcterms:created>
  <dcterms:modified xsi:type="dcterms:W3CDTF">2023-03-11T20:22:37Z</dcterms:modified>
</cp:coreProperties>
</file>