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shav_raj\Adani\Adani_project\Adani_project\Adani_project\GUI\"/>
    </mc:Choice>
  </mc:AlternateContent>
  <xr:revisionPtr revIDLastSave="0" documentId="13_ncr:1_{D90809D1-2E0C-4B18-BF7A-D24CD5AB3FE1}" xr6:coauthVersionLast="47" xr6:coauthVersionMax="47" xr10:uidLastSave="{00000000-0000-0000-0000-000000000000}"/>
  <bookViews>
    <workbookView xWindow="-120" yWindow="-120" windowWidth="29040" windowHeight="15840" tabRatio="1000" activeTab="2" xr2:uid="{7B7F3B28-AE1C-47B6-9D1F-4429549F2240}"/>
  </bookViews>
  <sheets>
    <sheet name="Header" sheetId="7" r:id="rId1"/>
    <sheet name="Annexure- Raw Material" sheetId="2" r:id="rId2"/>
    <sheet name="RM- Stack wise" sheetId="4" r:id="rId3"/>
    <sheet name="Annexure- Hygiene Obs" sheetId="1" r:id="rId4"/>
    <sheet name="Count Sheet" sheetId="8" r:id="rId5"/>
    <sheet name="Mb52- Stock Report" sheetId="5" r:id="rId6"/>
  </sheets>
  <externalReferences>
    <externalReference r:id="rId7"/>
    <externalReference r:id="rId8"/>
    <externalReference r:id="rId9"/>
  </externalReferences>
  <definedNames>
    <definedName name="_xlnm._FilterDatabase" localSheetId="3" hidden="1">'Annexure- Hygiene Obs'!$A$6:$E$17</definedName>
    <definedName name="_xlnm._FilterDatabase" localSheetId="5" hidden="1">'Mb52- Stock Report'!$B$2:$X$7</definedName>
    <definedName name="_xlnm._FilterDatabase" localSheetId="2" hidden="1">'RM- Stack wise'!$B$7:$K$28</definedName>
    <definedName name="DATA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aa">'[1]TB APR TO DEC 22'!#REF!</definedName>
    <definedName name="dataaaa">'[1]TB APR TO DEC 22'!#REF!</definedName>
    <definedName name="dataaaaa">'[2]TB NOV DEC 22'!#REF!</definedName>
    <definedName name="dataaaaaa">'[1]TB APR TO DEC 22'!#REF!</definedName>
    <definedName name="dataaaaaaa">'[1]TB APR TO DEC 22'!#REF!</definedName>
    <definedName name="dataaaaaaaa">'[2]TB NOV DEC 22'!#REF!</definedName>
    <definedName name="may">#REF!</definedName>
    <definedName name="new">'[1]TB APR TO DEC 22'!#REF!</definedName>
    <definedName name="neww">'[1]TB APR TO DEC 22'!#REF!</definedName>
    <definedName name="newww">'[2]TB NOV DEC 22'!#REF!</definedName>
    <definedName name="TEST0">#REF!</definedName>
    <definedName name="TEST1">#REF!</definedName>
    <definedName name="TEST10">[3]TB!#REF!</definedName>
    <definedName name="TEST11">[3]TB!#REF!</definedName>
    <definedName name="TEST12">[3]TB!#REF!</definedName>
    <definedName name="TEST13">[3]TB!#REF!</definedName>
    <definedName name="TEST14">[3]TB!#REF!</definedName>
    <definedName name="TEST2">#REF!</definedName>
    <definedName name="TEST24">[3]TB!#REF!</definedName>
    <definedName name="TEST3">#REF!</definedName>
    <definedName name="TEST4">#REF!</definedName>
    <definedName name="TEST5">#REF!</definedName>
    <definedName name="TEST6">#REF!</definedName>
    <definedName name="TEST7">[3]TB!#REF!</definedName>
    <definedName name="TEST8">[3]TB!#REF!</definedName>
    <definedName name="TEST9">[3]TB!#REF!</definedName>
    <definedName name="TESTHKEY">#REF!</definedName>
    <definedName name="TESTKEYS">#REF!</definedName>
    <definedName name="TESTVKEY">#REF!</definedName>
    <definedName name="wjkgfk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" i="8"/>
  <c r="J8" i="4" l="1"/>
  <c r="K8" i="4" s="1"/>
  <c r="I8" i="4"/>
  <c r="I11" i="2"/>
  <c r="J11" i="2" s="1"/>
  <c r="I10" i="2"/>
  <c r="J10" i="2" s="1"/>
  <c r="I9" i="2"/>
  <c r="J9" i="2" s="1"/>
  <c r="F12" i="2" l="1"/>
  <c r="H36" i="4"/>
  <c r="F36" i="4"/>
  <c r="E36" i="4"/>
  <c r="J35" i="4"/>
  <c r="K35" i="4" s="1"/>
  <c r="I35" i="4"/>
  <c r="G35" i="4"/>
  <c r="J34" i="4"/>
  <c r="K34" i="4" s="1"/>
  <c r="I34" i="4"/>
  <c r="G34" i="4"/>
  <c r="H29" i="4"/>
  <c r="F29" i="4"/>
  <c r="E29" i="4"/>
  <c r="J28" i="4"/>
  <c r="K28" i="4" s="1"/>
  <c r="I28" i="4"/>
  <c r="G28" i="4"/>
  <c r="J27" i="4"/>
  <c r="K27" i="4" s="1"/>
  <c r="I27" i="4"/>
  <c r="G27" i="4"/>
  <c r="J26" i="4"/>
  <c r="K26" i="4" s="1"/>
  <c r="I26" i="4"/>
  <c r="G26" i="4"/>
  <c r="J25" i="4"/>
  <c r="K25" i="4" s="1"/>
  <c r="I25" i="4"/>
  <c r="G25" i="4"/>
  <c r="J24" i="4"/>
  <c r="K24" i="4" s="1"/>
  <c r="I24" i="4"/>
  <c r="G24" i="4"/>
  <c r="J23" i="4"/>
  <c r="K23" i="4" s="1"/>
  <c r="I23" i="4"/>
  <c r="G23" i="4"/>
  <c r="J22" i="4"/>
  <c r="K22" i="4" s="1"/>
  <c r="I22" i="4"/>
  <c r="G22" i="4"/>
  <c r="J21" i="4"/>
  <c r="K21" i="4" s="1"/>
  <c r="I21" i="4"/>
  <c r="G21" i="4"/>
  <c r="J20" i="4"/>
  <c r="K20" i="4" s="1"/>
  <c r="I20" i="4"/>
  <c r="G20" i="4"/>
  <c r="J19" i="4"/>
  <c r="K19" i="4" s="1"/>
  <c r="I19" i="4"/>
  <c r="G19" i="4"/>
  <c r="J18" i="4"/>
  <c r="K18" i="4" s="1"/>
  <c r="I18" i="4"/>
  <c r="G18" i="4"/>
  <c r="J17" i="4"/>
  <c r="K17" i="4" s="1"/>
  <c r="I17" i="4"/>
  <c r="G17" i="4"/>
  <c r="J16" i="4"/>
  <c r="K16" i="4" s="1"/>
  <c r="I16" i="4"/>
  <c r="G16" i="4"/>
  <c r="J15" i="4"/>
  <c r="K15" i="4" s="1"/>
  <c r="I15" i="4"/>
  <c r="G15" i="4"/>
  <c r="J14" i="4"/>
  <c r="K14" i="4" s="1"/>
  <c r="I14" i="4"/>
  <c r="G14" i="4"/>
  <c r="J13" i="4"/>
  <c r="K13" i="4" s="1"/>
  <c r="I13" i="4"/>
  <c r="G13" i="4"/>
  <c r="J12" i="4"/>
  <c r="K12" i="4" s="1"/>
  <c r="I12" i="4"/>
  <c r="G12" i="4"/>
  <c r="J11" i="4"/>
  <c r="K11" i="4" s="1"/>
  <c r="I11" i="4"/>
  <c r="G11" i="4"/>
  <c r="J10" i="4"/>
  <c r="K10" i="4" s="1"/>
  <c r="I10" i="4"/>
  <c r="G10" i="4"/>
  <c r="J9" i="4"/>
  <c r="K9" i="4" s="1"/>
  <c r="I9" i="4"/>
  <c r="G9" i="4"/>
  <c r="G8" i="4"/>
  <c r="G36" i="4" l="1"/>
  <c r="G29" i="4"/>
  <c r="K36" i="4"/>
  <c r="K29" i="4"/>
  <c r="I8" i="2" l="1"/>
  <c r="J8" i="2" s="1"/>
  <c r="J12" i="2" s="1"/>
  <c r="H12" i="2"/>
  <c r="G12" i="2"/>
  <c r="I12" i="2" l="1"/>
</calcChain>
</file>

<file path=xl/sharedStrings.xml><?xml version="1.0" encoding="utf-8"?>
<sst xmlns="http://schemas.openxmlformats.org/spreadsheetml/2006/main" count="161" uniqueCount="104">
  <si>
    <t>Area</t>
  </si>
  <si>
    <t>Sr No.</t>
  </si>
  <si>
    <t>Check Points</t>
  </si>
  <si>
    <t>Auditor's response</t>
  </si>
  <si>
    <t>Stock</t>
  </si>
  <si>
    <t>Whether the stock is kept in countable condition</t>
  </si>
  <si>
    <t>Whether stack card is present indicating the no. of bags</t>
  </si>
  <si>
    <t>Whether separate area for damaged stocks is demarketed in the storage location and are the damaged stock properly stored</t>
  </si>
  <si>
    <t>Whether stocks not related to AWL lying in the Storage location.</t>
  </si>
  <si>
    <t>Whether any stocks are kept outside the storage location</t>
  </si>
  <si>
    <t>Storage Location</t>
  </si>
  <si>
    <t>Whether hygiene is maintained in the storage location.</t>
  </si>
  <si>
    <t>Whether all emergency numbers are well displayed.</t>
  </si>
  <si>
    <t>Whether fire extinguishers are available and are not expired</t>
  </si>
  <si>
    <t>Whether the roofs are completely leak proof and properly covering the storage location.</t>
  </si>
  <si>
    <t>Whether Electric wiring in the storage location is in perfect condition with no open loose wiring</t>
  </si>
  <si>
    <t>Any non-normal observations at the storage location.</t>
  </si>
  <si>
    <t>Raw Material- Phy Stock (From Annex 1A)</t>
  </si>
  <si>
    <t>UOM IN MT / No.</t>
  </si>
  <si>
    <t>Closing Balance - Net Weight (SAP)</t>
  </si>
  <si>
    <t>Physical Stock - Net Weight</t>
  </si>
  <si>
    <t>Actual Shortage / Excess (-/+)</t>
  </si>
  <si>
    <t>Remark 1</t>
  </si>
  <si>
    <t>General Remark</t>
  </si>
  <si>
    <t>S Loc Code</t>
  </si>
  <si>
    <t>Material Code</t>
  </si>
  <si>
    <t>Material Name</t>
  </si>
  <si>
    <t>Stock under Fumigation</t>
  </si>
  <si>
    <t>No. of Bags (As per count)</t>
  </si>
  <si>
    <t>As per Stack Card</t>
  </si>
  <si>
    <t>Stack No. (With Stock)</t>
  </si>
  <si>
    <t>Normal Bags</t>
  </si>
  <si>
    <t>Made up Bags</t>
  </si>
  <si>
    <t>Total Bags</t>
  </si>
  <si>
    <t>Qty. In MT</t>
  </si>
  <si>
    <t>Kgs per Bag*</t>
  </si>
  <si>
    <t>Bardana Weight</t>
  </si>
  <si>
    <t>Net Weight</t>
  </si>
  <si>
    <t>Total Stock</t>
  </si>
  <si>
    <t>Plant</t>
  </si>
  <si>
    <t>Name 1</t>
  </si>
  <si>
    <t>Material</t>
  </si>
  <si>
    <t>Material Description</t>
  </si>
  <si>
    <t>Descr. of Storage Loc.</t>
  </si>
  <si>
    <t>Base Unit of Measure</t>
  </si>
  <si>
    <t>Unrestricted</t>
  </si>
  <si>
    <t>Quality Inspection</t>
  </si>
  <si>
    <t>Blocked</t>
  </si>
  <si>
    <t>Returns</t>
  </si>
  <si>
    <t>Transit and Transfer</t>
  </si>
  <si>
    <t>Restricted-Use Stock</t>
  </si>
  <si>
    <t>Special Stock</t>
  </si>
  <si>
    <t>Value Unrestricted</t>
  </si>
  <si>
    <t>Value in QualInsp.</t>
  </si>
  <si>
    <t>Value BlockedStock</t>
  </si>
  <si>
    <t>Value Rets Blocked</t>
  </si>
  <si>
    <t>Val. in Trans./Tfr</t>
  </si>
  <si>
    <t>Value Restricted</t>
  </si>
  <si>
    <t>Plant Code</t>
  </si>
  <si>
    <t>About the Location</t>
  </si>
  <si>
    <t>S Loc Location</t>
  </si>
  <si>
    <t>S Loc Address</t>
  </si>
  <si>
    <t>Auditor Details</t>
  </si>
  <si>
    <t>Audit Firm</t>
  </si>
  <si>
    <t>RSCLLP</t>
  </si>
  <si>
    <t>Auditor Name 1</t>
  </si>
  <si>
    <t>Auditor Name 2</t>
  </si>
  <si>
    <t>Sign Off</t>
  </si>
  <si>
    <t>AWL Executive</t>
  </si>
  <si>
    <t>Auditor 1</t>
  </si>
  <si>
    <t>Auditor 2</t>
  </si>
  <si>
    <t>Name</t>
  </si>
  <si>
    <t>Date of Audit</t>
  </si>
  <si>
    <t>Total</t>
  </si>
  <si>
    <t>Date</t>
  </si>
  <si>
    <t xml:space="preserve">Annexure </t>
  </si>
  <si>
    <t>Raw Material</t>
  </si>
  <si>
    <t>Annexure</t>
  </si>
  <si>
    <t>Hygiene Obs</t>
  </si>
  <si>
    <t>RM Stack Wise</t>
  </si>
  <si>
    <t>Exclusion/ Inclusion</t>
  </si>
  <si>
    <t>Total Value</t>
  </si>
  <si>
    <t>PSV Quarter</t>
  </si>
  <si>
    <t>Total Physical Stock</t>
  </si>
  <si>
    <t>Auditor Name 3</t>
  </si>
  <si>
    <t>Auditor Name 4</t>
  </si>
  <si>
    <t>WMS Service Provider</t>
  </si>
  <si>
    <t>S Loc Incharge (WMS Representative)</t>
  </si>
  <si>
    <t xml:space="preserve">AWL Executive </t>
  </si>
  <si>
    <t>Sign</t>
  </si>
  <si>
    <t>Non Normal Observation/ Comments</t>
  </si>
  <si>
    <t>Sr No</t>
  </si>
  <si>
    <t>JW/S Loc/Depo Name</t>
  </si>
  <si>
    <t>JW/S Loc/Depo Code</t>
  </si>
  <si>
    <t>Item QTY As Per book Stock</t>
  </si>
  <si>
    <t>Stack No</t>
  </si>
  <si>
    <t>Normal Bag</t>
  </si>
  <si>
    <t>Madeup Bag</t>
  </si>
  <si>
    <t>Gross QTY</t>
  </si>
  <si>
    <t>Stock Type</t>
  </si>
  <si>
    <t>Diff</t>
  </si>
  <si>
    <t>Remarks</t>
  </si>
  <si>
    <t>Category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</si>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</sst>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0.000"/>
    <numFmt numFmtId="166" formatCode="_(* #,##0.000_);_(* \(#,##0.000\);_(* &quot;-&quot;??_);_(@_)"/>
    <numFmt numFmtId="167" formatCode="_(* #,##0_);_(* \(#,##0\);_(* &quot;-&quot;??_);_(@_)"/>
    <numFmt numFmtId="168" formatCode="#,##0.000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dani Regular"/>
    </font>
    <font>
      <sz val="10"/>
      <color theme="1"/>
      <name val="Adani Regular"/>
    </font>
    <font>
      <sz val="10"/>
      <name val="Arial"/>
      <family val="2"/>
    </font>
    <font>
      <sz val="10"/>
      <name val="Adani Regular"/>
    </font>
    <font>
      <b/>
      <sz val="10"/>
      <name val="Adani Regular"/>
    </font>
    <font>
      <i/>
      <sz val="10"/>
      <color theme="1"/>
      <name val="Adani Regular"/>
    </font>
    <font>
      <sz val="10"/>
      <color indexed="8"/>
      <name val="Adani Regular"/>
    </font>
    <font>
      <sz val="10"/>
      <color theme="1"/>
      <name val="Aptos Narrow"/>
      <family val="2"/>
      <scheme val="minor"/>
    </font>
    <font>
      <b/>
      <sz val="11"/>
      <name val="Adani Regular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justify" vertical="center"/>
    </xf>
    <xf numFmtId="0" fontId="5" fillId="0" borderId="1" xfId="2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164" fontId="3" fillId="0" borderId="1" xfId="1" applyFont="1" applyBorder="1" applyAlignment="1">
      <alignment horizontal="center" vertical="center"/>
    </xf>
    <xf numFmtId="164" fontId="3" fillId="0" borderId="1" xfId="1" applyFont="1" applyFill="1" applyBorder="1" applyAlignment="1">
      <alignment horizontal="center" vertical="center"/>
    </xf>
    <xf numFmtId="43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vertical="center"/>
    </xf>
    <xf numFmtId="43" fontId="3" fillId="0" borderId="1" xfId="0" applyNumberFormat="1" applyFont="1" applyBorder="1" applyAlignment="1">
      <alignment horizontal="center" vertical="center" wrapText="1"/>
    </xf>
    <xf numFmtId="167" fontId="3" fillId="0" borderId="1" xfId="1" applyNumberFormat="1" applyFont="1" applyBorder="1" applyAlignment="1">
      <alignment horizontal="center" vertical="center"/>
    </xf>
    <xf numFmtId="167" fontId="8" fillId="0" borderId="1" xfId="1" applyNumberFormat="1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167" fontId="2" fillId="0" borderId="1" xfId="1" applyNumberFormat="1" applyFont="1" applyBorder="1" applyAlignment="1">
      <alignment horizontal="right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168" fontId="3" fillId="0" borderId="0" xfId="0" applyNumberFormat="1" applyFont="1" applyAlignment="1">
      <alignment vertical="top"/>
    </xf>
    <xf numFmtId="167" fontId="3" fillId="0" borderId="1" xfId="1" applyNumberFormat="1" applyFont="1" applyFill="1" applyBorder="1" applyAlignment="1">
      <alignment horizontal="right" vertical="top"/>
    </xf>
    <xf numFmtId="167" fontId="3" fillId="0" borderId="1" xfId="1" applyNumberFormat="1" applyFont="1" applyFill="1" applyBorder="1" applyAlignment="1">
      <alignment vertical="top"/>
    </xf>
    <xf numFmtId="164" fontId="3" fillId="0" borderId="1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167" fontId="5" fillId="0" borderId="1" xfId="1" applyNumberFormat="1" applyFont="1" applyFill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6" fillId="0" borderId="1" xfId="1" applyNumberFormat="1" applyFont="1" applyBorder="1" applyAlignment="1">
      <alignment horizontal="center" vertical="center"/>
    </xf>
    <xf numFmtId="167" fontId="6" fillId="0" borderId="1" xfId="1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/>
    <xf numFmtId="0" fontId="0" fillId="0" borderId="1" xfId="0" applyBorder="1"/>
    <xf numFmtId="2" fontId="0" fillId="0" borderId="1" xfId="0" applyNumberFormat="1" applyBorder="1"/>
    <xf numFmtId="167" fontId="3" fillId="0" borderId="0" xfId="1" applyNumberFormat="1" applyFont="1" applyFill="1" applyBorder="1" applyAlignment="1">
      <alignment horizontal="right" vertical="top"/>
    </xf>
    <xf numFmtId="167" fontId="3" fillId="0" borderId="0" xfId="1" applyNumberFormat="1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164" fontId="3" fillId="0" borderId="0" xfId="1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0AAA4168-030A-49F0-9C5F-7A3205F59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64.20\Scan\personal\30022489_adaniwilmar_in\Documents\Documents\D%20drive%20data\Toll%20Unit%20-%2022-23\P&amp;L%20-%20MIS\Wheat%20Toll%20Units%20-%20Apr%20to%20Dec-2022\TB%20APR%20TO%20DEC-2022%20(19.01.2023)V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adaniwilmarin-my.sharepoint.com/personal/30023721_adaniwilmar_in/Documents/Documents/Atta-%20All%20Files/Wheat-%20Reco%20workings%20with%20Plant/Atta-%20Presentation/Wheat%20MIS/Common%20Folder/6.%20TB%20Wheat%20Nov%20to%20Dec-22%20(with%20J057).xlsx?CF47B750" TargetMode="External"/><Relationship Id="rId1" Type="http://schemas.openxmlformats.org/officeDocument/2006/relationships/externalLinkPath" Target="file:///\\CF47B750\6.%20TB%20Wheat%20Nov%20to%20Dec-22%20(with%20J057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Documents/RTR/2019-20/9010_AWL/2.%20May-19/TB/Biz%20Area%20TB_06.06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  <sheetName val="TB APR TO DEC 22"/>
      <sheetName val="Sheet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 NOV DEC 22"/>
      <sheetName val="PIVOT TB NOV DEC 22"/>
      <sheetName val="TB WORKING"/>
      <sheetName val="Action Plan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ndra"/>
      <sheetName val="Hazira"/>
      <sheetName val="Mantralayam"/>
      <sheetName val="Bundi"/>
      <sheetName val="Haldia 1"/>
      <sheetName val="Kadi"/>
      <sheetName val="Nagpur"/>
      <sheetName val="Shujalpur"/>
      <sheetName val="Neemuch"/>
      <sheetName val="Paradip"/>
      <sheetName val="Chindwara"/>
      <sheetName val="Haldia 2"/>
      <sheetName val="Conso"/>
      <sheetName val="T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658F-1064-4F6F-9098-97B871D98756}">
  <dimension ref="B2:F26"/>
  <sheetViews>
    <sheetView showGridLines="0" workbookViewId="0">
      <selection activeCell="C6" sqref="C6"/>
    </sheetView>
  </sheetViews>
  <sheetFormatPr defaultColWidth="9.140625" defaultRowHeight="12.75"/>
  <cols>
    <col min="1" max="1" width="9.140625" style="3"/>
    <col min="2" max="2" width="36.28515625" style="3" bestFit="1" customWidth="1"/>
    <col min="3" max="3" width="54.28515625" style="3" bestFit="1" customWidth="1"/>
    <col min="4" max="4" width="37.140625" style="3" bestFit="1" customWidth="1"/>
    <col min="5" max="5" width="17" style="3" customWidth="1"/>
    <col min="6" max="6" width="19.5703125" style="3" customWidth="1"/>
    <col min="7" max="16384" width="9.140625" style="3"/>
  </cols>
  <sheetData>
    <row r="2" spans="2:3">
      <c r="B2" s="1" t="s">
        <v>59</v>
      </c>
      <c r="C2" s="19"/>
    </row>
    <row r="3" spans="2:3">
      <c r="B3" s="1"/>
      <c r="C3" s="19"/>
    </row>
    <row r="4" spans="2:3">
      <c r="B4" s="32" t="s">
        <v>82</v>
      </c>
      <c r="C4" s="32"/>
    </row>
    <row r="5" spans="2:3">
      <c r="B5" s="32" t="s">
        <v>58</v>
      </c>
      <c r="C5" s="32"/>
    </row>
    <row r="6" spans="2:3">
      <c r="B6" s="32" t="s">
        <v>24</v>
      </c>
      <c r="C6" s="60"/>
    </row>
    <row r="7" spans="2:3">
      <c r="B7" s="32" t="s">
        <v>60</v>
      </c>
      <c r="C7" s="32"/>
    </row>
    <row r="8" spans="2:3">
      <c r="B8" s="32" t="s">
        <v>61</v>
      </c>
      <c r="C8" s="65"/>
    </row>
    <row r="9" spans="2:3">
      <c r="B9" s="32" t="s">
        <v>86</v>
      </c>
      <c r="C9" s="65"/>
    </row>
    <row r="10" spans="2:3">
      <c r="B10" s="32" t="s">
        <v>87</v>
      </c>
      <c r="C10" s="32"/>
    </row>
    <row r="11" spans="2:3">
      <c r="B11" s="32" t="s">
        <v>88</v>
      </c>
      <c r="C11" s="32"/>
    </row>
    <row r="12" spans="2:3">
      <c r="B12" s="32" t="s">
        <v>72</v>
      </c>
      <c r="C12" s="32"/>
    </row>
    <row r="14" spans="2:3" s="1" customFormat="1">
      <c r="B14" s="1" t="s">
        <v>62</v>
      </c>
      <c r="C14" s="19"/>
    </row>
    <row r="16" spans="2:3">
      <c r="B16" s="32" t="s">
        <v>63</v>
      </c>
      <c r="C16" s="32" t="s">
        <v>64</v>
      </c>
    </row>
    <row r="17" spans="2:6">
      <c r="B17" s="32" t="s">
        <v>65</v>
      </c>
      <c r="C17" s="32"/>
    </row>
    <row r="18" spans="2:6">
      <c r="B18" s="32" t="s">
        <v>66</v>
      </c>
      <c r="C18" s="32"/>
    </row>
    <row r="19" spans="2:6">
      <c r="B19" s="32" t="s">
        <v>84</v>
      </c>
      <c r="C19" s="32"/>
    </row>
    <row r="20" spans="2:6">
      <c r="B20" s="32" t="s">
        <v>85</v>
      </c>
      <c r="C20" s="32"/>
    </row>
    <row r="22" spans="2:6" s="1" customFormat="1">
      <c r="B22" s="1" t="s">
        <v>67</v>
      </c>
    </row>
    <row r="23" spans="2:6" s="1" customFormat="1"/>
    <row r="24" spans="2:6" s="1" customFormat="1">
      <c r="B24" s="30"/>
      <c r="C24" s="30" t="s">
        <v>87</v>
      </c>
      <c r="D24" s="30" t="s">
        <v>68</v>
      </c>
      <c r="E24" s="30" t="s">
        <v>69</v>
      </c>
      <c r="F24" s="30" t="s">
        <v>70</v>
      </c>
    </row>
    <row r="25" spans="2:6">
      <c r="B25" s="30" t="s">
        <v>71</v>
      </c>
      <c r="C25" s="32"/>
      <c r="D25" s="32"/>
      <c r="E25" s="32"/>
      <c r="F25" s="32"/>
    </row>
    <row r="26" spans="2:6">
      <c r="B26" s="30" t="s">
        <v>89</v>
      </c>
      <c r="C26" s="32"/>
      <c r="D26" s="32"/>
      <c r="E26" s="32"/>
      <c r="F26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4EB3-5CF2-4342-990B-00A43C845981}">
  <sheetPr>
    <pageSetUpPr fitToPage="1"/>
  </sheetPr>
  <dimension ref="B2:Q16"/>
  <sheetViews>
    <sheetView showGridLines="0" zoomScale="98" zoomScaleNormal="98" workbookViewId="0">
      <selection activeCell="C14" sqref="C14"/>
    </sheetView>
  </sheetViews>
  <sheetFormatPr defaultColWidth="9.140625" defaultRowHeight="20.100000000000001" customHeight="1"/>
  <cols>
    <col min="1" max="1" width="5" style="3" customWidth="1"/>
    <col min="2" max="2" width="25.5703125" style="3" customWidth="1"/>
    <col min="3" max="3" width="31.28515625" style="3" bestFit="1" customWidth="1"/>
    <col min="4" max="4" width="23.42578125" style="3" customWidth="1"/>
    <col min="5" max="5" width="13.140625" style="3" customWidth="1"/>
    <col min="6" max="6" width="24.140625" style="3" customWidth="1"/>
    <col min="7" max="7" width="22.42578125" style="3" customWidth="1"/>
    <col min="8" max="9" width="17.7109375" style="3" customWidth="1"/>
    <col min="10" max="11" width="22.140625" style="3" bestFit="1" customWidth="1"/>
    <col min="12" max="12" width="20.28515625" style="3" customWidth="1"/>
    <col min="13" max="16384" width="9.140625" style="3"/>
  </cols>
  <sheetData>
    <row r="2" spans="2:17" ht="20.100000000000001" customHeight="1">
      <c r="B2" s="30" t="s">
        <v>74</v>
      </c>
      <c r="C2" s="32"/>
    </row>
    <row r="3" spans="2:17" ht="20.100000000000001" customHeight="1">
      <c r="B3" s="30" t="s">
        <v>82</v>
      </c>
      <c r="C3" s="32"/>
    </row>
    <row r="4" spans="2:17" ht="20.100000000000001" customHeight="1">
      <c r="B4" s="30" t="s">
        <v>75</v>
      </c>
      <c r="C4" s="32" t="s">
        <v>76</v>
      </c>
    </row>
    <row r="5" spans="2:17" ht="20.100000000000001" customHeight="1">
      <c r="B5" s="23"/>
      <c r="C5" s="23"/>
      <c r="D5" s="23"/>
      <c r="E5" s="23"/>
      <c r="F5" s="23"/>
      <c r="G5" s="23"/>
      <c r="H5" s="23"/>
      <c r="I5" s="23"/>
      <c r="J5" s="23"/>
    </row>
    <row r="6" spans="2:17" ht="20.100000000000001" customHeight="1">
      <c r="B6" s="73" t="s">
        <v>17</v>
      </c>
      <c r="C6" s="73"/>
      <c r="D6" s="73"/>
      <c r="E6" s="73" t="s">
        <v>18</v>
      </c>
      <c r="F6" s="73" t="s">
        <v>19</v>
      </c>
      <c r="G6" s="73" t="s">
        <v>20</v>
      </c>
      <c r="H6" s="73" t="s">
        <v>27</v>
      </c>
      <c r="I6" s="75" t="s">
        <v>83</v>
      </c>
      <c r="J6" s="74" t="s">
        <v>21</v>
      </c>
      <c r="K6" s="73" t="s">
        <v>22</v>
      </c>
      <c r="L6" s="73" t="s">
        <v>23</v>
      </c>
    </row>
    <row r="7" spans="2:17" ht="12.75">
      <c r="B7" s="24" t="s">
        <v>24</v>
      </c>
      <c r="C7" s="24" t="s">
        <v>25</v>
      </c>
      <c r="D7" s="24" t="s">
        <v>26</v>
      </c>
      <c r="E7" s="73"/>
      <c r="F7" s="73"/>
      <c r="G7" s="73"/>
      <c r="H7" s="73"/>
      <c r="I7" s="76"/>
      <c r="J7" s="74"/>
      <c r="K7" s="73"/>
      <c r="L7" s="73"/>
      <c r="O7" s="2"/>
      <c r="P7" s="25"/>
      <c r="Q7" s="26"/>
    </row>
    <row r="8" spans="2:17" ht="12.75">
      <c r="B8" s="6"/>
      <c r="C8" s="6"/>
      <c r="D8" s="6"/>
      <c r="E8" s="6"/>
      <c r="F8" s="47"/>
      <c r="G8" s="48"/>
      <c r="H8" s="47"/>
      <c r="I8" s="47">
        <f>H8+G8</f>
        <v>0</v>
      </c>
      <c r="J8" s="49">
        <f>I8-F8</f>
        <v>0</v>
      </c>
      <c r="K8" s="8"/>
      <c r="L8" s="46"/>
      <c r="N8" s="29"/>
      <c r="O8" s="2"/>
      <c r="P8" s="2"/>
      <c r="Q8" s="2"/>
    </row>
    <row r="9" spans="2:17" ht="12.75">
      <c r="B9" s="6"/>
      <c r="C9" s="6"/>
      <c r="D9" s="6"/>
      <c r="E9" s="6"/>
      <c r="F9" s="27"/>
      <c r="G9" s="47"/>
      <c r="H9" s="47"/>
      <c r="I9" s="47">
        <f>H9+G9</f>
        <v>0</v>
      </c>
      <c r="J9" s="49">
        <f>I9-F9</f>
        <v>0</v>
      </c>
      <c r="K9" s="8"/>
      <c r="L9" s="8"/>
      <c r="O9" s="29"/>
    </row>
    <row r="10" spans="2:17" ht="12.75">
      <c r="B10" s="6"/>
      <c r="C10" s="6"/>
      <c r="D10" s="6"/>
      <c r="E10" s="6"/>
      <c r="F10" s="27"/>
      <c r="G10" s="47"/>
      <c r="H10" s="47"/>
      <c r="I10" s="47">
        <f>H10+G10</f>
        <v>0</v>
      </c>
      <c r="J10" s="49">
        <f>I10-F10</f>
        <v>0</v>
      </c>
      <c r="K10" s="8"/>
      <c r="L10" s="8"/>
      <c r="O10" s="29"/>
    </row>
    <row r="11" spans="2:17" ht="12.75">
      <c r="B11" s="6"/>
      <c r="C11" s="6"/>
      <c r="D11" s="6"/>
      <c r="E11" s="6"/>
      <c r="F11" s="27"/>
      <c r="G11" s="47"/>
      <c r="H11" s="47"/>
      <c r="I11" s="47">
        <f>H11+G11</f>
        <v>0</v>
      </c>
      <c r="J11" s="49">
        <f>I11-F11</f>
        <v>0</v>
      </c>
      <c r="K11" s="8"/>
      <c r="L11" s="8"/>
      <c r="O11" s="29"/>
    </row>
    <row r="12" spans="2:17" ht="20.100000000000001" customHeight="1">
      <c r="B12" s="30"/>
      <c r="C12" s="30"/>
      <c r="D12" s="4" t="s">
        <v>73</v>
      </c>
      <c r="E12" s="4"/>
      <c r="F12" s="50">
        <f>SUBTOTAL(9,F8:F9)</f>
        <v>0</v>
      </c>
      <c r="G12" s="50">
        <f>SUBTOTAL(9,G8:G9)</f>
        <v>0</v>
      </c>
      <c r="H12" s="50">
        <f>SUBTOTAL(9,H8:H9)</f>
        <v>0</v>
      </c>
      <c r="I12" s="50">
        <f>SUM(I8:I11)</f>
        <v>0</v>
      </c>
      <c r="J12" s="50">
        <f>SUM(J8:J11)</f>
        <v>0</v>
      </c>
      <c r="K12" s="31"/>
      <c r="L12" s="30"/>
    </row>
    <row r="14" spans="2:17" s="1" customFormat="1" ht="12.75">
      <c r="B14" s="30"/>
      <c r="C14" s="30" t="s">
        <v>87</v>
      </c>
      <c r="D14" s="30" t="s">
        <v>68</v>
      </c>
      <c r="E14" s="30" t="s">
        <v>69</v>
      </c>
      <c r="F14" s="30" t="s">
        <v>70</v>
      </c>
    </row>
    <row r="15" spans="2:17" ht="12.75">
      <c r="B15" s="30" t="s">
        <v>71</v>
      </c>
      <c r="C15" s="32"/>
      <c r="D15" s="32"/>
      <c r="E15" s="32"/>
      <c r="F15" s="32"/>
    </row>
    <row r="16" spans="2:17" ht="12.75">
      <c r="B16" s="30" t="s">
        <v>89</v>
      </c>
      <c r="C16" s="32"/>
      <c r="D16" s="32"/>
      <c r="E16" s="32"/>
      <c r="F16" s="32"/>
    </row>
  </sheetData>
  <mergeCells count="9">
    <mergeCell ref="H6:H7"/>
    <mergeCell ref="L6:L7"/>
    <mergeCell ref="B6:D6"/>
    <mergeCell ref="E6:E7"/>
    <mergeCell ref="F6:F7"/>
    <mergeCell ref="G6:G7"/>
    <mergeCell ref="J6:J7"/>
    <mergeCell ref="K6:K7"/>
    <mergeCell ref="I6:I7"/>
  </mergeCells>
  <pageMargins left="0.7" right="0.7" top="0.75" bottom="0.75" header="0.3" footer="0.3"/>
  <pageSetup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C5BD-A764-4F32-B812-20C476861E36}">
  <sheetPr>
    <pageSetUpPr fitToPage="1"/>
  </sheetPr>
  <dimension ref="A2:K41"/>
  <sheetViews>
    <sheetView showGridLines="0" tabSelected="1" zoomScale="96" zoomScaleNormal="96" zoomScaleSheetLayoutView="96" workbookViewId="0">
      <selection activeCell="M32" sqref="M32"/>
    </sheetView>
  </sheetViews>
  <sheetFormatPr defaultColWidth="9.140625" defaultRowHeight="12.75"/>
  <cols>
    <col min="1" max="1" width="2.7109375" style="20" customWidth="1"/>
    <col min="2" max="2" width="32.140625" style="20" customWidth="1"/>
    <col min="3" max="3" width="15.7109375" style="20" bestFit="1" customWidth="1"/>
    <col min="4" max="4" width="18.42578125" style="20" bestFit="1" customWidth="1"/>
    <col min="5" max="7" width="18.42578125" style="20" customWidth="1"/>
    <col min="8" max="8" width="16.140625" style="20" bestFit="1" customWidth="1"/>
    <col min="9" max="9" width="14.42578125" style="20" bestFit="1" customWidth="1"/>
    <col min="10" max="10" width="17.7109375" style="20" bestFit="1" customWidth="1"/>
    <col min="11" max="11" width="13" style="20" bestFit="1" customWidth="1"/>
    <col min="12" max="16384" width="9.140625" style="20"/>
  </cols>
  <sheetData>
    <row r="2" spans="1:11">
      <c r="B2" s="30" t="s">
        <v>74</v>
      </c>
      <c r="C2" s="32"/>
    </row>
    <row r="3" spans="1:11" s="3" customFormat="1" ht="20.100000000000001" customHeight="1">
      <c r="B3" s="30" t="s">
        <v>82</v>
      </c>
      <c r="C3" s="32"/>
    </row>
    <row r="4" spans="1:11">
      <c r="B4" s="30" t="s">
        <v>75</v>
      </c>
      <c r="C4" s="32" t="s">
        <v>79</v>
      </c>
    </row>
    <row r="5" spans="1:11" s="33" customFormat="1" ht="13.5">
      <c r="A5" s="20"/>
      <c r="B5" s="34"/>
      <c r="C5" s="34"/>
      <c r="D5" s="34"/>
      <c r="E5" s="34"/>
      <c r="F5" s="34"/>
      <c r="G5" s="34"/>
      <c r="H5" s="34"/>
    </row>
    <row r="6" spans="1:11" ht="25.5">
      <c r="B6" s="35"/>
      <c r="C6" s="35"/>
      <c r="D6" s="35"/>
      <c r="E6" s="77" t="s">
        <v>28</v>
      </c>
      <c r="F6" s="77"/>
      <c r="G6" s="77"/>
      <c r="H6" s="37" t="s">
        <v>29</v>
      </c>
      <c r="I6" s="36"/>
      <c r="J6" s="38"/>
      <c r="K6" s="35"/>
    </row>
    <row r="7" spans="1:11" s="21" customFormat="1">
      <c r="B7" s="39" t="s">
        <v>30</v>
      </c>
      <c r="C7" s="37" t="s">
        <v>25</v>
      </c>
      <c r="D7" s="37" t="s">
        <v>26</v>
      </c>
      <c r="E7" s="37" t="s">
        <v>31</v>
      </c>
      <c r="F7" s="37" t="s">
        <v>32</v>
      </c>
      <c r="G7" s="37" t="s">
        <v>33</v>
      </c>
      <c r="H7" s="36" t="s">
        <v>34</v>
      </c>
      <c r="I7" s="36" t="s">
        <v>35</v>
      </c>
      <c r="J7" s="36" t="s">
        <v>36</v>
      </c>
      <c r="K7" s="36" t="s">
        <v>37</v>
      </c>
    </row>
    <row r="8" spans="1:11">
      <c r="B8" s="40"/>
      <c r="C8" s="6"/>
      <c r="D8" s="6"/>
      <c r="E8" s="47"/>
      <c r="F8" s="47"/>
      <c r="G8" s="49">
        <f>E8+F8</f>
        <v>0</v>
      </c>
      <c r="H8" s="61"/>
      <c r="I8" s="62" t="e">
        <f>H8*1000/E8</f>
        <v>#DIV/0!</v>
      </c>
      <c r="J8" s="62">
        <f>H8*1.3%</f>
        <v>0</v>
      </c>
      <c r="K8" s="62">
        <f>H8-J8</f>
        <v>0</v>
      </c>
    </row>
    <row r="9" spans="1:11">
      <c r="B9" s="40"/>
      <c r="C9" s="6"/>
      <c r="D9" s="6"/>
      <c r="E9" s="47"/>
      <c r="F9" s="47"/>
      <c r="G9" s="49">
        <f t="shared" ref="G9:G28" si="0">E9+F9</f>
        <v>0</v>
      </c>
      <c r="H9" s="61"/>
      <c r="I9" s="62" t="e">
        <f t="shared" ref="I9:I28" si="1">H9*1000/E9</f>
        <v>#DIV/0!</v>
      </c>
      <c r="J9" s="62">
        <f t="shared" ref="J9:J28" si="2">H9*1.3%</f>
        <v>0</v>
      </c>
      <c r="K9" s="62">
        <f t="shared" ref="K9:K28" si="3">H9-J9</f>
        <v>0</v>
      </c>
    </row>
    <row r="10" spans="1:11">
      <c r="B10" s="40"/>
      <c r="C10" s="6"/>
      <c r="D10" s="6"/>
      <c r="E10" s="47"/>
      <c r="F10" s="47"/>
      <c r="G10" s="49">
        <f t="shared" si="0"/>
        <v>0</v>
      </c>
      <c r="H10" s="61"/>
      <c r="I10" s="62" t="e">
        <f t="shared" si="1"/>
        <v>#DIV/0!</v>
      </c>
      <c r="J10" s="62">
        <f t="shared" si="2"/>
        <v>0</v>
      </c>
      <c r="K10" s="62">
        <f t="shared" si="3"/>
        <v>0</v>
      </c>
    </row>
    <row r="11" spans="1:11">
      <c r="B11" s="40"/>
      <c r="C11" s="6"/>
      <c r="D11" s="6"/>
      <c r="E11" s="47"/>
      <c r="F11" s="47"/>
      <c r="G11" s="49">
        <f t="shared" si="0"/>
        <v>0</v>
      </c>
      <c r="H11" s="61"/>
      <c r="I11" s="62" t="e">
        <f t="shared" si="1"/>
        <v>#DIV/0!</v>
      </c>
      <c r="J11" s="62">
        <f t="shared" si="2"/>
        <v>0</v>
      </c>
      <c r="K11" s="62">
        <f t="shared" si="3"/>
        <v>0</v>
      </c>
    </row>
    <row r="12" spans="1:11">
      <c r="B12" s="40"/>
      <c r="C12" s="6"/>
      <c r="D12" s="6"/>
      <c r="E12" s="47"/>
      <c r="F12" s="47"/>
      <c r="G12" s="49">
        <f t="shared" si="0"/>
        <v>0</v>
      </c>
      <c r="H12" s="61"/>
      <c r="I12" s="62" t="e">
        <f t="shared" si="1"/>
        <v>#DIV/0!</v>
      </c>
      <c r="J12" s="62">
        <f t="shared" si="2"/>
        <v>0</v>
      </c>
      <c r="K12" s="62">
        <f t="shared" si="3"/>
        <v>0</v>
      </c>
    </row>
    <row r="13" spans="1:11">
      <c r="B13" s="40"/>
      <c r="C13" s="6"/>
      <c r="D13" s="6"/>
      <c r="E13" s="47"/>
      <c r="F13" s="47"/>
      <c r="G13" s="49">
        <f t="shared" si="0"/>
        <v>0</v>
      </c>
      <c r="H13" s="61"/>
      <c r="I13" s="62" t="e">
        <f t="shared" si="1"/>
        <v>#DIV/0!</v>
      </c>
      <c r="J13" s="62">
        <f t="shared" si="2"/>
        <v>0</v>
      </c>
      <c r="K13" s="62">
        <f t="shared" si="3"/>
        <v>0</v>
      </c>
    </row>
    <row r="14" spans="1:11">
      <c r="B14" s="40"/>
      <c r="C14" s="6"/>
      <c r="D14" s="6"/>
      <c r="E14" s="47"/>
      <c r="F14" s="47"/>
      <c r="G14" s="49">
        <f t="shared" si="0"/>
        <v>0</v>
      </c>
      <c r="H14" s="61"/>
      <c r="I14" s="62" t="e">
        <f t="shared" si="1"/>
        <v>#DIV/0!</v>
      </c>
      <c r="J14" s="62">
        <f t="shared" si="2"/>
        <v>0</v>
      </c>
      <c r="K14" s="62">
        <f t="shared" si="3"/>
        <v>0</v>
      </c>
    </row>
    <row r="15" spans="1:11">
      <c r="B15" s="40"/>
      <c r="C15" s="6"/>
      <c r="D15" s="6"/>
      <c r="E15" s="47"/>
      <c r="F15" s="47"/>
      <c r="G15" s="49">
        <f t="shared" si="0"/>
        <v>0</v>
      </c>
      <c r="H15" s="61"/>
      <c r="I15" s="62" t="e">
        <f t="shared" si="1"/>
        <v>#DIV/0!</v>
      </c>
      <c r="J15" s="62">
        <f t="shared" si="2"/>
        <v>0</v>
      </c>
      <c r="K15" s="62">
        <f t="shared" si="3"/>
        <v>0</v>
      </c>
    </row>
    <row r="16" spans="1:11">
      <c r="B16" s="40"/>
      <c r="C16" s="6"/>
      <c r="D16" s="6"/>
      <c r="E16" s="47"/>
      <c r="F16" s="47"/>
      <c r="G16" s="49">
        <f t="shared" si="0"/>
        <v>0</v>
      </c>
      <c r="H16" s="61"/>
      <c r="I16" s="62" t="e">
        <f t="shared" si="1"/>
        <v>#DIV/0!</v>
      </c>
      <c r="J16" s="62">
        <f t="shared" si="2"/>
        <v>0</v>
      </c>
      <c r="K16" s="62">
        <f t="shared" si="3"/>
        <v>0</v>
      </c>
    </row>
    <row r="17" spans="2:11">
      <c r="B17" s="40"/>
      <c r="C17" s="6"/>
      <c r="D17" s="6"/>
      <c r="E17" s="47"/>
      <c r="F17" s="47"/>
      <c r="G17" s="49">
        <f t="shared" si="0"/>
        <v>0</v>
      </c>
      <c r="H17" s="61"/>
      <c r="I17" s="62" t="e">
        <f t="shared" si="1"/>
        <v>#DIV/0!</v>
      </c>
      <c r="J17" s="62">
        <f t="shared" si="2"/>
        <v>0</v>
      </c>
      <c r="K17" s="62">
        <f t="shared" si="3"/>
        <v>0</v>
      </c>
    </row>
    <row r="18" spans="2:11">
      <c r="B18" s="40"/>
      <c r="C18" s="6"/>
      <c r="D18" s="6"/>
      <c r="E18" s="47"/>
      <c r="F18" s="47"/>
      <c r="G18" s="49">
        <f t="shared" si="0"/>
        <v>0</v>
      </c>
      <c r="H18" s="61"/>
      <c r="I18" s="62" t="e">
        <f t="shared" si="1"/>
        <v>#DIV/0!</v>
      </c>
      <c r="J18" s="62">
        <f t="shared" si="2"/>
        <v>0</v>
      </c>
      <c r="K18" s="62">
        <f t="shared" si="3"/>
        <v>0</v>
      </c>
    </row>
    <row r="19" spans="2:11">
      <c r="B19" s="40"/>
      <c r="C19" s="6"/>
      <c r="D19" s="6"/>
      <c r="E19" s="47"/>
      <c r="F19" s="47"/>
      <c r="G19" s="49">
        <f t="shared" si="0"/>
        <v>0</v>
      </c>
      <c r="H19" s="61"/>
      <c r="I19" s="62" t="e">
        <f t="shared" si="1"/>
        <v>#DIV/0!</v>
      </c>
      <c r="J19" s="62">
        <f t="shared" si="2"/>
        <v>0</v>
      </c>
      <c r="K19" s="62">
        <f t="shared" si="3"/>
        <v>0</v>
      </c>
    </row>
    <row r="20" spans="2:11">
      <c r="B20" s="40"/>
      <c r="C20" s="6"/>
      <c r="D20" s="6"/>
      <c r="E20" s="47"/>
      <c r="F20" s="47"/>
      <c r="G20" s="49">
        <f t="shared" si="0"/>
        <v>0</v>
      </c>
      <c r="H20" s="61"/>
      <c r="I20" s="62" t="e">
        <f t="shared" si="1"/>
        <v>#DIV/0!</v>
      </c>
      <c r="J20" s="62">
        <f t="shared" si="2"/>
        <v>0</v>
      </c>
      <c r="K20" s="62">
        <f t="shared" si="3"/>
        <v>0</v>
      </c>
    </row>
    <row r="21" spans="2:11">
      <c r="B21" s="40"/>
      <c r="C21" s="6"/>
      <c r="D21" s="6"/>
      <c r="E21" s="47"/>
      <c r="F21" s="47"/>
      <c r="G21" s="49">
        <f t="shared" si="0"/>
        <v>0</v>
      </c>
      <c r="H21" s="61"/>
      <c r="I21" s="62" t="e">
        <f t="shared" si="1"/>
        <v>#DIV/0!</v>
      </c>
      <c r="J21" s="62">
        <f t="shared" si="2"/>
        <v>0</v>
      </c>
      <c r="K21" s="62">
        <f t="shared" si="3"/>
        <v>0</v>
      </c>
    </row>
    <row r="22" spans="2:11">
      <c r="B22" s="40"/>
      <c r="C22" s="6"/>
      <c r="D22" s="6"/>
      <c r="E22" s="47"/>
      <c r="F22" s="47"/>
      <c r="G22" s="49">
        <f t="shared" si="0"/>
        <v>0</v>
      </c>
      <c r="H22" s="61"/>
      <c r="I22" s="62" t="e">
        <f t="shared" si="1"/>
        <v>#DIV/0!</v>
      </c>
      <c r="J22" s="62">
        <f t="shared" si="2"/>
        <v>0</v>
      </c>
      <c r="K22" s="62">
        <f t="shared" si="3"/>
        <v>0</v>
      </c>
    </row>
    <row r="23" spans="2:11">
      <c r="B23" s="40"/>
      <c r="C23" s="6"/>
      <c r="D23" s="6"/>
      <c r="E23" s="47"/>
      <c r="F23" s="47"/>
      <c r="G23" s="49">
        <f t="shared" si="0"/>
        <v>0</v>
      </c>
      <c r="H23" s="61"/>
      <c r="I23" s="62" t="e">
        <f t="shared" si="1"/>
        <v>#DIV/0!</v>
      </c>
      <c r="J23" s="62">
        <f t="shared" si="2"/>
        <v>0</v>
      </c>
      <c r="K23" s="62">
        <f t="shared" si="3"/>
        <v>0</v>
      </c>
    </row>
    <row r="24" spans="2:11">
      <c r="B24" s="40"/>
      <c r="C24" s="6"/>
      <c r="D24" s="6"/>
      <c r="E24" s="47"/>
      <c r="F24" s="47"/>
      <c r="G24" s="49">
        <f t="shared" si="0"/>
        <v>0</v>
      </c>
      <c r="H24" s="61"/>
      <c r="I24" s="62" t="e">
        <f t="shared" si="1"/>
        <v>#DIV/0!</v>
      </c>
      <c r="J24" s="62">
        <f t="shared" si="2"/>
        <v>0</v>
      </c>
      <c r="K24" s="62">
        <f t="shared" si="3"/>
        <v>0</v>
      </c>
    </row>
    <row r="25" spans="2:11">
      <c r="B25" s="40"/>
      <c r="C25" s="6"/>
      <c r="D25" s="6"/>
      <c r="E25" s="47"/>
      <c r="F25" s="47"/>
      <c r="G25" s="49">
        <f t="shared" si="0"/>
        <v>0</v>
      </c>
      <c r="H25" s="61"/>
      <c r="I25" s="62" t="e">
        <f t="shared" si="1"/>
        <v>#DIV/0!</v>
      </c>
      <c r="J25" s="62">
        <f t="shared" si="2"/>
        <v>0</v>
      </c>
      <c r="K25" s="62">
        <f t="shared" si="3"/>
        <v>0</v>
      </c>
    </row>
    <row r="26" spans="2:11">
      <c r="B26" s="40"/>
      <c r="C26" s="6"/>
      <c r="D26" s="6"/>
      <c r="E26" s="47"/>
      <c r="F26" s="47"/>
      <c r="G26" s="49">
        <f t="shared" si="0"/>
        <v>0</v>
      </c>
      <c r="H26" s="61"/>
      <c r="I26" s="62" t="e">
        <f t="shared" si="1"/>
        <v>#DIV/0!</v>
      </c>
      <c r="J26" s="62">
        <f t="shared" si="2"/>
        <v>0</v>
      </c>
      <c r="K26" s="62">
        <f t="shared" si="3"/>
        <v>0</v>
      </c>
    </row>
    <row r="27" spans="2:11">
      <c r="B27" s="40"/>
      <c r="C27" s="6"/>
      <c r="D27" s="6"/>
      <c r="E27" s="47"/>
      <c r="F27" s="47"/>
      <c r="G27" s="49">
        <f t="shared" si="0"/>
        <v>0</v>
      </c>
      <c r="H27" s="61"/>
      <c r="I27" s="62" t="e">
        <f t="shared" si="1"/>
        <v>#DIV/0!</v>
      </c>
      <c r="J27" s="62">
        <f t="shared" si="2"/>
        <v>0</v>
      </c>
      <c r="K27" s="62">
        <f t="shared" si="3"/>
        <v>0</v>
      </c>
    </row>
    <row r="28" spans="2:11">
      <c r="B28" s="40"/>
      <c r="C28" s="6"/>
      <c r="D28" s="6"/>
      <c r="E28" s="47"/>
      <c r="F28" s="47"/>
      <c r="G28" s="49">
        <f t="shared" si="0"/>
        <v>0</v>
      </c>
      <c r="H28" s="61"/>
      <c r="I28" s="62" t="e">
        <f t="shared" si="1"/>
        <v>#DIV/0!</v>
      </c>
      <c r="J28" s="62">
        <f t="shared" si="2"/>
        <v>0</v>
      </c>
      <c r="K28" s="62">
        <f t="shared" si="3"/>
        <v>0</v>
      </c>
    </row>
    <row r="29" spans="2:11" s="22" customFormat="1">
      <c r="B29" s="36" t="s">
        <v>38</v>
      </c>
      <c r="C29" s="36"/>
      <c r="D29" s="36"/>
      <c r="E29" s="63">
        <f>SUBTOTAL(9,E8:E28)</f>
        <v>0</v>
      </c>
      <c r="F29" s="63">
        <f>SUBTOTAL(9,F8:F28)</f>
        <v>0</v>
      </c>
      <c r="G29" s="63">
        <f>SUBTOTAL(9,G8:G28)</f>
        <v>0</v>
      </c>
      <c r="H29" s="63">
        <f>SUBTOTAL(9,H8:H28)</f>
        <v>0</v>
      </c>
      <c r="I29" s="64"/>
      <c r="J29" s="64"/>
      <c r="K29" s="63">
        <f>SUBTOTAL(9,K8:K28)</f>
        <v>0</v>
      </c>
    </row>
    <row r="32" spans="2:11">
      <c r="B32" s="39" t="s">
        <v>27</v>
      </c>
    </row>
    <row r="33" spans="2:11">
      <c r="B33" s="39" t="s">
        <v>30</v>
      </c>
      <c r="C33" s="37" t="s">
        <v>25</v>
      </c>
      <c r="D33" s="37" t="s">
        <v>26</v>
      </c>
      <c r="E33" s="37" t="s">
        <v>31</v>
      </c>
      <c r="F33" s="37" t="s">
        <v>32</v>
      </c>
      <c r="G33" s="37" t="s">
        <v>33</v>
      </c>
      <c r="H33" s="36" t="s">
        <v>34</v>
      </c>
      <c r="I33" s="36" t="s">
        <v>35</v>
      </c>
      <c r="J33" s="36" t="s">
        <v>36</v>
      </c>
      <c r="K33" s="36" t="s">
        <v>37</v>
      </c>
    </row>
    <row r="34" spans="2:11">
      <c r="B34" s="40"/>
      <c r="C34" s="6"/>
      <c r="D34" s="6"/>
      <c r="E34" s="6"/>
      <c r="F34" s="6"/>
      <c r="G34" s="27">
        <f t="shared" ref="G34:G35" si="4">E34+F34</f>
        <v>0</v>
      </c>
      <c r="H34" s="41"/>
      <c r="I34" s="42" t="e">
        <f t="shared" ref="I34:I35" si="5">H34*1000/E34</f>
        <v>#DIV/0!</v>
      </c>
      <c r="J34" s="42">
        <f t="shared" ref="J34:J35" si="6">H34*1.3%</f>
        <v>0</v>
      </c>
      <c r="K34" s="42">
        <f t="shared" ref="K34:K35" si="7">H34-J34</f>
        <v>0</v>
      </c>
    </row>
    <row r="35" spans="2:11">
      <c r="B35" s="40"/>
      <c r="C35" s="6"/>
      <c r="D35" s="6"/>
      <c r="E35" s="6"/>
      <c r="F35" s="6"/>
      <c r="G35" s="28">
        <f t="shared" si="4"/>
        <v>0</v>
      </c>
      <c r="H35" s="41"/>
      <c r="I35" s="42" t="e">
        <f t="shared" si="5"/>
        <v>#DIV/0!</v>
      </c>
      <c r="J35" s="42">
        <f t="shared" si="6"/>
        <v>0</v>
      </c>
      <c r="K35" s="42">
        <f t="shared" si="7"/>
        <v>0</v>
      </c>
    </row>
    <row r="36" spans="2:11">
      <c r="B36" s="36" t="s">
        <v>38</v>
      </c>
      <c r="C36" s="6"/>
      <c r="D36" s="6"/>
      <c r="E36" s="43">
        <f>SUBTOTAL(9,E34:E35)</f>
        <v>0</v>
      </c>
      <c r="F36" s="43">
        <f>SUBTOTAL(9,F34:F35)</f>
        <v>0</v>
      </c>
      <c r="G36" s="43">
        <f>SUBTOTAL(9,G34:G35)</f>
        <v>0</v>
      </c>
      <c r="H36" s="43">
        <f>SUBTOTAL(9,H34:H35)</f>
        <v>0</v>
      </c>
      <c r="I36" s="44"/>
      <c r="J36" s="44"/>
      <c r="K36" s="45">
        <f>SUBTOTAL(9,K34:K35)</f>
        <v>0</v>
      </c>
    </row>
    <row r="39" spans="2:11" s="1" customFormat="1">
      <c r="B39" s="30"/>
      <c r="C39" s="30" t="s">
        <v>87</v>
      </c>
      <c r="D39" s="30" t="s">
        <v>68</v>
      </c>
      <c r="E39" s="30" t="s">
        <v>69</v>
      </c>
      <c r="F39" s="30" t="s">
        <v>70</v>
      </c>
    </row>
    <row r="40" spans="2:11" s="3" customFormat="1">
      <c r="B40" s="30" t="s">
        <v>71</v>
      </c>
      <c r="C40" s="32"/>
      <c r="D40" s="32"/>
      <c r="E40" s="32"/>
      <c r="F40" s="32"/>
    </row>
    <row r="41" spans="2:11" s="3" customFormat="1">
      <c r="B41" s="30" t="s">
        <v>89</v>
      </c>
      <c r="C41" s="32"/>
      <c r="D41" s="32"/>
      <c r="E41" s="32"/>
      <c r="F41" s="32"/>
    </row>
  </sheetData>
  <mergeCells count="1">
    <mergeCell ref="E6:G6"/>
  </mergeCells>
  <pageMargins left="0.7" right="0.7" top="0.75" bottom="0.75" header="0.3" footer="0.3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7B0D-6489-4A81-B65C-750B60E172CE}">
  <sheetPr>
    <pageSetUpPr fitToPage="1"/>
  </sheetPr>
  <dimension ref="B2:F26"/>
  <sheetViews>
    <sheetView showGridLines="0" zoomScaleNormal="100" workbookViewId="0">
      <selection activeCell="E7" sqref="E7:E17"/>
    </sheetView>
  </sheetViews>
  <sheetFormatPr defaultColWidth="9.140625" defaultRowHeight="12.75"/>
  <cols>
    <col min="1" max="1" width="3.42578125" style="3" customWidth="1"/>
    <col min="2" max="2" width="20.42578125" style="3" customWidth="1"/>
    <col min="3" max="3" width="12.42578125" style="2" bestFit="1" customWidth="1"/>
    <col min="4" max="4" width="60.140625" style="3" customWidth="1"/>
    <col min="5" max="5" width="37.140625" style="3" customWidth="1"/>
    <col min="6" max="6" width="22.42578125" style="3" customWidth="1"/>
    <col min="7" max="16384" width="9.140625" style="3"/>
  </cols>
  <sheetData>
    <row r="2" spans="2:5">
      <c r="B2" s="30" t="s">
        <v>74</v>
      </c>
      <c r="C2" s="60"/>
    </row>
    <row r="3" spans="2:5" ht="20.100000000000001" customHeight="1">
      <c r="B3" s="30" t="s">
        <v>82</v>
      </c>
      <c r="C3" s="32"/>
    </row>
    <row r="4" spans="2:5">
      <c r="B4" s="30" t="s">
        <v>77</v>
      </c>
      <c r="C4" s="60" t="s">
        <v>78</v>
      </c>
    </row>
    <row r="6" spans="2:5" s="5" customFormat="1">
      <c r="B6" s="4" t="s">
        <v>0</v>
      </c>
      <c r="C6" s="4" t="s">
        <v>1</v>
      </c>
      <c r="D6" s="4" t="s">
        <v>2</v>
      </c>
      <c r="E6" s="4" t="s">
        <v>3</v>
      </c>
    </row>
    <row r="7" spans="2:5">
      <c r="B7" s="78" t="s">
        <v>4</v>
      </c>
      <c r="C7" s="6">
        <v>1</v>
      </c>
      <c r="D7" s="9" t="s">
        <v>5</v>
      </c>
      <c r="E7" s="8"/>
    </row>
    <row r="8" spans="2:5">
      <c r="B8" s="78"/>
      <c r="C8" s="6">
        <v>2</v>
      </c>
      <c r="D8" s="9" t="s">
        <v>6</v>
      </c>
      <c r="E8" s="8"/>
    </row>
    <row r="9" spans="2:5" ht="25.5">
      <c r="B9" s="78"/>
      <c r="C9" s="6">
        <v>3</v>
      </c>
      <c r="D9" s="10" t="s">
        <v>7</v>
      </c>
      <c r="E9" s="8"/>
    </row>
    <row r="10" spans="2:5">
      <c r="B10" s="78"/>
      <c r="C10" s="6">
        <v>4</v>
      </c>
      <c r="D10" s="7" t="s">
        <v>8</v>
      </c>
      <c r="E10" s="8"/>
    </row>
    <row r="11" spans="2:5">
      <c r="B11" s="78"/>
      <c r="C11" s="6">
        <v>5</v>
      </c>
      <c r="D11" s="7" t="s">
        <v>9</v>
      </c>
      <c r="E11" s="8"/>
    </row>
    <row r="12" spans="2:5">
      <c r="B12" s="79" t="s">
        <v>10</v>
      </c>
      <c r="C12" s="6">
        <v>1</v>
      </c>
      <c r="D12" s="9" t="s">
        <v>11</v>
      </c>
      <c r="E12" s="8"/>
    </row>
    <row r="13" spans="2:5">
      <c r="B13" s="79"/>
      <c r="C13" s="6">
        <v>2</v>
      </c>
      <c r="D13" s="9" t="s">
        <v>12</v>
      </c>
      <c r="E13" s="8"/>
    </row>
    <row r="14" spans="2:5">
      <c r="B14" s="79"/>
      <c r="C14" s="6">
        <v>3</v>
      </c>
      <c r="D14" s="9" t="s">
        <v>13</v>
      </c>
      <c r="E14" s="8"/>
    </row>
    <row r="15" spans="2:5" ht="25.5">
      <c r="B15" s="79"/>
      <c r="C15" s="6">
        <v>4</v>
      </c>
      <c r="D15" s="9" t="s">
        <v>14</v>
      </c>
      <c r="E15" s="8"/>
    </row>
    <row r="16" spans="2:5" ht="25.5">
      <c r="B16" s="79"/>
      <c r="C16" s="6">
        <v>5</v>
      </c>
      <c r="D16" s="9" t="s">
        <v>15</v>
      </c>
      <c r="E16" s="8"/>
    </row>
    <row r="17" spans="2:6">
      <c r="B17" s="79"/>
      <c r="C17" s="6">
        <v>6</v>
      </c>
      <c r="D17" s="9" t="s">
        <v>16</v>
      </c>
      <c r="E17" s="8"/>
    </row>
    <row r="19" spans="2:6">
      <c r="B19" s="1" t="s">
        <v>90</v>
      </c>
    </row>
    <row r="20" spans="2:6">
      <c r="B20" s="1"/>
    </row>
    <row r="21" spans="2:6">
      <c r="B21" s="11"/>
      <c r="C21" s="12"/>
      <c r="D21" s="13"/>
      <c r="E21" s="13"/>
      <c r="F21" s="14"/>
    </row>
    <row r="22" spans="2:6">
      <c r="B22" s="15"/>
      <c r="C22" s="16"/>
      <c r="D22" s="17"/>
      <c r="E22" s="17"/>
      <c r="F22" s="18"/>
    </row>
    <row r="24" spans="2:6" s="1" customFormat="1">
      <c r="B24" s="30"/>
      <c r="C24" s="30" t="s">
        <v>87</v>
      </c>
      <c r="D24" s="30" t="s">
        <v>68</v>
      </c>
      <c r="E24" s="30" t="s">
        <v>69</v>
      </c>
      <c r="F24" s="30" t="s">
        <v>70</v>
      </c>
    </row>
    <row r="25" spans="2:6">
      <c r="B25" s="30" t="s">
        <v>71</v>
      </c>
      <c r="C25" s="32"/>
      <c r="D25" s="32"/>
      <c r="E25" s="32"/>
      <c r="F25" s="32"/>
    </row>
    <row r="26" spans="2:6">
      <c r="B26" s="30" t="s">
        <v>89</v>
      </c>
      <c r="C26" s="32"/>
      <c r="D26" s="32"/>
      <c r="E26" s="32"/>
      <c r="F26" s="32"/>
    </row>
  </sheetData>
  <mergeCells count="2">
    <mergeCell ref="B7:B11"/>
    <mergeCell ref="B12:B17"/>
  </mergeCells>
  <pageMargins left="0.7" right="0.7" top="0.75" bottom="0.75" header="0.3" footer="0.3"/>
  <pageSetup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D415-9209-450A-993E-5414663A6AC5}">
  <dimension ref="A1:O29"/>
  <sheetViews>
    <sheetView workbookViewId="0">
      <selection activeCell="J28" sqref="J28"/>
    </sheetView>
  </sheetViews>
  <sheetFormatPr defaultRowHeight="15"/>
  <cols>
    <col min="1" max="1" width="5.7109375" bestFit="1" customWidth="1"/>
    <col min="2" max="2" width="19.85546875" bestFit="1" customWidth="1"/>
    <col min="3" max="3" width="31.28515625" bestFit="1" customWidth="1"/>
    <col min="4" max="4" width="13" bestFit="1" customWidth="1"/>
    <col min="5" max="5" width="13" customWidth="1"/>
    <col min="6" max="6" width="13.42578125" bestFit="1" customWidth="1"/>
    <col min="7" max="7" width="26" bestFit="1" customWidth="1"/>
    <col min="8" max="8" width="8.5703125" bestFit="1" customWidth="1"/>
    <col min="9" max="9" width="11.140625" bestFit="1" customWidth="1"/>
    <col min="10" max="10" width="11.7109375" bestFit="1" customWidth="1"/>
    <col min="11" max="11" width="10.42578125" bestFit="1" customWidth="1"/>
    <col min="12" max="12" width="14.85546875" bestFit="1" customWidth="1"/>
    <col min="13" max="13" width="10.7109375" bestFit="1" customWidth="1"/>
    <col min="14" max="14" width="4.42578125" bestFit="1" customWidth="1"/>
    <col min="15" max="15" width="8.7109375" bestFit="1" customWidth="1"/>
  </cols>
  <sheetData>
    <row r="1" spans="1:15">
      <c r="A1" s="66" t="s">
        <v>91</v>
      </c>
      <c r="B1" s="66" t="s">
        <v>92</v>
      </c>
      <c r="C1" s="66" t="s">
        <v>93</v>
      </c>
      <c r="D1" s="66" t="s">
        <v>25</v>
      </c>
      <c r="E1" s="66" t="s">
        <v>103</v>
      </c>
      <c r="F1" s="66" t="s">
        <v>26</v>
      </c>
      <c r="G1" s="66" t="s">
        <v>94</v>
      </c>
      <c r="H1" s="66" t="s">
        <v>95</v>
      </c>
      <c r="I1" s="66" t="s">
        <v>96</v>
      </c>
      <c r="J1" s="66" t="s">
        <v>97</v>
      </c>
      <c r="K1" s="66" t="s">
        <v>98</v>
      </c>
      <c r="L1" s="66" t="s">
        <v>36</v>
      </c>
      <c r="M1" s="66" t="s">
        <v>99</v>
      </c>
      <c r="N1" s="66" t="s">
        <v>100</v>
      </c>
      <c r="O1" s="66" t="s">
        <v>101</v>
      </c>
    </row>
    <row r="2" spans="1:1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>
        <f>K2-G2</f>
        <v>0</v>
      </c>
      <c r="O2" s="67"/>
    </row>
    <row r="3" spans="1:1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>
        <f t="shared" ref="N3:N25" si="0">K3-G3</f>
        <v>0</v>
      </c>
      <c r="O3" s="67"/>
    </row>
    <row r="4" spans="1:1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>
        <f t="shared" si="0"/>
        <v>0</v>
      </c>
      <c r="O4" s="67"/>
    </row>
    <row r="5" spans="1:15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>
        <f t="shared" si="0"/>
        <v>0</v>
      </c>
      <c r="O5" s="67"/>
    </row>
    <row r="6" spans="1:15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>
        <f t="shared" si="0"/>
        <v>0</v>
      </c>
      <c r="O6" s="67"/>
    </row>
    <row r="7" spans="1:15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>
        <f t="shared" si="0"/>
        <v>0</v>
      </c>
      <c r="O7" s="67"/>
    </row>
    <row r="8" spans="1:1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>
        <f t="shared" si="0"/>
        <v>0</v>
      </c>
      <c r="O8" s="67"/>
    </row>
    <row r="9" spans="1:15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>
        <f t="shared" si="0"/>
        <v>0</v>
      </c>
      <c r="O9" s="67"/>
    </row>
    <row r="10" spans="1:15">
      <c r="A10" s="67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>
        <f t="shared" si="0"/>
        <v>0</v>
      </c>
      <c r="O10" s="67"/>
    </row>
    <row r="11" spans="1:15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>
        <f t="shared" si="0"/>
        <v>0</v>
      </c>
      <c r="O11" s="67"/>
    </row>
    <row r="12" spans="1:1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>
        <f t="shared" si="0"/>
        <v>0</v>
      </c>
      <c r="O12" s="67"/>
    </row>
    <row r="13" spans="1:1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>
        <f t="shared" si="0"/>
        <v>0</v>
      </c>
      <c r="O13" s="67"/>
    </row>
    <row r="14" spans="1:15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>
        <f t="shared" si="0"/>
        <v>0</v>
      </c>
      <c r="O14" s="67"/>
    </row>
    <row r="15" spans="1:1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>
        <f t="shared" si="0"/>
        <v>0</v>
      </c>
      <c r="O15" s="67"/>
    </row>
    <row r="16" spans="1:15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>
        <f t="shared" si="0"/>
        <v>0</v>
      </c>
      <c r="O16" s="67"/>
    </row>
    <row r="17" spans="1:15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>
        <f t="shared" si="0"/>
        <v>0</v>
      </c>
      <c r="O17" s="67"/>
    </row>
    <row r="18" spans="1:15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>
        <f t="shared" si="0"/>
        <v>0</v>
      </c>
      <c r="O18" s="67"/>
    </row>
    <row r="19" spans="1:15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>
        <f t="shared" si="0"/>
        <v>0</v>
      </c>
      <c r="O19" s="67"/>
    </row>
    <row r="20" spans="1:15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>
        <f t="shared" si="0"/>
        <v>0</v>
      </c>
      <c r="O20" s="67"/>
    </row>
    <row r="21" spans="1:1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>
        <f t="shared" si="0"/>
        <v>0</v>
      </c>
      <c r="O21" s="67"/>
    </row>
    <row r="22" spans="1:15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>
        <f t="shared" si="0"/>
        <v>0</v>
      </c>
      <c r="O22" s="67"/>
    </row>
    <row r="23" spans="1:15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>
        <f t="shared" si="0"/>
        <v>0</v>
      </c>
      <c r="O23" s="67"/>
    </row>
    <row r="24" spans="1:15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8">
        <f t="shared" si="0"/>
        <v>0</v>
      </c>
      <c r="O24" s="67"/>
    </row>
    <row r="25" spans="1:1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8">
        <f t="shared" si="0"/>
        <v>0</v>
      </c>
      <c r="O25" s="67"/>
    </row>
    <row r="27" spans="1:15">
      <c r="B27" s="30"/>
      <c r="C27" s="30" t="s">
        <v>87</v>
      </c>
      <c r="D27" s="30" t="s">
        <v>68</v>
      </c>
      <c r="E27" s="30"/>
      <c r="F27" s="30" t="s">
        <v>69</v>
      </c>
      <c r="G27" s="30" t="s">
        <v>70</v>
      </c>
    </row>
    <row r="28" spans="1:15">
      <c r="B28" s="30" t="s">
        <v>71</v>
      </c>
      <c r="C28" s="32"/>
      <c r="D28" s="32"/>
      <c r="E28" s="32"/>
      <c r="F28" s="32"/>
      <c r="G28" s="32"/>
    </row>
    <row r="29" spans="1:15">
      <c r="B29" s="30" t="s">
        <v>89</v>
      </c>
      <c r="C29" s="32"/>
      <c r="D29" s="32"/>
      <c r="E29" s="32"/>
      <c r="F29" s="32"/>
      <c r="G29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254-5F39-466F-ADD3-9C6B8CC831D6}">
  <sheetPr>
    <pageSetUpPr fitToPage="1"/>
  </sheetPr>
  <dimension ref="B2:Y21"/>
  <sheetViews>
    <sheetView workbookViewId="0">
      <selection activeCell="P12" sqref="P12"/>
    </sheetView>
  </sheetViews>
  <sheetFormatPr defaultColWidth="8.7109375" defaultRowHeight="12.75"/>
  <cols>
    <col min="1" max="1" width="5.42578125" style="51" customWidth="1"/>
    <col min="2" max="2" width="5.7109375" style="51" bestFit="1" customWidth="1"/>
    <col min="3" max="3" width="11.5703125" style="51" bestFit="1" customWidth="1"/>
    <col min="4" max="4" width="19.42578125" style="51" bestFit="1" customWidth="1"/>
    <col min="5" max="5" width="19.42578125" style="51" customWidth="1"/>
    <col min="6" max="6" width="22.42578125" style="51" bestFit="1" customWidth="1"/>
    <col min="7" max="8" width="12" style="51" customWidth="1"/>
    <col min="9" max="9" width="20.85546875" style="51" bestFit="1" customWidth="1"/>
    <col min="10" max="10" width="9.85546875" style="51" bestFit="1" customWidth="1"/>
    <col min="11" max="11" width="12.5703125" style="51" bestFit="1" customWidth="1"/>
    <col min="12" max="12" width="11.28515625" style="51" customWidth="1"/>
    <col min="13" max="13" width="8.5703125" style="51" bestFit="1" customWidth="1"/>
    <col min="14" max="14" width="8.42578125" style="51" bestFit="1" customWidth="1"/>
    <col min="15" max="15" width="10" style="51" customWidth="1"/>
    <col min="16" max="16" width="10.7109375" style="51" customWidth="1"/>
    <col min="17" max="17" width="13.28515625" style="51" bestFit="1" customWidth="1"/>
    <col min="18" max="18" width="13.140625" style="51" customWidth="1"/>
    <col min="19" max="19" width="18.28515625" style="51" bestFit="1" customWidth="1"/>
    <col min="20" max="20" width="13.140625" style="51" customWidth="1"/>
    <col min="21" max="21" width="13.28515625" style="51" customWidth="1"/>
    <col min="22" max="22" width="12" style="51" customWidth="1"/>
    <col min="23" max="23" width="10.85546875" style="51" customWidth="1"/>
    <col min="24" max="24" width="10.140625" style="51" customWidth="1"/>
    <col min="25" max="25" width="16.7109375" style="51" bestFit="1" customWidth="1"/>
    <col min="26" max="16384" width="8.7109375" style="51"/>
  </cols>
  <sheetData>
    <row r="2" spans="2:25" s="57" customFormat="1" ht="38.25">
      <c r="B2" s="58" t="s">
        <v>39</v>
      </c>
      <c r="C2" s="58" t="s">
        <v>41</v>
      </c>
      <c r="D2" s="58" t="s">
        <v>42</v>
      </c>
      <c r="E2" s="58" t="s">
        <v>80</v>
      </c>
      <c r="F2" s="58" t="s">
        <v>40</v>
      </c>
      <c r="G2" s="59" t="s">
        <v>10</v>
      </c>
      <c r="H2" s="59" t="s">
        <v>102</v>
      </c>
      <c r="I2" s="58" t="s">
        <v>43</v>
      </c>
      <c r="J2" s="59" t="s">
        <v>44</v>
      </c>
      <c r="K2" s="58" t="s">
        <v>45</v>
      </c>
      <c r="L2" s="59" t="s">
        <v>46</v>
      </c>
      <c r="M2" s="58" t="s">
        <v>47</v>
      </c>
      <c r="N2" s="58" t="s">
        <v>48</v>
      </c>
      <c r="O2" s="59" t="s">
        <v>49</v>
      </c>
      <c r="P2" s="59" t="s">
        <v>50</v>
      </c>
      <c r="Q2" s="58" t="s">
        <v>51</v>
      </c>
      <c r="R2" s="58" t="s">
        <v>38</v>
      </c>
      <c r="S2" s="58" t="s">
        <v>52</v>
      </c>
      <c r="T2" s="59" t="s">
        <v>53</v>
      </c>
      <c r="U2" s="59" t="s">
        <v>54</v>
      </c>
      <c r="V2" s="59" t="s">
        <v>55</v>
      </c>
      <c r="W2" s="59" t="s">
        <v>56</v>
      </c>
      <c r="X2" s="59" t="s">
        <v>57</v>
      </c>
      <c r="Y2" s="58" t="s">
        <v>81</v>
      </c>
    </row>
    <row r="3" spans="2:25">
      <c r="B3" s="52"/>
      <c r="C3" s="52"/>
      <c r="D3" s="52"/>
      <c r="E3" s="52"/>
      <c r="F3" s="52"/>
      <c r="G3" s="52"/>
      <c r="H3" s="52"/>
      <c r="I3" s="52"/>
      <c r="J3" s="52"/>
      <c r="K3" s="54"/>
      <c r="L3" s="54"/>
      <c r="M3" s="56"/>
      <c r="N3" s="54"/>
      <c r="O3" s="54"/>
      <c r="P3" s="54"/>
      <c r="Q3" s="55"/>
      <c r="R3" s="55"/>
      <c r="S3" s="54"/>
      <c r="T3" s="54"/>
      <c r="U3" s="54"/>
      <c r="V3" s="54"/>
      <c r="W3" s="54"/>
      <c r="X3" s="54"/>
      <c r="Y3" s="55"/>
    </row>
    <row r="4" spans="2:25">
      <c r="K4" s="69"/>
      <c r="L4" s="69"/>
      <c r="M4" s="69"/>
      <c r="N4" s="69"/>
      <c r="O4" s="69"/>
      <c r="P4" s="69"/>
      <c r="Q4" s="70"/>
      <c r="R4" s="70"/>
      <c r="S4" s="69"/>
      <c r="T4" s="69"/>
      <c r="U4" s="69"/>
      <c r="V4" s="69"/>
      <c r="W4" s="69"/>
      <c r="X4" s="69"/>
      <c r="Y4" s="70"/>
    </row>
    <row r="5" spans="2:25">
      <c r="K5" s="69"/>
      <c r="L5" s="69"/>
      <c r="M5" s="69"/>
      <c r="N5" s="69"/>
      <c r="O5" s="69"/>
      <c r="P5" s="69"/>
      <c r="Q5" s="70"/>
      <c r="R5" s="70"/>
      <c r="S5" s="69"/>
      <c r="T5" s="69"/>
      <c r="U5" s="69"/>
      <c r="V5" s="69"/>
      <c r="W5" s="69"/>
      <c r="X5" s="69"/>
      <c r="Y5" s="70"/>
    </row>
    <row r="6" spans="2:25">
      <c r="K6" s="69"/>
      <c r="L6" s="69"/>
      <c r="M6" s="69"/>
      <c r="N6" s="69"/>
      <c r="O6" s="69"/>
      <c r="P6" s="69"/>
      <c r="Q6" s="70"/>
      <c r="R6" s="70"/>
      <c r="S6" s="69"/>
      <c r="T6" s="69"/>
      <c r="U6" s="69"/>
      <c r="V6" s="69"/>
      <c r="W6" s="69"/>
      <c r="X6" s="69"/>
      <c r="Y6" s="70"/>
    </row>
    <row r="7" spans="2:25">
      <c r="J7" s="71"/>
      <c r="K7" s="69"/>
      <c r="L7" s="69"/>
      <c r="M7" s="72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</row>
    <row r="12" spans="2:25">
      <c r="K12" s="53"/>
    </row>
    <row r="19" spans="2:6">
      <c r="B19" s="30"/>
      <c r="C19" s="30" t="s">
        <v>87</v>
      </c>
      <c r="D19" s="30" t="s">
        <v>68</v>
      </c>
      <c r="E19" s="30" t="s">
        <v>69</v>
      </c>
      <c r="F19" s="30" t="s">
        <v>70</v>
      </c>
    </row>
    <row r="20" spans="2:6">
      <c r="B20" s="30" t="s">
        <v>71</v>
      </c>
      <c r="C20" s="32"/>
      <c r="D20" s="32"/>
      <c r="E20" s="32"/>
      <c r="F20" s="32"/>
    </row>
    <row r="21" spans="2:6">
      <c r="B21" s="30" t="s">
        <v>89</v>
      </c>
      <c r="C21" s="32"/>
      <c r="D21" s="32"/>
      <c r="E21" s="32"/>
      <c r="F21" s="32"/>
    </row>
  </sheetData>
  <pageMargins left="0.7" right="0.7" top="0.75" bottom="0.75" header="0.3" footer="0.3"/>
  <pageSetup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Annexure- Raw Material</vt:lpstr>
      <vt:lpstr>RM- Stack wise</vt:lpstr>
      <vt:lpstr>Annexure- Hygiene Obs</vt:lpstr>
      <vt:lpstr>Count Sheet</vt:lpstr>
      <vt:lpstr>Mb52- Stock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Gupta</dc:creator>
  <cp:lastModifiedBy>VISHAL RAJPUT</cp:lastModifiedBy>
  <dcterms:created xsi:type="dcterms:W3CDTF">2025-05-12T10:36:16Z</dcterms:created>
  <dcterms:modified xsi:type="dcterms:W3CDTF">2025-05-28T08:18:55Z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2025-05-12T11:48:24Z</vt:lpwstr>
  </property>
  <property fmtid="{D5CDD505-2E9C-101B-9397-08002B2CF9AE}" pid="4" name="MSIP_Label_4c44b83d-ce40-4fe9-98b4-c4efe14b71c5_Method">
    <vt:lpwstr>Standard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6fe8ad7d-d02a-4c65-a1c5-63a2487e598d</vt:lpwstr>
  </property>
  <property fmtid="{D5CDD505-2E9C-101B-9397-08002B2CF9AE}" pid="8" name="MSIP_Label_4c44b83d-ce40-4fe9-98b4-c4efe14b71c5_ContentBits">
    <vt:lpwstr>0</vt:lpwstr>
  </property>
  <property fmtid="{D5CDD505-2E9C-101B-9397-08002B2CF9AE}" pid="9" name="MSIP_Label_4c44b83d-ce40-4fe9-98b4-c4efe14b71c5_Tag">
    <vt:lpwstr>10, 3, 0, 1</vt:lpwstr>
  </property>
</Properties>
</file>