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Info"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<sst xmlns="http://schemas.openxmlformats.org/spreadsheetml/2006/main" count="716" uniqueCount="354">
  <si>
    <t xml:space="preserve">Ranking</t>
  </si>
  <si>
    <t xml:space="preserve">University</t>
  </si>
  <si>
    <t xml:space="preserve">College</t>
  </si>
  <si>
    <t xml:space="preserve">Program Name</t>
  </si>
  <si>
    <t xml:space="preserve">Location</t>
  </si>
  <si>
    <t xml:space="preserve">Public/Private</t>
  </si>
  <si>
    <t xml:space="preserve">Whats Special About this location</t>
  </si>
  <si>
    <t xml:space="preserve">Whats Special about this Univ/ College</t>
  </si>
  <si>
    <t xml:space="preserve">Specialization/ Concentrations Possible</t>
  </si>
  <si>
    <t xml:space="preserve">Top USP of this Program</t>
  </si>
  <si>
    <t xml:space="preserve">Curriculum</t>
  </si>
  <si>
    <t xml:space="preserve">Co-op/ Internship</t>
  </si>
  <si>
    <t xml:space="preserve">Glovera Pricing</t>
  </si>
  <si>
    <t xml:space="preserve">Original Pricing</t>
  </si>
  <si>
    <t xml:space="preserve">Savings</t>
  </si>
  <si>
    <t xml:space="preserve">Savings %</t>
  </si>
  <si>
    <t xml:space="preserve">Total Credits</t>
  </si>
  <si>
    <t xml:space="preserve">IIT/IIM?</t>
  </si>
  <si>
    <t xml:space="preserve">Credits in IIT/IIM</t>
  </si>
  <si>
    <t xml:space="preserve">Credits in US</t>
  </si>
  <si>
    <t xml:space="preserve">Can finish in</t>
  </si>
  <si>
    <t xml:space="preserve">UG Background</t>
  </si>
  <si>
    <t xml:space="preserve">Minimum GPA or %</t>
  </si>
  <si>
    <t xml:space="preserve">Backlogs</t>
  </si>
  <si>
    <t xml:space="preserve">Work Experience</t>
  </si>
  <si>
    <t xml:space="preserve">Will allow 3 years undergrad candidates?</t>
  </si>
  <si>
    <t xml:space="preserve">Decision Factor</t>
  </si>
  <si>
    <r>
      <rPr>
        <b val="true"/>
        <sz val="11"/>
        <color rgb="FFFFFFFF"/>
        <rFont val="Calibri, Arial"/>
        <family val="0"/>
        <charset val="1"/>
      </rPr>
      <t xml:space="preserve">Trasnscript Evaluation
</t>
    </r>
    <r>
      <rPr>
        <b val="true"/>
        <sz val="7"/>
        <color rgb="FFFFFFFF"/>
        <rFont val="Calibri"/>
        <family val="0"/>
        <charset val="1"/>
      </rPr>
      <t xml:space="preserve">(NR - Not Required)</t>
    </r>
  </si>
  <si>
    <t xml:space="preserve">LOR</t>
  </si>
  <si>
    <t xml:space="preserve">SOP</t>
  </si>
  <si>
    <t xml:space="preserve">Interviews</t>
  </si>
  <si>
    <t xml:space="preserve">Application Fee</t>
  </si>
  <si>
    <t xml:space="preserve">Deposit</t>
  </si>
  <si>
    <r>
      <rPr>
        <b val="true"/>
        <sz val="11"/>
        <color rgb="FFFFFFFF"/>
        <rFont val="Calibri, Arial"/>
        <family val="0"/>
        <charset val="1"/>
      </rPr>
      <t xml:space="preserve">Deposit
</t>
    </r>
    <r>
      <rPr>
        <b val="true"/>
        <sz val="7"/>
        <color rgb="FFFFFFFF"/>
        <rFont val="Calibri"/>
        <family val="0"/>
        <charset val="1"/>
      </rPr>
      <t xml:space="preserve">(Refundable in case of visa rejection)</t>
    </r>
  </si>
  <si>
    <t xml:space="preserve">Co-op</t>
  </si>
  <si>
    <t xml:space="preserve">Key Companies Hiring</t>
  </si>
  <si>
    <t xml:space="preserve">Key Job Roles</t>
  </si>
  <si>
    <t xml:space="preserve">Quant/ Qualitative</t>
  </si>
  <si>
    <t xml:space="preserve">#53</t>
  </si>
  <si>
    <t xml:space="preserve">Case Western Reserve University (**)</t>
  </si>
  <si>
    <t xml:space="preserve">Weatherhead School of Management</t>
  </si>
  <si>
    <t xml:space="preserve">Master of Business Analytics and Intelligence</t>
  </si>
  <si>
    <t xml:space="preserve">Cleveland, OH</t>
  </si>
  <si>
    <t xml:space="preserve">Private</t>
  </si>
  <si>
    <t xml:space="preserve">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</si>
  <si>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 xml:space="preserve">Among USA s top research universities, top tiered ranking
Top Tiered Faculty - 16 Nobel Laureates
Ranks 18th in world innovation (Nature Index)
Best business and management university: #17 in the U.S., #23 globally (Research.com, 2023)</t>
  </si>
  <si>
    <t xml:space="preserve">1. Operational Analytics
2. Machine Learning and Artificial Intelligence 
3. Marketing &amp; Digital Analytics</t>
  </si>
  <si>
    <r>
      <rPr>
        <sz val="10"/>
        <color rgb="FF000000"/>
        <rFont val="Calibri,Arial"/>
        <family val="0"/>
        <charset val="1"/>
      </rPr>
      <t xml:space="preserve">One of the earliest BA program (2015)
Market driven and futuristic curriculum
Top tiered faculty
Extensively application based, pushes for innovation
High focus on entrepreneuship, hands on
</t>
    </r>
    <r>
      <rPr>
        <b val="true"/>
        <sz val="10"/>
        <color rgb="FF000000"/>
        <rFont val="Calibri,Arial"/>
        <family val="0"/>
        <charset val="1"/>
      </rPr>
      <t xml:space="preserve">Heavily Quant Based</t>
    </r>
  </si>
  <si>
    <t xml:space="preserve">https://case.edu/weatherhead/academics/graduate/master-business-analytics-and-intelligence/curriculum</t>
  </si>
  <si>
    <t xml:space="preserve">Internship</t>
  </si>
  <si>
    <t xml:space="preserve">IIT</t>
  </si>
  <si>
    <t xml:space="preserve">12 months</t>
  </si>
  <si>
    <t xml:space="preserve">1. High proficiency in math by having course work in calculus and linear algebra completed (or in
progress) before applying 
2. Should not have any backlogs or F's / C's
3. Especially the scores of the programming and quant should be atleast a B or 3.2 or more.</t>
  </si>
  <si>
    <t xml:space="preserve">NAAC 'A' and above, &gt;=75% , (NO 'C' &amp; 'D' grade in any subject)</t>
  </si>
  <si>
    <t xml:space="preserve">&gt;=2</t>
  </si>
  <si>
    <t xml:space="preserve">No</t>
  </si>
  <si>
    <t xml:space="preserve">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</si>
  <si>
    <t xml:space="preserve">NR - Inhouse Transcript Evaluation</t>
  </si>
  <si>
    <t xml:space="preserve">2 
(Professional)</t>
  </si>
  <si>
    <t xml:space="preserve">Video SOP
SOP should be well articulated, no cheating or malpractice, should show passion for the subject and overall experience, career vision. Heavy focus on the quality of the SOP</t>
  </si>
  <si>
    <t xml:space="preserve">Yes
(Live Virtual)</t>
  </si>
  <si>
    <t xml:space="preserve">Waived</t>
  </si>
  <si>
    <t xml:space="preserve">Data Analyst
Business Intelligence Analyst
Data Scientist
Analytics Consultant
Business Analytics Manager</t>
  </si>
  <si>
    <t xml:space="preserve">Quant</t>
  </si>
  <si>
    <t xml:space="preserve">#142</t>
  </si>
  <si>
    <t xml:space="preserve">Clark University</t>
  </si>
  <si>
    <t xml:space="preserve">School of Management</t>
  </si>
  <si>
    <t xml:space="preserve">MS in Business Analytics</t>
  </si>
  <si>
    <t xml:space="preserve">Worcester, MA</t>
  </si>
  <si>
    <t xml:space="preserve">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</si>
  <si>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 xml:space="preserve">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</si>
  <si>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 xml:space="preserve">1. Digital Marketing Analytics
2. Advanced Big Data and Computing
3. Accounting Analytics</t>
  </si>
  <si>
    <t xml:space="preserve">Diverse concentrations (in every field)</t>
  </si>
  <si>
    <t xml:space="preserve">https://catalog.clarku.edu/preview_program.php?catoid=32&amp;poid=6477&amp;returnto=2750</t>
  </si>
  <si>
    <t xml:space="preserve">11 units
(44 credits)</t>
  </si>
  <si>
    <t xml:space="preserve">IIM</t>
  </si>
  <si>
    <t xml:space="preserve">3 units</t>
  </si>
  <si>
    <t xml:space="preserve">8 units</t>
  </si>
  <si>
    <t xml:space="preserve">12 months (if no internship is taken / have 3 years of experience) </t>
  </si>
  <si>
    <t xml:space="preserve">Proficiency in Programming &amp; Math
MOI required (Institute or Employer)</t>
  </si>
  <si>
    <t xml:space="preserve">&gt;=65% , Duolingo score required, NAAC 'A' and above</t>
  </si>
  <si>
    <t xml:space="preserve">Max 4</t>
  </si>
  <si>
    <t xml:space="preserve">3 year minimum</t>
  </si>
  <si>
    <t xml:space="preserve">Avoid</t>
  </si>
  <si>
    <t xml:space="preserve">2 professional LORs for 3 years of work experience. _x000b_- 1 professional &amp; 1 Academic for less than 3 years of work experience.</t>
  </si>
  <si>
    <t xml:space="preserve">Yes</t>
  </si>
  <si>
    <t xml:space="preserve">1. CVS Health
2. Amazon
3. Dell AMC
4. Audubon
5. Esri
6. Goldman Sachs</t>
  </si>
  <si>
    <t xml:space="preserve">1. Health Care Data Analytics
2. Senior Manager of Inventory Analytics
3. Pricing Analyst
4. Marketing Analyst
5. Data Solutions Associate
6. Business and Data Analyst</t>
  </si>
  <si>
    <t xml:space="preserve">Quantitative</t>
  </si>
  <si>
    <t xml:space="preserve">MS in Marketing Analytics</t>
  </si>
  <si>
    <t xml:space="preserve">1. Applied Business Analytics
2. Branding Strategies
3. Sustainability Marketing and CSR
4. AI and Blockchain</t>
  </si>
  <si>
    <t xml:space="preserve">No Marketing program offers AI and Blockchain specializations</t>
  </si>
  <si>
    <t xml:space="preserve">https://catalog.clarku.edu/preview_program.php?catoid=32&amp;poid=6500&amp;returnto=2750&amp;_gl=1*m9w88u*_gcl_au*MTc4MDk5NzE4Ny4xNzEwMTU2OTQ0</t>
  </si>
  <si>
    <t xml:space="preserve">NA</t>
  </si>
  <si>
    <t xml:space="preserve">10 units
(40 credits)</t>
  </si>
  <si>
    <t xml:space="preserve">2 units</t>
  </si>
  <si>
    <t xml:space="preserve">Written SOP</t>
  </si>
  <si>
    <t xml:space="preserve">1. Digital Analytics
2. Pricing Analyst
3. Marketing Analyst
4. Digital Marketing Specialist</t>
  </si>
  <si>
    <t xml:space="preserve">Qualitative</t>
  </si>
  <si>
    <t xml:space="preserve">MBA</t>
  </si>
  <si>
    <t xml:space="preserve">1. Information Management &amp; Business Analytics*
2. Finance</t>
  </si>
  <si>
    <t xml:space="preserve">One of the very few affordable STEM MBA options in the US</t>
  </si>
  <si>
    <t xml:space="preserve">https://catalog.clarku.edu/preview_program.php?catoid=32&amp;poid=6340&amp;returnto=2750&amp;_gl=1*m9w88u*_gcl_au*MTc4MDk5NzE4Ny4xNzEwMTU2OTQ0</t>
  </si>
  <si>
    <t xml:space="preserve">12 units
(48 credits)</t>
  </si>
  <si>
    <t xml:space="preserve">4 units</t>
  </si>
  <si>
    <t xml:space="preserve">1. EY
2. World Bank
3. PWC
4. Advocates for Human Potential
5. Environmental Defence Fund</t>
  </si>
  <si>
    <t xml:space="preserve">"Management Consultant
Marketing Manager
Financial Analyst
Product Manager
Human Resources Manager
Strategy Analyst/Manager
Investment Banker
Supply Chain Manager
Operations Manager
Business Development Manager"</t>
  </si>
  <si>
    <t xml:space="preserve">MS in Marketing</t>
  </si>
  <si>
    <t xml:space="preserve">1. Analytics and Business Intelligence
2. CSR and Sustainability Marketing
3. Operations and Supply Chain Management</t>
  </si>
  <si>
    <t xml:space="preserve">One of the very few affordable STEM Marketing options in the US</t>
  </si>
  <si>
    <t xml:space="preserve">https://catalog.clarku.edu/preview_program.php?catoid=32&amp;poid=6499&amp;returnto=2750&amp;_gl=1*m9w88u*_gcl_au*MTc4MDk5NzE4Ny4xNzEwMTU2OTQ0</t>
  </si>
  <si>
    <t xml:space="preserve">1. Brand Marketing Manager
2. User Experience Designer
3. Social Media Marketing Specialist
4. Search Engine Marketing Specialist</t>
  </si>
  <si>
    <t xml:space="preserve">School of Professional Studies</t>
  </si>
  <si>
    <t xml:space="preserve">Master’s in Computer Science</t>
  </si>
  <si>
    <t xml:space="preserve">1. Software Engineering
2. Human-Computer Interaction
3. Data Intelligence</t>
  </si>
  <si>
    <t xml:space="preserve">https://catalog.clarku.edu/preview_program.php?catoid=32&amp;poid=6516&amp;returnto=2750&amp;_gl=1*1rc7izq*_gcl_au*MTc4MDk5NzE4Ny4xNzEwMTU2OTQ0</t>
  </si>
  <si>
    <t xml:space="preserve">1. Proficiency in Programming &amp; Math 
2. Must have Computing Background</t>
  </si>
  <si>
    <t xml:space="preserve">No Minimum Requirement
Max 8-10 backlogs allowed only if canddiate has 5+ years of experience.
Max 5 backlogs allowed in case of freshers.</t>
  </si>
  <si>
    <t xml:space="preserve">Yes, but should be from NAAC A/A+ approved college and 120 minimum credit hours</t>
  </si>
  <si>
    <t xml:space="preserve">They look at overall grade, every single course grades and then find corresponding average GPA.
</t>
  </si>
  <si>
    <t xml:space="preserve">NR </t>
  </si>
  <si>
    <t xml:space="preserve">Minimum of 2 LORs (Professional/Academic)</t>
  </si>
  <si>
    <t xml:space="preserve">Written SOP
(Most important document)
Recommended 500-700 words max, no hard stop though.</t>
  </si>
  <si>
    <t xml:space="preserve">TBD</t>
  </si>
  <si>
    <t xml:space="preserve">MS in Information Technology</t>
  </si>
  <si>
    <t xml:space="preserve">1. Cybersecurity
2. IT Leadership</t>
  </si>
  <si>
    <t xml:space="preserve">https://catalog.clarku.edu/preview_program.php?catoid=32&amp;poid=6455&amp;returnto=2750&amp;_gl=1*xg397x*_gcl_au*MjAwNzQzMTc2Ni4xNzAxNzU3NDQy</t>
  </si>
  <si>
    <t xml:space="preserve">#151</t>
  </si>
  <si>
    <t xml:space="preserve">DePaul University</t>
  </si>
  <si>
    <t xml:space="preserve">Kellstadt Graduate School of Business</t>
  </si>
  <si>
    <t xml:space="preserve">Chicago, IL</t>
  </si>
  <si>
    <t xml:space="preserve">Downtown Chicago campus
Close to all possible Fortune 500 companies, extensively good location for internships or careers
80000+ alumni around</t>
  </si>
  <si>
    <t xml:space="preserve">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</si>
  <si>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 xml:space="preserve">1. Economics
2. Finance
3. Health care
4. Human Resources
5. Marketing
6. Supply Chain Management</t>
  </si>
  <si>
    <t xml:space="preserve">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</si>
  <si>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 xml:space="preserve">https://business.depaul.edu/academics/management-entrepreneurship/graduate/business-analytics-ms/Pages/degree-requirements.aspx</t>
  </si>
  <si>
    <t xml:space="preserve">1. 4 years UG Preferred
2. 3 years UG also allowed
3. Must complete 180 credits</t>
  </si>
  <si>
    <t xml:space="preserve">&gt;=60%</t>
  </si>
  <si>
    <t xml:space="preserve">Not mandatory</t>
  </si>
  <si>
    <t xml:space="preserve">Flexible in taking students, must be good in communication</t>
  </si>
  <si>
    <t xml:space="preserve">1 
(Professional)</t>
  </si>
  <si>
    <t xml:space="preserve">#98</t>
  </si>
  <si>
    <t xml:space="preserve">Drexel University</t>
  </si>
  <si>
    <t xml:space="preserve">College of Computing Informatics</t>
  </si>
  <si>
    <t xml:space="preserve">MS in Artificial Intelligence and Machine Learning</t>
  </si>
  <si>
    <t xml:space="preserve">Philadelphia, PA</t>
  </si>
  <si>
    <t xml:space="preserve">Philadelphia ranked as one of the 11 Best Student Cities in the US” (#7) (QS)​
Easy access to public transportation​
Located between New York City and Washington, DC​
Culturally diverse center​
City of neighborhoods</t>
  </si>
  <si>
    <t xml:space="preserve">#2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</si>
  <si>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 xml:space="preserve">1. Applied Concentration (Data Science Foundations, AI Foundations, Human-Centered Computing)
2. Computational Concentration (Data Science and Analytics, Algorithmic Foundations, Applications of AI/ML)</t>
  </si>
  <si>
    <t xml:space="preserve">One of the very few AIand ML MS programs in the US</t>
  </si>
  <si>
    <t xml:space="preserve">https://catalog.drexel.edu/graduate/collegeofcomputingandinformatics/artificialintelligenceandmachinelearning/index.html?_gl=1*1nveonj*_ga*MTE4NTM4OTcwLjE2OTM1NTgxNzQ.*_ga_6KJ1PNLE19*MTcxMDc1NjY4NS44NC4xLjE3MTA3NTcxMzIuNjAuMC4w</t>
  </si>
  <si>
    <t xml:space="preserve">Co-Op</t>
  </si>
  <si>
    <t xml:space="preserve">15-18 months</t>
  </si>
  <si>
    <t xml:space="preserve">1. Proficiency in Programming &amp; Math
2. Must have Computing Background</t>
  </si>
  <si>
    <t xml:space="preserve">&gt;=70%, NAAC 'A' and above</t>
  </si>
  <si>
    <t xml:space="preserve">Very very high quality candidates
Rejection rate is high
Should be excellent in communication
Need good quant scores </t>
  </si>
  <si>
    <t xml:space="preserve">2
(Professional/Academic)</t>
  </si>
  <si>
    <t xml:space="preserve">AI/Machine Learning Engineer
Data Scientist
Research Scientist (AI/ML)
Natural Language Processing (NLP) Engineer
Computer Vision Engineer</t>
  </si>
  <si>
    <t xml:space="preserve">MS in Data Science</t>
  </si>
  <si>
    <t xml:space="preserve">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</si>
  <si>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 xml:space="preserve">https://catalog.drexel.edu/graduate/collegeofcomputingandinformatics/datascience/?_gl=1*l9jgaf*_ga*MTM2NTk4MTc5MC4xNjg0NTg1NTA1*_ga_6KJ1PNLE19*MTcxNTI1OTExNi41NS4xLjE3MTUyNTkyMDcuNjAuMC4w#degreerequirementstext</t>
  </si>
  <si>
    <t xml:space="preserve">MS in Software Engineering</t>
  </si>
  <si>
    <t xml:space="preserve">https://catalog.drexel.edu/graduate/collegeofcomputingandinformatics/softwareengineering/?_gl=1*1tb9ahw*_ga*MTM2NTk4MTc5MC4xNjg0NTg1NTA1*_ga_6KJ1PNLE19*MTcxNTI1OTExNi41NS4xLjE3MTUyNTkyNzcuNTguMC4w#degreerequirementstext</t>
  </si>
  <si>
    <t xml:space="preserve">#124</t>
  </si>
  <si>
    <t xml:space="preserve">Fairfield University</t>
  </si>
  <si>
    <t xml:space="preserve">Charles F. Dolan School of Business</t>
  </si>
  <si>
    <t xml:space="preserve">MS in Marketing Analytics &amp; Strategy</t>
  </si>
  <si>
    <t xml:space="preserve">Fairfield, CT</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</si>
  <si>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</si>
  <si>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</si>
  <si>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 xml:space="preserve">1. Customer Experience
2. Advertising Management
3. Category Management and Shopper Insights
4. Contemporary Topics
5. Storytelling in Marketing
6. Experimental Research
7. Global Marketing</t>
  </si>
  <si>
    <t xml:space="preserve">https://catalog.fairfield.edu/graduate/business/programs/ms-marketing-analytics/#coursestext</t>
  </si>
  <si>
    <t xml:space="preserve">No Co-op, but capstone project for a company</t>
  </si>
  <si>
    <t xml:space="preserve">12 Months</t>
  </si>
  <si>
    <t xml:space="preserve">Internal Marketing &amp; Applied Business Statistics, Digital Marketing, Python Fundamentals</t>
  </si>
  <si>
    <t xml:space="preserve">&gt;=70%</t>
  </si>
  <si>
    <t xml:space="preserve">1 year minimum</t>
  </si>
  <si>
    <t xml:space="preserve">Yes can apply</t>
  </si>
  <si>
    <t xml:space="preserve">Student Evaluation is Required</t>
  </si>
  <si>
    <t xml:space="preserve">1 Academic + 1 Professional
or 
2 Professionals</t>
  </si>
  <si>
    <t xml:space="preserve">1 Page Written SOP</t>
  </si>
  <si>
    <t xml:space="preserve">No (Co-op is not there, but students get practical experience as they do capstone project for a company)</t>
  </si>
  <si>
    <t xml:space="preserve">1. The Hartford
2. Synchrony
3. IBM
4. Insurance Industry etc.</t>
  </si>
  <si>
    <t xml:space="preserve">1. Marketing analyst
2. Digital marketing analyst
3. Research analyst
4. Research associate
5. Account manager
6. Account executive</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</si>
  <si>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</si>
  <si>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It has proven to be among the top 5% in business education anywhere in the world with AACSB accreditation.​
Over 99% of 2021 graduates were employed within 90 days of earning their degree.</t>
  </si>
  <si>
    <t xml:space="preserve">1. Artificial intelligence
2. Healthcare
3. Financial planning and Analytics
4. Marketing analytics</t>
  </si>
  <si>
    <t xml:space="preserve">#21 Graduate Business Analytics Program by U.S. News &amp; World Report, 2024.</t>
  </si>
  <si>
    <t xml:space="preserve">https://catalog.fairfield.edu/graduate/business/programs/ms-business-analytics/#programtext</t>
  </si>
  <si>
    <t xml:space="preserve">Co-op available with Synchrony Financial and The Hartford Insurance.</t>
  </si>
  <si>
    <t xml:space="preserve">Proficiency in Programming &amp; Math</t>
  </si>
  <si>
    <t xml:space="preserve">Yes, but requires WES Evaluation
Minimum credits required: 120</t>
  </si>
  <si>
    <t xml:space="preserve">1. Business Analyst
2. Data Analyst
3. Data Scientist</t>
  </si>
  <si>
    <t xml:space="preserve">#89</t>
  </si>
  <si>
    <t xml:space="preserve">Fordham University</t>
  </si>
  <si>
    <t xml:space="preserve">Gabelli School of Business</t>
  </si>
  <si>
    <t xml:space="preserve">Information Technology (M.S.)</t>
  </si>
  <si>
    <t xml:space="preserve">New York, NY</t>
  </si>
  <si>
    <t xml:space="preserve">Located in New York
Best Colleges is National Universities, #89</t>
  </si>
  <si>
    <t xml:space="preserve">Three courses from one of the following tracks:         
Business Analytics
Cybersecurity
Digital Transformation
Enterprise Computing</t>
  </si>
  <si>
    <t xml:space="preserve">https://bulletin.fordham.edu/gabelli-graduate/ms/information-technology/?_ga=2.153294522.305984894.1708432638-1785959658.1693900703#requirementstext</t>
  </si>
  <si>
    <t xml:space="preserve">No, only projects</t>
  </si>
  <si>
    <t xml:space="preserve">Proficiency in Math is important</t>
  </si>
  <si>
    <t xml:space="preserve">&gt;=65%</t>
  </si>
  <si>
    <t xml:space="preserve">Max 2</t>
  </si>
  <si>
    <t xml:space="preserve">Preferred but not mandated. Need good grades and projects in the relevant subjects if no experience.</t>
  </si>
  <si>
    <t xml:space="preserve">None Required</t>
  </si>
  <si>
    <t xml:space="preserve">3 questions to be answered, optional SOP</t>
  </si>
  <si>
    <t xml:space="preserve">YEs</t>
  </si>
  <si>
    <t xml:space="preserve">Will be waived</t>
  </si>
  <si>
    <t xml:space="preserve">Amazon
Google
Meta
Big 4</t>
  </si>
  <si>
    <t xml:space="preserve">#138</t>
  </si>
  <si>
    <t xml:space="preserve">Millsaps College</t>
  </si>
  <si>
    <t xml:space="preserve">The Else School of Management </t>
  </si>
  <si>
    <t xml:space="preserve">Jackson, Mississippi</t>
  </si>
  <si>
    <t xml:space="preserve">Living expenses in Jackson, Mississippi and surrounding areas are generally cheaper than most metropolitan cities.</t>
  </si>
  <si>
    <t xml:space="preserve">Millsaps College's ranking in the 2024 edition of Best Colleges is National Liberal Arts Colleges, #124.</t>
  </si>
  <si>
    <t xml:space="preserve">
1. Finance
2. Management
3. Data Analytics</t>
  </si>
  <si>
    <t xml:space="preserve">Very affordable</t>
  </si>
  <si>
    <t xml:space="preserve">https://www.elseschoolofmanagement.com/mba-curriculum</t>
  </si>
  <si>
    <t xml:space="preserve">12 months (including the transfer credits)</t>
  </si>
  <si>
    <t xml:space="preserve">Proficiency in Statistics with Regression &amp; Algebra </t>
  </si>
  <si>
    <t xml:space="preserve">Max 6</t>
  </si>
  <si>
    <t xml:space="preserve">2 year minimum</t>
  </si>
  <si>
    <t xml:space="preserve">Should have business skills and an interest in exploration of subjects rather than memorization of information</t>
  </si>
  <si>
    <t xml:space="preserve">2 (Academic/Professional)</t>
  </si>
  <si>
    <t xml:space="preserve">Written Essay - detailing why the student is interested in pursuing an MBA degree, and how obtaining that degree will impact their future career goals.</t>
  </si>
  <si>
    <t xml:space="preserve">Accounting firms, financial services, banks, technology firms, telecommunications, manufacturing, utility</t>
  </si>
  <si>
    <t xml:space="preserve">Project and Program Management, Accounting, Data Analyst, Marketing, Entrepreneurship</t>
  </si>
  <si>
    <t xml:space="preserve">#249</t>
  </si>
  <si>
    <t xml:space="preserve">PACE University</t>
  </si>
  <si>
    <t xml:space="preserve">Lubin School of Business</t>
  </si>
  <si>
    <t xml:space="preserve">MS in Marketing, Social Media &amp; Mobile Marketing </t>
  </si>
  <si>
    <t xml:space="preserve">New York City campus is situated in the heart of Manhattan, providing students with access to one of the world's most dynamic and diverse cities​</t>
  </si>
  <si>
    <t xml:space="preserve">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</si>
  <si>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 xml:space="preserve">1. Consumer Behavior        
2. Interactive and Direct Marketing        
3. Advertising and Sales Promotion        
4. Digital Marketing        
5. Customer Intelligence        
6. Marketing Internship        
7. Database Management Systems</t>
  </si>
  <si>
    <t xml:space="preserve">Based in New York, Networking chances very high. Multiple specializations to choose from</t>
  </si>
  <si>
    <t xml:space="preserve">https://catalog.pace.edu/graduate/schools/lubin-school-business/graduate-degree-programs/ms-lubin-degrees/social-media-mobile-marketing-strategies-ms/?_gl=1*1e9nhyf*_ga*MTg4MzAyMTk0MS4xNzAwODg3MjE4*_ga_YDJJKW26BD*MTcwMDg4NzIxOC4xLjEuMTcwMDg4NzMzMS4zNS4wLjA.</t>
  </si>
  <si>
    <t xml:space="preserve">&gt;=65%, NAAC 'A' and above</t>
  </si>
  <si>
    <t xml:space="preserve">2 (Professional)</t>
  </si>
  <si>
    <t xml:space="preserve">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</si>
  <si>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 xml:space="preserve">Engagement Manager
Multimedia Communications Specialist
Online Content Coordinator
Social Media Account Executive
Mobile Marketing Manager
Social Media &amp; Brand Communications Manager</t>
  </si>
  <si>
    <t xml:space="preserve">1. Consumer Behavior
2. Selling skills and managing 21st century sales teams
3. Interactive and direct marketing
4. Advertising and sales promotion
5. New product and service planning
6. Marketing of services</t>
  </si>
  <si>
    <t xml:space="preserve">https://catalog.pace.edu/graduate/schools/lubin-school-business/graduate-degree-programs/ms-lubin-degrees/customer-intelligence-analytics-ms/?_gl=1*1odxe1t*_ga*MTA1NDkxNTM0LjE2OTM1NTc4ODE.*_ga_YDJJKW26BD*MTcxMDc2NzA1NC4yMS4xLjE3MTA3NjcxNzcuMC4wLjA.</t>
  </si>
  <si>
    <t xml:space="preserve">1.Business Development Manager
2.Business Operations Specialist
3.Customer Intelligence Analyst
4.Market Research Analyst
5.Market Research Manager
6.Market Research Consultant
7.Marketing Consultant</t>
  </si>
  <si>
    <t xml:space="preserve">Regional Universities North, #33</t>
  </si>
  <si>
    <t xml:space="preserve">Rider University</t>
  </si>
  <si>
    <t xml:space="preserve">Brodsky College of Business</t>
  </si>
  <si>
    <t xml:space="preserve">MS in Information Systems </t>
  </si>
  <si>
    <t xml:space="preserve">Lawrenceville, NJ</t>
  </si>
  <si>
    <t xml:space="preserve">
Very close to NYC - hub of all top companies
Largest Indian community in NJ</t>
  </si>
  <si>
    <t xml:space="preserve">62K+ grads in our alumni network
900+ alums are CEOs, presidents and organizational leaders</t>
  </si>
  <si>
    <t xml:space="preserve">1. Marketing Analysis
2. Business Intelligence
3. Business Analytics
4. Visual Analytics
5. Data Driven Strategies for Business
6. Electonic Commerce</t>
  </si>
  <si>
    <t xml:space="preserve">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</si>
  <si>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 xml:space="preserve">http://catalog.rider.edu/graduate/colleges-schools/business-administration/programs-certificates/information-systems-ms/#programrequirementstext</t>
  </si>
  <si>
    <t xml:space="preserve">Yes (2nd sem)</t>
  </si>
  <si>
    <t xml:space="preserve">Yes, but requires transcript evaluation
Minimum credits required: 120</t>
  </si>
  <si>
    <t xml:space="preserve">15 min English Interview</t>
  </si>
  <si>
    <t xml:space="preserve">1. Senior Business Analyst
2. Systems Administrator
3. Information Security Manager
4. Applications Analyst</t>
  </si>
  <si>
    <t xml:space="preserve">Rochester Institute of Technology (**)</t>
  </si>
  <si>
    <t xml:space="preserve">Saunders College of Business</t>
  </si>
  <si>
    <t xml:space="preserve">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</si>
  <si>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</si>
  <si>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</si>
  <si>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 xml:space="preserve">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</si>
  <si>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</si>
  <si>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 xml:space="preserve">https://www.rit.edu/study/curriculum/99e88e2a-0d4d-4a4f-bc24-c08a340dcc18</t>
  </si>
  <si>
    <t xml:space="preserve">2 years</t>
  </si>
  <si>
    <t xml:space="preserve">Yes, but requires 3+ years of work experience</t>
  </si>
  <si>
    <t xml:space="preserve">NR - Inhouse Transcript Evaluation by RIT</t>
  </si>
  <si>
    <t xml:space="preserve">Written SOP
(Min 1 Page, Max 2 Page)</t>
  </si>
  <si>
    <t xml:space="preserve">May take an interview/internal english interview</t>
  </si>
  <si>
    <t xml:space="preserve">1.Bonadio
2. Dow Jones &amp; Co
3. Excellus BCBS
4. Digital Factory Inc
5. Mindex Technologies Inc
6. Tata Consultancy Services
7. Citibank
8. CooperVision
9. Ernst &amp; Young LLP (EY)
10.TikTok</t>
  </si>
  <si>
    <t xml:space="preserve">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</si>
  <si>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 xml:space="preserve">#40</t>
  </si>
  <si>
    <t xml:space="preserve">Rutgers University</t>
  </si>
  <si>
    <t xml:space="preserve">Rutgers Business School</t>
  </si>
  <si>
    <t xml:space="preserve">Master of Information Technology and Analytics</t>
  </si>
  <si>
    <t xml:space="preserve">Newark, NJ</t>
  </si>
  <si>
    <t xml:space="preserve">Public</t>
  </si>
  <si>
    <t xml:space="preserve">State University of NJ, one of the largest public state univ - 67K+ students
#1 Public Business School in the U.S. for Salary Percentage Increase
2 campuses in NJ - Newark and New Brunswick
1000+ companies engaged with Rutgers
https://www.rutgers.edu/sites/default/files/greatthings2022_spread.pdf</t>
  </si>
  <si>
    <t xml:space="preserve">1. Cybersecurity
2. Data Science &amp; Machine Learning
3. Business Analytics and Operations Research</t>
  </si>
  <si>
    <r>
      <rPr>
        <sz val="10"/>
        <color rgb="FF000000"/>
        <rFont val="Calibri,Arial"/>
        <family val="0"/>
        <charset val="1"/>
      </rPr>
      <t xml:space="preserve">Data Science and ML focused
Students can pursue careers as Data Scientists, Data Analysts, Business Analysts, IT Specialists, Software Engineers, Systems Engineers, Cyber Security experts, and Web Developers
In their final semester, students engage in </t>
    </r>
    <r>
      <rPr>
        <b val="true"/>
        <sz val="10"/>
        <color rgb="FF000000"/>
        <rFont val="Calibri,Arial"/>
        <family val="0"/>
        <charset val="1"/>
      </rPr>
      <t xml:space="preserve">capstone projects,</t>
    </r>
    <r>
      <rPr>
        <sz val="10"/>
        <color rgb="FF000000"/>
        <rFont val="Calibri,Arial"/>
        <family val="0"/>
        <charset val="1"/>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</si>
  <si>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</si>
  <si>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 xml:space="preserve">1. Proficiency in math by having coursework in calculus and linear algebra completed 
2. Advanced Programming Language</t>
  </si>
  <si>
    <t xml:space="preserve">&gt;=62%</t>
  </si>
  <si>
    <t xml:space="preserve">Require WES Evaluation
Minimum Credits: 120</t>
  </si>
  <si>
    <t xml:space="preserve">Experience in AI- Data Science as this program focuses on Data Science/ AI-ML - to cope up
Best for people with experience in Core IT Services/ Tech - others may find challenging</t>
  </si>
  <si>
    <t xml:space="preserve">1. Amazon
2. Citi
3. KPMG
4. EY
5.Mastercard
6. Tesla
7. Walmart
8. Intuit
9. JP Morgan
10. HP</t>
  </si>
  <si>
    <t xml:space="preserve">1. Data Scientists
2. Data Analysts
3. Business Analysts
4. IT Specialists
5. Software Engineers
6. Systems Engineers
7. Cyber Security experts
8. Web Developers</t>
  </si>
  <si>
    <t xml:space="preserve">Seattle University</t>
  </si>
  <si>
    <t xml:space="preserve">College of Science and Engineering</t>
  </si>
  <si>
    <t xml:space="preserve">MS in Structural Engineering</t>
  </si>
  <si>
    <t xml:space="preserve">Seattle, Washington</t>
  </si>
  <si>
    <t xml:space="preserve">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</si>
  <si>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 xml:space="preserve">https://www.seattleu.edu/scieng/cee/ms-in-structural-engineering/course-descriptions/</t>
  </si>
  <si>
    <t xml:space="preserve">&gt;=65%, NAAC 'A' and above
</t>
  </si>
  <si>
    <t xml:space="preserve">Not Allowed</t>
  </si>
  <si>
    <t xml:space="preserve">MS in Mechanical Engineering</t>
  </si>
  <si>
    <t xml:space="preserve">https://www.seattleu.edu/scieng/mechanical/master-of-science-in-mechanical-engineering/course-descriptions/</t>
  </si>
  <si>
    <t xml:space="preserve">Electives:
- Data Architectures for Analytics
- AI
- ML
- Social Media / Web Analytics
- Economics and Business Forecasting
- Crime Mapping</t>
  </si>
  <si>
    <t xml:space="preserve">https://www.seattleu.edu/scieng/math/msdatascience/course-descriptions/</t>
  </si>
  <si>
    <t xml:space="preserve">#361</t>
  </si>
  <si>
    <t xml:space="preserve">The University of Akron</t>
  </si>
  <si>
    <t xml:space="preserve">College of Business</t>
  </si>
  <si>
    <t xml:space="preserve">MSM in Business Analytics</t>
  </si>
  <si>
    <t xml:space="preserve">Akron, OH</t>
  </si>
  <si>
    <t xml:space="preserve">https://uakron.edu/about_ua/akron_community/</t>
  </si>
  <si>
    <t xml:space="preserve">99% placement</t>
  </si>
  <si>
    <t xml:space="preserve">1. Information Systems Concentration
2. Supply Chain Concentration</t>
  </si>
  <si>
    <t xml:space="preserve">Affordable, and great ROI! Complete master's in US for 12-13L</t>
  </si>
  <si>
    <t xml:space="preserve">https://bulletin.uakron.edu/graduate/colleges-programs/business-administration/management/information-systems-management-msm/#requirementstext
https://bulletin.uakron.edu/graduate/colleges-programs/business-administration/management/supply-chain-management-msm/#requirementstext</t>
  </si>
  <si>
    <t xml:space="preserve">Mandatory Internship - 1-3 credits</t>
  </si>
  <si>
    <t xml:space="preserve">&gt;=60%, NAAC 'A' and above</t>
  </si>
  <si>
    <t xml:space="preserve">Freshers work (1-2 years preferable)</t>
  </si>
  <si>
    <t xml:space="preserve">Only if Undergrad from NAAC A, A+, A++ and got a first division. Credit evaluation require</t>
  </si>
  <si>
    <t xml:space="preserve">Good quality candidates, freshers also work. Any GPA below 2.5 would be rejected. Good hand over quants</t>
  </si>
  <si>
    <t xml:space="preserve">1. Data Analyst
2. Solutions Analyst
3. Business Analyst</t>
  </si>
  <si>
    <t xml:space="preserve">No. 148 (tie) in Best Engineering Schools</t>
  </si>
  <si>
    <t xml:space="preserve">College of Engineering and Polymer Science</t>
  </si>
  <si>
    <t xml:space="preserve">MS in Computer Science</t>
  </si>
  <si>
    <t xml:space="preserve">100% placements record</t>
  </si>
  <si>
    <t xml:space="preserve">Very affordable. Placements are really good, close attention to the academics of each student. Living cost is less.</t>
  </si>
  <si>
    <t xml:space="preserve">https://www.uakron.edu/computer-science/academics/graduate-program/degree-requirements.dot</t>
  </si>
  <si>
    <t xml:space="preserve">Good quality candidates.Any GPA below 2.5 would be rejected. Good hand over quants and eng subjects</t>
  </si>
  <si>
    <t xml:space="preserve">3 (Academic/Professional)</t>
  </si>
  <si>
    <t xml:space="preserve">Not Required</t>
  </si>
  <si>
    <t xml:space="preserve">Software Engineer
Data Scientist
Machine Learning Engineer
Cybersecurity Analyst
Systems Architect</t>
  </si>
  <si>
    <t xml:space="preserve">#73</t>
  </si>
  <si>
    <t xml:space="preserve">Tulane University</t>
  </si>
  <si>
    <t xml:space="preserve">School of Science and Engineering</t>
  </si>
  <si>
    <t xml:space="preserve">New Orleans, LA</t>
  </si>
  <si>
    <t xml:space="preserve">Low cost of Living​
Tropical weather​
Commercial hubs, one of the world’s largest post, corporate base for petroleum and natural gas​
Industry Growing tech hub</t>
  </si>
  <si>
    <t xml:space="preserve">Private Research University - tiered High quality​
It has an overall acceptance rate of 8.4%​
The University holds a #73rd rank as per US News Website</t>
  </si>
  <si>
    <t xml:space="preserve">1. Data Science Algorithms
2. Systems
3. Artificial Intelligence/Machine Learning</t>
  </si>
  <si>
    <t xml:space="preserve">Very highly ranked program
Brilliant peers to network with
AI ML / Data Science specialization</t>
  </si>
  <si>
    <t xml:space="preserve">https://catalog.tulane.edu/science-engineering/computer-science/computer-science-ms/#requirementstext</t>
  </si>
  <si>
    <t xml:space="preserve">&gt;=75%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</si>
  <si>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</si>
  <si>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</si>
  <si>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 xml:space="preserve">2
(Professional)</t>
  </si>
  <si>
    <t xml:space="preserve">Regional Universities West, #56</t>
  </si>
  <si>
    <t xml:space="preserve">West Texas A&amp;M University</t>
  </si>
  <si>
    <t xml:space="preserve">Paul and Virginia Engler College of Business</t>
  </si>
  <si>
    <t xml:space="preserve">MS in Computer Information Systems &amp; Business Analytics</t>
  </si>
  <si>
    <t xml:space="preserve">Canyon, TX</t>
  </si>
  <si>
    <t xml:space="preserve">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</si>
  <si>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 xml:space="preserve">1. Data Analytics
2. Systems Development
3. Networking and Cybersecurity
4. Business Integration</t>
  </si>
  <si>
    <t xml:space="preserve">Multiple specializations, affordable</t>
  </si>
  <si>
    <t xml:space="preserve">https://www.wtamu.edu/academics/college-business/academics/graduate-programs/programs/mscisba-program.html#:~:text=The%20Masters%20of%20Science%20in,today%27s%20technology%2Dcentric%20business%20environment.</t>
  </si>
  <si>
    <t xml:space="preserve">1. Strong Programming
2. CIS Background
3. 120 credits in UG</t>
  </si>
  <si>
    <t xml:space="preserve">6+ Indian GPA</t>
  </si>
  <si>
    <t xml:space="preserve">3
(Atleast 1 Professional)</t>
  </si>
  <si>
    <t xml:space="preserve">Written SOP
(250-500 words)</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</si>
</sst>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FFFFFF"/>
      <name val="Calibri"/>
      <family val="0"/>
      <charset val="1"/>
    </font>
    <font>
      <sz val="11"/>
      <color rgb="FF000000"/>
      <name val="Arial"/>
      <family val="0"/>
      <charset val="1"/>
    </font>
    <font>
      <b val="true"/>
      <sz val="11"/>
      <color rgb="FFFFFFFF"/>
      <name val="Calibri, Arial"/>
      <family val="0"/>
      <charset val="1"/>
    </font>
    <font>
      <b val="true"/>
      <sz val="7"/>
      <color rgb="FFFFFFFF"/>
      <name val="Calibri"/>
      <family val="0"/>
      <charset val="1"/>
    </font>
    <font>
      <sz val="11"/>
      <color rgb="FF000000"/>
      <name val="Calibri"/>
      <family val="0"/>
      <charset val="1"/>
    </font>
    <font>
      <b val="true"/>
      <sz val="11"/>
      <color rgb="FF000000"/>
      <name val="Calibri"/>
      <family val="0"/>
      <charset val="1"/>
    </font>
    <font>
      <sz val="10"/>
      <color rgb="FF000000"/>
      <name val="Calibri,Arial"/>
      <family val="0"/>
      <charset val="1"/>
    </font>
    <font>
      <b val="true"/>
      <sz val="10"/>
      <color rgb="FF000000"/>
      <name val="Calibri,Arial"/>
      <family val="0"/>
      <charset val="1"/>
    </font>
    <font>
      <u val="single"/>
      <sz val="11"/>
      <color rgb="FF1155CC"/>
      <name val="Calibri"/>
      <family val="0"/>
      <charset val="1"/>
    </font>
  </fonts>
  <fills count="5">
    <fill>
      <patternFill patternType="none"/>
    </fill>
    <fill>
      <patternFill patternType="gray125"/>
    </fill>
    <fill>
      <patternFill patternType="solid">
        <fgColor rgb="FF083C92"/>
        <bgColor rgb="FF333399"/>
      </patternFill>
    </fill>
    <fill>
      <patternFill patternType="solid">
        <fgColor rgb="FFFEE1CC"/>
        <bgColor rgb="FFFFCC99"/>
      </patternFill>
    </fill>
    <fill>
      <patternFill patternType="solid">
        <fgColor rgb="FF7AD592"/>
        <bgColor rgb="FF33CCCC"/>
      </patternFill>
    </fill>
  </fills>
  <borders count="7">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bottom style="thin"/>
      <diagonal/>
    </border>
    <border diagonalUp="false" diagonalDown="false">
      <left/>
      <right/>
      <top/>
      <bottom style="medium"/>
      <diagonal/>
    </border>
    <border diagonalUp="false" diagonalDown="false">
      <left/>
      <right style="thin"/>
      <top/>
      <botto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8" fillId="3" borderId="2" xfId="0" applyFont="true" applyBorder="true" applyAlignment="true" applyProtection="true">
      <alignment horizontal="center" vertical="center" textRotation="0" wrapText="true" indent="0" shrinkToFit="false"/>
      <protection locked="true" hidden="false"/>
    </xf>
    <xf numFmtId="164" fontId="9" fillId="4" borderId="2"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5" fontId="12" fillId="0" borderId="2" xfId="0" applyFont="true" applyBorder="true" applyAlignment="true" applyProtection="true">
      <alignment horizontal="center" vertical="center" textRotation="0" wrapText="true" indent="0" shrinkToFit="false"/>
      <protection locked="true" hidden="false"/>
    </xf>
    <xf numFmtId="166" fontId="8" fillId="0" borderId="2" xfId="0" applyFont="true" applyBorder="true" applyAlignment="true" applyProtection="true">
      <alignment horizontal="center" vertical="center" textRotation="0" wrapText="true" indent="0" shrinkToFit="false"/>
      <protection locked="true" hidden="false"/>
    </xf>
    <xf numFmtId="167" fontId="8" fillId="0" borderId="2" xfId="0" applyFont="true" applyBorder="true" applyAlignment="true" applyProtection="tru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5" fontId="8" fillId="0" borderId="3" xfId="0" applyFont="true" applyBorder="true" applyAlignment="true" applyProtection="true">
      <alignment horizontal="center" vertical="center" textRotation="0" wrapText="true" indent="0" shrinkToFit="false"/>
      <protection locked="true" hidden="false"/>
    </xf>
    <xf numFmtId="165" fontId="5" fillId="0" borderId="2" xfId="0" applyFont="true" applyBorder="true" applyAlignment="true" applyProtection="true">
      <alignment horizontal="center" vertical="center" textRotation="0" wrapText="false" indent="0" shrinkToFit="false"/>
      <protection locked="true" hidden="false"/>
    </xf>
    <xf numFmtId="165" fontId="11"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9" fillId="4" borderId="5"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6" fontId="5" fillId="0" borderId="2"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E1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AD592"/>
      <rgbColor rgb="FFFF99CC"/>
      <rgbColor rgb="FFCC99FF"/>
      <rgbColor rgb="FFFFCC99"/>
      <rgbColor rgb="FF3366FF"/>
      <rgbColor rgb="FF33CCCC"/>
      <rgbColor rgb="FF99CC00"/>
      <rgbColor rgb="FFFFCC00"/>
      <rgbColor rgb="FFFF9900"/>
      <rgbColor rgb="FFFF6600"/>
      <rgbColor rgb="FF666699"/>
      <rgbColor rgb="FF969696"/>
      <rgbColor rgb="FF083C92"/>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2" Type="http://schemas.openxmlformats.org/officeDocument/2006/relationships/hyperlink" Target="https://catalog.fairfield.edu/graduate/business/programs/ms-marketing-analytics/" TargetMode="External"/><Relationship Id="rId13" Type="http://schemas.openxmlformats.org/officeDocument/2006/relationships/hyperlink" Target="https://catalog.fairfield.edu/graduate/business/programs/ms-business-analytics/" TargetMode="External"/><Relationship Id="rId14" Type="http://schemas.openxmlformats.org/officeDocument/2006/relationships/hyperlink" Target="https://bulletin.fordham.edu/gabelli-graduate/ms/information-technology/?_ga=2.153294522.305984894.1708432638-1785959658.1693900703" TargetMode="External"/><Relationship Id="rId15" Type="http://schemas.openxmlformats.org/officeDocument/2006/relationships/hyperlink" Target="https://www.elseschoolofmanagement.com/mba-curriculum"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8" Type="http://schemas.openxmlformats.org/officeDocument/2006/relationships/hyperlink" Target="http://catalog.rider.edu/graduate/colleges-schools/business-administration/programs-certificates/information-systems-ms/" TargetMode="External"/><Relationship Id="rId19" Type="http://schemas.openxmlformats.org/officeDocument/2006/relationships/hyperlink" Target="https://www.rit.edu/study/curriculum/99e88e2a-0d4d-4a4f-bc24-c08a340dcc18" TargetMode="External"/><Relationship Id="rId20" Type="http://schemas.openxmlformats.org/officeDocument/2006/relationships/hyperlink" Target="https://www.rutgers.edu/sites/default/files/greatthings2022_spread.pdf" TargetMode="External"/><Relationship Id="rId21" Type="http://schemas.openxmlformats.org/officeDocument/2006/relationships/hyperlink" Target="https://myrbs.business.rutgers.edu/syllabi/information-technology" TargetMode="External"/><Relationship Id="rId22" Type="http://schemas.openxmlformats.org/officeDocument/2006/relationships/hyperlink" Target="https://www.seattleu.edu/scieng/cee/ms-in-structural-engineering/course-descriptions/" TargetMode="External"/><Relationship Id="rId23" Type="http://schemas.openxmlformats.org/officeDocument/2006/relationships/hyperlink" Target="https://www.seattleu.edu/scieng/mechanical/master-of-science-in-mechanical-engineering/course-descriptions/" TargetMode="External"/><Relationship Id="rId24" Type="http://schemas.openxmlformats.org/officeDocument/2006/relationships/hyperlink" Target="https://www.seattleu.edu/scieng/math/msdatascience/course-descriptions/" TargetMode="External"/><Relationship Id="rId25" Type="http://schemas.openxmlformats.org/officeDocument/2006/relationships/hyperlink" Target="https://uakron.edu/about_ua/akron_community/" TargetMode="External"/><Relationship Id="rId26" Type="http://schemas.openxmlformats.org/officeDocument/2006/relationships/hyperlink" Target="https://bulletin.uakron.edu/graduate/colleges-programs/business-administration/management/information-systems-management-msm/" TargetMode="External"/><Relationship Id="rId27"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9" Type="http://schemas.openxmlformats.org/officeDocument/2006/relationships/hyperlink" Target="https://catalog.tulane.edu/science-engineering/computer-science/computer-science-ms/" TargetMode="External"/><Relationship Id="rId30" Type="http://schemas.openxmlformats.org/officeDocument/2006/relationships/hyperlink" Target="https://www.wtamu.edu/academics/college-business/academics/graduate-programs/programs/mscisba-program.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4" ySplit="3" topLeftCell="AO4" activePane="bottomRight" state="frozen"/>
      <selection pane="topLeft" activeCell="A1" activeCellId="0" sqref="A1"/>
      <selection pane="topRight" activeCell="AO1" activeCellId="0" sqref="AO1"/>
      <selection pane="bottomLeft" activeCell="A4" activeCellId="0" sqref="A4"/>
      <selection pane="bottomRight" activeCell="AG1" activeCellId="0" sqref="AG1:AS1"/>
    </sheetView>
  </sheetViews>
  <sheetFormatPr defaultColWidth="12.6328125" defaultRowHeight="12.8" zeroHeight="false" outlineLevelRow="0" outlineLevelCol="0"/>
  <cols>
    <col collapsed="false" customWidth="true" hidden="false" outlineLevel="0" max="4" min="4" style="1" width="10.51"/>
    <col collapsed="false" customWidth="true" hidden="false" outlineLevel="0" max="8" min="7" style="1" width="39.88"/>
    <col collapsed="false" customWidth="true" hidden="false" outlineLevel="0" max="9" min="9" style="1" width="2.63"/>
    <col collapsed="false" customWidth="true" hidden="false" outlineLevel="0" max="14" min="14" style="1" width="2.63"/>
    <col collapsed="false" customWidth="true" hidden="false" outlineLevel="0" max="19" min="19" style="1" width="2.63"/>
    <col collapsed="false" customWidth="true" hidden="false" outlineLevel="0" max="25" min="25" style="1" width="2.63"/>
    <col collapsed="false" customWidth="true" hidden="false" outlineLevel="0" max="32" min="32" style="1" width="2.63"/>
    <col collapsed="false" customWidth="true" hidden="false" outlineLevel="0" max="40" min="40" style="1" width="2.63"/>
    <col collapsed="false" customWidth="true" hidden="false" outlineLevel="0" max="44" min="44" style="1" width="2.63"/>
  </cols>
  <sheetData>
    <row r="1" customFormat="false" ht="48" hidden="false" customHeight="false" outlineLevel="0" collapsed="false">
      <c r="A1" s="2" t="s">
        <v>0</v>
      </c>
      <c r="B1" s="3" t="s">
        <v>1</v>
      </c>
      <c r="C1" s="3" t="s">
        <v>2</v>
      </c>
      <c r="D1" s="3" t="s">
        <v>3</v>
      </c>
      <c r="E1" s="3" t="s">
        <v>4</v>
      </c>
      <c r="F1" s="3" t="s">
        <v>5</v>
      </c>
      <c r="G1" s="3" t="s">
        <v>6</v>
      </c>
      <c r="H1" s="3" t="s">
        <v>7</v>
      </c>
      <c r="I1" s="4"/>
      <c r="J1" s="3" t="s">
        <v>8</v>
      </c>
      <c r="K1" s="3" t="s">
        <v>9</v>
      </c>
      <c r="L1" s="3" t="s">
        <v>10</v>
      </c>
      <c r="M1" s="3" t="s">
        <v>11</v>
      </c>
      <c r="N1" s="4"/>
      <c r="O1" s="3" t="s">
        <v>12</v>
      </c>
      <c r="P1" s="3" t="s">
        <v>13</v>
      </c>
      <c r="Q1" s="3" t="s">
        <v>14</v>
      </c>
      <c r="R1" s="3" t="s">
        <v>15</v>
      </c>
      <c r="S1" s="4"/>
      <c r="T1" s="3" t="s">
        <v>16</v>
      </c>
      <c r="U1" s="3" t="s">
        <v>17</v>
      </c>
      <c r="V1" s="3" t="s">
        <v>18</v>
      </c>
      <c r="W1" s="3" t="s">
        <v>19</v>
      </c>
      <c r="X1" s="3" t="s">
        <v>20</v>
      </c>
      <c r="Y1" s="4"/>
      <c r="Z1" s="3" t="s">
        <v>21</v>
      </c>
      <c r="AA1" s="3" t="s">
        <v>22</v>
      </c>
      <c r="AB1" s="3" t="s">
        <v>23</v>
      </c>
      <c r="AC1" s="3" t="s">
        <v>24</v>
      </c>
      <c r="AD1" s="3" t="s">
        <v>25</v>
      </c>
      <c r="AE1" s="3" t="s">
        <v>26</v>
      </c>
      <c r="AF1" s="4"/>
      <c r="AG1" s="5" t="s">
        <v>27</v>
      </c>
      <c r="AH1" s="3" t="s">
        <v>28</v>
      </c>
      <c r="AI1" s="3" t="s">
        <v>29</v>
      </c>
      <c r="AJ1" s="3" t="s">
        <v>30</v>
      </c>
      <c r="AK1" s="3" t="s">
        <v>31</v>
      </c>
      <c r="AL1" s="3" t="s">
        <v>32</v>
      </c>
      <c r="AM1" s="5" t="s">
        <v>33</v>
      </c>
      <c r="AN1" s="4"/>
      <c r="AO1" s="3" t="s">
        <v>34</v>
      </c>
      <c r="AP1" s="3" t="s">
        <v>35</v>
      </c>
      <c r="AQ1" s="3" t="s">
        <v>36</v>
      </c>
      <c r="AR1" s="4"/>
      <c r="AS1" s="3" t="s">
        <v>37</v>
      </c>
    </row>
    <row r="2" customFormat="false" ht="301" hidden="false" customHeight="false" outlineLevel="0" collapsed="false">
      <c r="A2" s="6" t="s">
        <v>38</v>
      </c>
      <c r="B2" s="7" t="s">
        <v>39</v>
      </c>
      <c r="C2" s="8" t="s">
        <v>40</v>
      </c>
      <c r="D2" s="8" t="s">
        <v>41</v>
      </c>
      <c r="E2" s="9" t="s">
        <v>42</v>
      </c>
      <c r="F2" s="9" t="s">
        <v>43</v>
      </c>
      <c r="G2" s="8" t="s">
        <v>44</v>
      </c>
      <c r="H2" s="8" t="s">
        <v>45</v>
      </c>
      <c r="I2" s="10"/>
      <c r="J2" s="9" t="s">
        <v>46</v>
      </c>
      <c r="K2" s="11" t="s">
        <v>47</v>
      </c>
      <c r="L2" s="12" t="s">
        <v>48</v>
      </c>
      <c r="M2" s="8" t="s">
        <v>49</v>
      </c>
      <c r="N2" s="10"/>
      <c r="O2" s="13" t="n">
        <v>28683</v>
      </c>
      <c r="P2" s="13" t="n">
        <v>57492</v>
      </c>
      <c r="Q2" s="13" t="n">
        <f aca="false">P2-O2</f>
        <v>28809</v>
      </c>
      <c r="R2" s="14" t="n">
        <f aca="false">Q2/P2</f>
        <v>0.501095804633688</v>
      </c>
      <c r="S2" s="10"/>
      <c r="T2" s="8" t="n">
        <v>36</v>
      </c>
      <c r="U2" s="8" t="s">
        <v>50</v>
      </c>
      <c r="V2" s="8" t="n">
        <v>10.5</v>
      </c>
      <c r="W2" s="8" t="n">
        <f aca="false">T2-V2</f>
        <v>25.5</v>
      </c>
      <c r="X2" s="8" t="s">
        <v>51</v>
      </c>
      <c r="Y2" s="10"/>
      <c r="Z2" s="8" t="s">
        <v>52</v>
      </c>
      <c r="AA2" s="15" t="s">
        <v>53</v>
      </c>
      <c r="AB2" s="16" t="n">
        <v>0</v>
      </c>
      <c r="AC2" s="8" t="s">
        <v>54</v>
      </c>
      <c r="AD2" s="8" t="s">
        <v>55</v>
      </c>
      <c r="AE2" s="17" t="s">
        <v>56</v>
      </c>
      <c r="AF2" s="10"/>
      <c r="AG2" s="8" t="s">
        <v>57</v>
      </c>
      <c r="AH2" s="8" t="s">
        <v>58</v>
      </c>
      <c r="AI2" s="8" t="s">
        <v>59</v>
      </c>
      <c r="AJ2" s="8" t="s">
        <v>60</v>
      </c>
      <c r="AK2" s="8" t="s">
        <v>61</v>
      </c>
      <c r="AL2" s="13" t="n">
        <v>1000</v>
      </c>
      <c r="AM2" s="8" t="s">
        <v>55</v>
      </c>
      <c r="AN2" s="10"/>
      <c r="AO2" s="8" t="s">
        <v>55</v>
      </c>
      <c r="AP2" s="10"/>
      <c r="AQ2" s="8" t="s">
        <v>62</v>
      </c>
      <c r="AR2" s="10"/>
      <c r="AS2" s="8" t="s">
        <v>63</v>
      </c>
    </row>
    <row r="3" customFormat="false" ht="15.75" hidden="false" customHeight="true" outlineLevel="0" collapsed="false">
      <c r="A3" s="6" t="s">
        <v>64</v>
      </c>
      <c r="B3" s="7" t="s">
        <v>65</v>
      </c>
      <c r="C3" s="8" t="s">
        <v>66</v>
      </c>
      <c r="D3" s="8" t="s">
        <v>67</v>
      </c>
      <c r="E3" s="9" t="s">
        <v>68</v>
      </c>
      <c r="F3" s="9" t="s">
        <v>43</v>
      </c>
      <c r="G3" s="8" t="s">
        <v>69</v>
      </c>
      <c r="H3" s="18" t="s">
        <v>70</v>
      </c>
      <c r="I3" s="10"/>
      <c r="J3" s="9" t="s">
        <v>71</v>
      </c>
      <c r="K3" s="8" t="s">
        <v>72</v>
      </c>
      <c r="L3" s="12" t="s">
        <v>73</v>
      </c>
      <c r="M3" s="8" t="s">
        <v>49</v>
      </c>
      <c r="N3" s="10"/>
      <c r="O3" s="13" t="n">
        <v>22990</v>
      </c>
      <c r="P3" s="13" t="n">
        <v>57475</v>
      </c>
      <c r="Q3" s="13" t="n">
        <f aca="false">P3-O3</f>
        <v>34485</v>
      </c>
      <c r="R3" s="14" t="n">
        <f aca="false">Q3/P3</f>
        <v>0.6</v>
      </c>
      <c r="S3" s="10"/>
      <c r="T3" s="8" t="s">
        <v>74</v>
      </c>
      <c r="U3" s="8" t="s">
        <v>75</v>
      </c>
      <c r="V3" s="8" t="s">
        <v>76</v>
      </c>
      <c r="W3" s="8" t="s">
        <v>77</v>
      </c>
      <c r="X3" s="8" t="s">
        <v>78</v>
      </c>
      <c r="Y3" s="10"/>
      <c r="Z3" s="8" t="s">
        <v>79</v>
      </c>
      <c r="AA3" s="19" t="s">
        <v>80</v>
      </c>
      <c r="AB3" s="19" t="s">
        <v>81</v>
      </c>
      <c r="AC3" s="8" t="s">
        <v>82</v>
      </c>
      <c r="AD3" s="8" t="s">
        <v>83</v>
      </c>
      <c r="AE3" s="10"/>
      <c r="AF3" s="10"/>
      <c r="AG3" s="8" t="s">
        <v>57</v>
      </c>
      <c r="AH3" s="8" t="s">
        <v>84</v>
      </c>
      <c r="AI3" s="8" t="s">
        <v>29</v>
      </c>
      <c r="AJ3" s="8" t="s">
        <v>55</v>
      </c>
      <c r="AK3" s="13" t="s">
        <v>61</v>
      </c>
      <c r="AL3" s="13" t="n">
        <v>500</v>
      </c>
      <c r="AM3" s="8" t="s">
        <v>85</v>
      </c>
      <c r="AN3" s="10"/>
      <c r="AO3" s="8" t="s">
        <v>55</v>
      </c>
      <c r="AP3" s="8" t="s">
        <v>86</v>
      </c>
      <c r="AQ3" s="8" t="s">
        <v>87</v>
      </c>
      <c r="AR3" s="10"/>
      <c r="AS3" s="8" t="s">
        <v>88</v>
      </c>
    </row>
    <row r="4" customFormat="false" ht="128.5" hidden="false" customHeight="false" outlineLevel="0" collapsed="false">
      <c r="A4" s="6" t="s">
        <v>64</v>
      </c>
      <c r="B4" s="7"/>
      <c r="C4" s="7"/>
      <c r="D4" s="8" t="s">
        <v>89</v>
      </c>
      <c r="E4" s="9"/>
      <c r="F4" s="9"/>
      <c r="G4" s="10"/>
      <c r="H4" s="8" t="s">
        <v>70</v>
      </c>
      <c r="I4" s="10"/>
      <c r="J4" s="9" t="s">
        <v>90</v>
      </c>
      <c r="K4" s="8" t="s">
        <v>91</v>
      </c>
      <c r="L4" s="12" t="s">
        <v>92</v>
      </c>
      <c r="M4" s="8" t="s">
        <v>93</v>
      </c>
      <c r="N4" s="10"/>
      <c r="O4" s="13" t="n">
        <v>20900</v>
      </c>
      <c r="P4" s="13" t="n">
        <v>52250</v>
      </c>
      <c r="Q4" s="13" t="n">
        <f aca="false">P4-O4</f>
        <v>31350</v>
      </c>
      <c r="R4" s="14" t="n">
        <f aca="false">Q4/P4</f>
        <v>0.6</v>
      </c>
      <c r="S4" s="10"/>
      <c r="T4" s="8" t="s">
        <v>94</v>
      </c>
      <c r="U4" s="8" t="s">
        <v>75</v>
      </c>
      <c r="V4" s="8" t="s">
        <v>95</v>
      </c>
      <c r="W4" s="8" t="s">
        <v>77</v>
      </c>
      <c r="X4" s="8" t="s">
        <v>78</v>
      </c>
      <c r="Y4" s="10"/>
      <c r="Z4" s="8" t="s">
        <v>79</v>
      </c>
      <c r="AA4" s="19" t="s">
        <v>80</v>
      </c>
      <c r="AB4" s="19" t="s">
        <v>81</v>
      </c>
      <c r="AC4" s="8" t="s">
        <v>82</v>
      </c>
      <c r="AD4" s="8" t="s">
        <v>83</v>
      </c>
      <c r="AE4" s="10"/>
      <c r="AF4" s="10"/>
      <c r="AG4" s="8" t="s">
        <v>57</v>
      </c>
      <c r="AH4" s="8" t="s">
        <v>84</v>
      </c>
      <c r="AI4" s="8" t="s">
        <v>96</v>
      </c>
      <c r="AJ4" s="8" t="s">
        <v>55</v>
      </c>
      <c r="AK4" s="8" t="s">
        <v>61</v>
      </c>
      <c r="AL4" s="13" t="n">
        <v>500</v>
      </c>
      <c r="AM4" s="8" t="s">
        <v>55</v>
      </c>
      <c r="AN4" s="10"/>
      <c r="AO4" s="8" t="s">
        <v>55</v>
      </c>
      <c r="AP4" s="10"/>
      <c r="AQ4" s="8" t="s">
        <v>97</v>
      </c>
      <c r="AR4" s="10"/>
      <c r="AS4" s="8" t="s">
        <v>98</v>
      </c>
    </row>
    <row r="5" customFormat="false" ht="266.5" hidden="false" customHeight="false" outlineLevel="0" collapsed="false">
      <c r="A5" s="6" t="s">
        <v>64</v>
      </c>
      <c r="B5" s="7"/>
      <c r="C5" s="7"/>
      <c r="D5" s="8" t="s">
        <v>99</v>
      </c>
      <c r="E5" s="9"/>
      <c r="F5" s="9"/>
      <c r="G5" s="8" t="s">
        <v>69</v>
      </c>
      <c r="H5" s="8" t="s">
        <v>70</v>
      </c>
      <c r="I5" s="10"/>
      <c r="J5" s="8" t="s">
        <v>100</v>
      </c>
      <c r="K5" s="8" t="s">
        <v>101</v>
      </c>
      <c r="L5" s="18" t="s">
        <v>102</v>
      </c>
      <c r="M5" s="8" t="s">
        <v>93</v>
      </c>
      <c r="N5" s="10"/>
      <c r="O5" s="13" t="n">
        <v>24000</v>
      </c>
      <c r="P5" s="13" t="n">
        <v>58200</v>
      </c>
      <c r="Q5" s="13" t="n">
        <f aca="false">P5-O5</f>
        <v>34200</v>
      </c>
      <c r="R5" s="14" t="n">
        <f aca="false">Q5/P5</f>
        <v>0.587628865979382</v>
      </c>
      <c r="S5" s="10"/>
      <c r="T5" s="8" t="s">
        <v>103</v>
      </c>
      <c r="U5" s="8" t="s">
        <v>75</v>
      </c>
      <c r="V5" s="8" t="s">
        <v>104</v>
      </c>
      <c r="W5" s="8" t="s">
        <v>77</v>
      </c>
      <c r="X5" s="8" t="s">
        <v>78</v>
      </c>
      <c r="Y5" s="10"/>
      <c r="Z5" s="8" t="s">
        <v>79</v>
      </c>
      <c r="AA5" s="19" t="s">
        <v>80</v>
      </c>
      <c r="AB5" s="19" t="s">
        <v>81</v>
      </c>
      <c r="AC5" s="8" t="s">
        <v>82</v>
      </c>
      <c r="AD5" s="8" t="s">
        <v>83</v>
      </c>
      <c r="AE5" s="10"/>
      <c r="AF5" s="10"/>
      <c r="AG5" s="8" t="s">
        <v>57</v>
      </c>
      <c r="AH5" s="8" t="s">
        <v>84</v>
      </c>
      <c r="AI5" s="8" t="s">
        <v>96</v>
      </c>
      <c r="AJ5" s="8" t="s">
        <v>55</v>
      </c>
      <c r="AK5" s="8" t="s">
        <v>61</v>
      </c>
      <c r="AL5" s="13" t="n">
        <v>500</v>
      </c>
      <c r="AM5" s="8" t="s">
        <v>55</v>
      </c>
      <c r="AN5" s="10"/>
      <c r="AO5" s="8" t="s">
        <v>55</v>
      </c>
      <c r="AP5" s="8" t="s">
        <v>105</v>
      </c>
      <c r="AQ5" s="8" t="s">
        <v>106</v>
      </c>
      <c r="AR5" s="10"/>
      <c r="AS5" s="8" t="s">
        <v>98</v>
      </c>
    </row>
    <row r="6" customFormat="false" ht="163" hidden="false" customHeight="false" outlineLevel="0" collapsed="false">
      <c r="A6" s="6" t="s">
        <v>64</v>
      </c>
      <c r="B6" s="7"/>
      <c r="C6" s="8"/>
      <c r="D6" s="8" t="s">
        <v>107</v>
      </c>
      <c r="E6" s="9"/>
      <c r="F6" s="9"/>
      <c r="G6" s="8" t="s">
        <v>69</v>
      </c>
      <c r="H6" s="8" t="s">
        <v>70</v>
      </c>
      <c r="I6" s="10"/>
      <c r="J6" s="9" t="s">
        <v>108</v>
      </c>
      <c r="K6" s="8" t="s">
        <v>109</v>
      </c>
      <c r="L6" s="12" t="s">
        <v>110</v>
      </c>
      <c r="M6" s="8" t="s">
        <v>93</v>
      </c>
      <c r="N6" s="10"/>
      <c r="O6" s="13" t="n">
        <v>20900</v>
      </c>
      <c r="P6" s="13" t="n">
        <v>48500</v>
      </c>
      <c r="Q6" s="13" t="n">
        <f aca="false">P6-O6</f>
        <v>27600</v>
      </c>
      <c r="R6" s="14" t="n">
        <f aca="false">Q6/P6</f>
        <v>0.569072164948454</v>
      </c>
      <c r="S6" s="10"/>
      <c r="T6" s="8" t="s">
        <v>94</v>
      </c>
      <c r="U6" s="8" t="s">
        <v>75</v>
      </c>
      <c r="V6" s="8" t="s">
        <v>95</v>
      </c>
      <c r="W6" s="8" t="s">
        <v>77</v>
      </c>
      <c r="X6" s="8" t="s">
        <v>78</v>
      </c>
      <c r="Y6" s="10"/>
      <c r="Z6" s="8" t="s">
        <v>79</v>
      </c>
      <c r="AA6" s="19" t="s">
        <v>80</v>
      </c>
      <c r="AB6" s="19" t="s">
        <v>81</v>
      </c>
      <c r="AC6" s="8" t="s">
        <v>82</v>
      </c>
      <c r="AD6" s="8" t="s">
        <v>83</v>
      </c>
      <c r="AE6" s="10"/>
      <c r="AF6" s="10"/>
      <c r="AG6" s="8" t="s">
        <v>57</v>
      </c>
      <c r="AH6" s="8" t="s">
        <v>84</v>
      </c>
      <c r="AI6" s="8" t="s">
        <v>96</v>
      </c>
      <c r="AJ6" s="8" t="s">
        <v>55</v>
      </c>
      <c r="AK6" s="13" t="s">
        <v>61</v>
      </c>
      <c r="AL6" s="13" t="n">
        <v>500</v>
      </c>
      <c r="AM6" s="8" t="s">
        <v>55</v>
      </c>
      <c r="AN6" s="10"/>
      <c r="AO6" s="8" t="s">
        <v>55</v>
      </c>
      <c r="AP6" s="10"/>
      <c r="AQ6" s="8" t="s">
        <v>111</v>
      </c>
      <c r="AR6" s="10"/>
      <c r="AS6" s="8" t="s">
        <v>98</v>
      </c>
    </row>
    <row r="7" customFormat="false" ht="15.75" hidden="false" customHeight="true" outlineLevel="0" collapsed="false">
      <c r="A7" s="6" t="s">
        <v>64</v>
      </c>
      <c r="B7" s="7"/>
      <c r="C7" s="8" t="s">
        <v>112</v>
      </c>
      <c r="D7" s="8" t="s">
        <v>113</v>
      </c>
      <c r="E7" s="9"/>
      <c r="F7" s="9"/>
      <c r="G7" s="8" t="s">
        <v>69</v>
      </c>
      <c r="H7" s="8" t="s">
        <v>70</v>
      </c>
      <c r="I7" s="10"/>
      <c r="J7" s="8" t="s">
        <v>114</v>
      </c>
      <c r="K7" s="10"/>
      <c r="L7" s="18" t="s">
        <v>115</v>
      </c>
      <c r="M7" s="8" t="s">
        <v>93</v>
      </c>
      <c r="N7" s="10"/>
      <c r="O7" s="13" t="n">
        <v>22120</v>
      </c>
      <c r="P7" s="13" t="n">
        <v>39500</v>
      </c>
      <c r="Q7" s="13" t="n">
        <f aca="false">P7-O7</f>
        <v>17380</v>
      </c>
      <c r="R7" s="14" t="n">
        <f aca="false">Q7/P7</f>
        <v>0.44</v>
      </c>
      <c r="S7" s="10"/>
      <c r="T7" s="8" t="s">
        <v>94</v>
      </c>
      <c r="U7" s="8" t="s">
        <v>50</v>
      </c>
      <c r="V7" s="8" t="s">
        <v>95</v>
      </c>
      <c r="W7" s="8" t="s">
        <v>77</v>
      </c>
      <c r="X7" s="8" t="s">
        <v>51</v>
      </c>
      <c r="Y7" s="10"/>
      <c r="Z7" s="8" t="s">
        <v>116</v>
      </c>
      <c r="AA7" s="19" t="s">
        <v>80</v>
      </c>
      <c r="AB7" s="19" t="s">
        <v>81</v>
      </c>
      <c r="AC7" s="8" t="s">
        <v>117</v>
      </c>
      <c r="AD7" s="8" t="s">
        <v>118</v>
      </c>
      <c r="AE7" s="8" t="s">
        <v>119</v>
      </c>
      <c r="AF7" s="10"/>
      <c r="AG7" s="8" t="s">
        <v>120</v>
      </c>
      <c r="AH7" s="8" t="s">
        <v>121</v>
      </c>
      <c r="AI7" s="8" t="s">
        <v>122</v>
      </c>
      <c r="AJ7" s="8" t="s">
        <v>55</v>
      </c>
      <c r="AK7" s="8" t="s">
        <v>61</v>
      </c>
      <c r="AL7" s="13" t="n">
        <v>500</v>
      </c>
      <c r="AM7" s="8" t="s">
        <v>123</v>
      </c>
      <c r="AN7" s="10"/>
      <c r="AO7" s="8" t="s">
        <v>55</v>
      </c>
      <c r="AP7" s="10"/>
      <c r="AQ7" s="10"/>
      <c r="AR7" s="10"/>
      <c r="AS7" s="8" t="s">
        <v>88</v>
      </c>
    </row>
    <row r="8" customFormat="false" ht="151.5" hidden="false" customHeight="false" outlineLevel="0" collapsed="false">
      <c r="A8" s="6" t="s">
        <v>64</v>
      </c>
      <c r="B8" s="7"/>
      <c r="C8" s="7"/>
      <c r="D8" s="8" t="s">
        <v>124</v>
      </c>
      <c r="E8" s="9"/>
      <c r="F8" s="9"/>
      <c r="G8" s="8" t="s">
        <v>69</v>
      </c>
      <c r="H8" s="8" t="s">
        <v>70</v>
      </c>
      <c r="I8" s="10"/>
      <c r="J8" s="9" t="s">
        <v>125</v>
      </c>
      <c r="K8" s="10"/>
      <c r="L8" s="9" t="s">
        <v>126</v>
      </c>
      <c r="M8" s="8" t="s">
        <v>93</v>
      </c>
      <c r="N8" s="10"/>
      <c r="O8" s="13" t="n">
        <v>17388</v>
      </c>
      <c r="P8" s="13" t="n">
        <v>31500</v>
      </c>
      <c r="Q8" s="13" t="n">
        <f aca="false">P8-O8</f>
        <v>14112</v>
      </c>
      <c r="R8" s="14" t="n">
        <f aca="false">Q8/P8</f>
        <v>0.448</v>
      </c>
      <c r="S8" s="10"/>
      <c r="T8" s="8" t="s">
        <v>94</v>
      </c>
      <c r="U8" s="8" t="s">
        <v>50</v>
      </c>
      <c r="V8" s="8" t="s">
        <v>95</v>
      </c>
      <c r="W8" s="8" t="s">
        <v>77</v>
      </c>
      <c r="X8" s="8" t="s">
        <v>51</v>
      </c>
      <c r="Y8" s="10"/>
      <c r="Z8" s="8" t="s">
        <v>116</v>
      </c>
      <c r="AA8" s="16" t="s">
        <v>80</v>
      </c>
      <c r="AB8" s="16" t="s">
        <v>81</v>
      </c>
      <c r="AC8" s="8" t="s">
        <v>117</v>
      </c>
      <c r="AD8" s="8" t="s">
        <v>118</v>
      </c>
      <c r="AE8" s="8" t="s">
        <v>119</v>
      </c>
      <c r="AF8" s="10"/>
      <c r="AG8" s="8" t="s">
        <v>120</v>
      </c>
      <c r="AH8" s="8" t="s">
        <v>121</v>
      </c>
      <c r="AI8" s="8" t="s">
        <v>122</v>
      </c>
      <c r="AJ8" s="8" t="s">
        <v>55</v>
      </c>
      <c r="AK8" s="8" t="s">
        <v>61</v>
      </c>
      <c r="AL8" s="13" t="n">
        <v>500</v>
      </c>
      <c r="AM8" s="8" t="s">
        <v>123</v>
      </c>
      <c r="AN8" s="10"/>
      <c r="AO8" s="8" t="s">
        <v>55</v>
      </c>
      <c r="AP8" s="10"/>
      <c r="AQ8" s="10"/>
      <c r="AR8" s="10"/>
      <c r="AS8" s="8" t="s">
        <v>88</v>
      </c>
    </row>
    <row r="9" customFormat="false" ht="278" hidden="false" customHeight="false" outlineLevel="0" collapsed="false">
      <c r="A9" s="6" t="s">
        <v>127</v>
      </c>
      <c r="B9" s="7" t="s">
        <v>128</v>
      </c>
      <c r="C9" s="8" t="s">
        <v>129</v>
      </c>
      <c r="D9" s="8" t="s">
        <v>67</v>
      </c>
      <c r="E9" s="9" t="s">
        <v>130</v>
      </c>
      <c r="F9" s="9" t="s">
        <v>43</v>
      </c>
      <c r="G9" s="8" t="s">
        <v>131</v>
      </c>
      <c r="H9" s="8" t="s">
        <v>132</v>
      </c>
      <c r="I9" s="10"/>
      <c r="J9" s="9" t="s">
        <v>133</v>
      </c>
      <c r="K9" s="8" t="s">
        <v>134</v>
      </c>
      <c r="L9" s="12" t="s">
        <v>135</v>
      </c>
      <c r="M9" s="8" t="s">
        <v>49</v>
      </c>
      <c r="N9" s="10"/>
      <c r="O9" s="13" t="n">
        <v>27968</v>
      </c>
      <c r="P9" s="13" t="n">
        <v>53952</v>
      </c>
      <c r="Q9" s="13" t="n">
        <f aca="false">P9-O9</f>
        <v>25984</v>
      </c>
      <c r="R9" s="14" t="n">
        <f aca="false">Q9/P9</f>
        <v>0.481613285883749</v>
      </c>
      <c r="S9" s="10"/>
      <c r="T9" s="8" t="n">
        <v>48</v>
      </c>
      <c r="U9" s="8" t="s">
        <v>75</v>
      </c>
      <c r="V9" s="8" t="n">
        <v>16</v>
      </c>
      <c r="W9" s="8" t="n">
        <f aca="false">T9-V9</f>
        <v>32</v>
      </c>
      <c r="X9" s="8" t="s">
        <v>51</v>
      </c>
      <c r="Y9" s="10"/>
      <c r="Z9" s="8" t="s">
        <v>136</v>
      </c>
      <c r="AA9" s="16" t="s">
        <v>137</v>
      </c>
      <c r="AB9" s="16" t="s">
        <v>81</v>
      </c>
      <c r="AC9" s="8" t="s">
        <v>138</v>
      </c>
      <c r="AD9" s="8" t="s">
        <v>83</v>
      </c>
      <c r="AE9" s="8" t="s">
        <v>139</v>
      </c>
      <c r="AF9" s="10"/>
      <c r="AG9" s="8" t="s">
        <v>57</v>
      </c>
      <c r="AH9" s="8" t="s">
        <v>140</v>
      </c>
      <c r="AI9" s="8" t="s">
        <v>96</v>
      </c>
      <c r="AJ9" s="8" t="s">
        <v>55</v>
      </c>
      <c r="AK9" s="13" t="n">
        <v>75</v>
      </c>
      <c r="AL9" s="13" t="n">
        <v>2000</v>
      </c>
      <c r="AM9" s="8" t="s">
        <v>85</v>
      </c>
      <c r="AN9" s="10"/>
      <c r="AO9" s="8" t="s">
        <v>55</v>
      </c>
      <c r="AP9" s="10"/>
      <c r="AQ9" s="8" t="s">
        <v>62</v>
      </c>
      <c r="AR9" s="10"/>
      <c r="AS9" s="8" t="s">
        <v>98</v>
      </c>
    </row>
    <row r="10" customFormat="false" ht="15.75" hidden="false" customHeight="true" outlineLevel="0" collapsed="false">
      <c r="A10" s="6" t="s">
        <v>141</v>
      </c>
      <c r="B10" s="7" t="s">
        <v>142</v>
      </c>
      <c r="C10" s="8" t="s">
        <v>143</v>
      </c>
      <c r="D10" s="8" t="s">
        <v>144</v>
      </c>
      <c r="E10" s="9" t="s">
        <v>145</v>
      </c>
      <c r="F10" s="9" t="s">
        <v>43</v>
      </c>
      <c r="G10" s="8" t="s">
        <v>146</v>
      </c>
      <c r="H10" s="8" t="s">
        <v>147</v>
      </c>
      <c r="I10" s="10"/>
      <c r="J10" s="9" t="s">
        <v>148</v>
      </c>
      <c r="K10" s="8" t="s">
        <v>149</v>
      </c>
      <c r="L10" s="12" t="s">
        <v>150</v>
      </c>
      <c r="M10" s="8" t="s">
        <v>151</v>
      </c>
      <c r="N10" s="10"/>
      <c r="O10" s="13" t="n">
        <v>32000</v>
      </c>
      <c r="P10" s="13" t="n">
        <f aca="false">1396*45</f>
        <v>62820</v>
      </c>
      <c r="Q10" s="13" t="n">
        <f aca="false">P10-O10</f>
        <v>30820</v>
      </c>
      <c r="R10" s="14" t="n">
        <f aca="false">Q10/P10</f>
        <v>0.490608086596625</v>
      </c>
      <c r="S10" s="10"/>
      <c r="T10" s="8" t="n">
        <v>45</v>
      </c>
      <c r="U10" s="8" t="s">
        <v>50</v>
      </c>
      <c r="V10" s="8" t="n">
        <v>15</v>
      </c>
      <c r="W10" s="8" t="n">
        <f aca="false">T10-V10</f>
        <v>30</v>
      </c>
      <c r="X10" s="8" t="s">
        <v>152</v>
      </c>
      <c r="Y10" s="10"/>
      <c r="Z10" s="8" t="s">
        <v>153</v>
      </c>
      <c r="AA10" s="16" t="s">
        <v>154</v>
      </c>
      <c r="AB10" s="16" t="s">
        <v>81</v>
      </c>
      <c r="AC10" s="8" t="s">
        <v>82</v>
      </c>
      <c r="AD10" s="8" t="s">
        <v>83</v>
      </c>
      <c r="AE10" s="8" t="s">
        <v>155</v>
      </c>
      <c r="AF10" s="10"/>
      <c r="AG10" s="8" t="s">
        <v>57</v>
      </c>
      <c r="AH10" s="8" t="s">
        <v>156</v>
      </c>
      <c r="AI10" s="8" t="s">
        <v>96</v>
      </c>
      <c r="AJ10" s="8" t="s">
        <v>55</v>
      </c>
      <c r="AK10" s="13" t="n">
        <v>65</v>
      </c>
      <c r="AL10" s="13" t="n">
        <v>280</v>
      </c>
      <c r="AM10" s="8" t="s">
        <v>55</v>
      </c>
      <c r="AN10" s="10"/>
      <c r="AO10" s="8" t="s">
        <v>85</v>
      </c>
      <c r="AP10" s="10"/>
      <c r="AQ10" s="8" t="s">
        <v>157</v>
      </c>
      <c r="AR10" s="10"/>
      <c r="AS10" s="8" t="s">
        <v>88</v>
      </c>
    </row>
    <row r="11" customFormat="false" ht="301" hidden="false" customHeight="false" outlineLevel="0" collapsed="false">
      <c r="A11" s="6" t="s">
        <v>141</v>
      </c>
      <c r="B11" s="7"/>
      <c r="C11" s="7"/>
      <c r="D11" s="8" t="s">
        <v>158</v>
      </c>
      <c r="E11" s="9"/>
      <c r="F11" s="9"/>
      <c r="G11" s="8" t="s">
        <v>146</v>
      </c>
      <c r="H11" s="8" t="s">
        <v>147</v>
      </c>
      <c r="I11" s="10"/>
      <c r="J11" s="20" t="s">
        <v>159</v>
      </c>
      <c r="K11" s="10"/>
      <c r="L11" s="12" t="s">
        <v>160</v>
      </c>
      <c r="M11" s="8" t="s">
        <v>151</v>
      </c>
      <c r="N11" s="10"/>
      <c r="O11" s="13" t="n">
        <v>32000</v>
      </c>
      <c r="P11" s="13" t="n">
        <f aca="false">1396*45</f>
        <v>62820</v>
      </c>
      <c r="Q11" s="13" t="n">
        <f aca="false">P11-O11</f>
        <v>30820</v>
      </c>
      <c r="R11" s="14" t="n">
        <f aca="false">Q11/P11</f>
        <v>0.490608086596625</v>
      </c>
      <c r="S11" s="10"/>
      <c r="T11" s="8" t="n">
        <v>45</v>
      </c>
      <c r="U11" s="8" t="s">
        <v>50</v>
      </c>
      <c r="V11" s="8" t="n">
        <v>15</v>
      </c>
      <c r="W11" s="8" t="n">
        <f aca="false">T11-V11</f>
        <v>30</v>
      </c>
      <c r="X11" s="8" t="s">
        <v>152</v>
      </c>
      <c r="Y11" s="10"/>
      <c r="Z11" s="8" t="s">
        <v>153</v>
      </c>
      <c r="AA11" s="16" t="s">
        <v>154</v>
      </c>
      <c r="AB11" s="16" t="s">
        <v>81</v>
      </c>
      <c r="AC11" s="8" t="s">
        <v>82</v>
      </c>
      <c r="AD11" s="8" t="s">
        <v>83</v>
      </c>
      <c r="AE11" s="8" t="s">
        <v>155</v>
      </c>
      <c r="AF11" s="10"/>
      <c r="AG11" s="8" t="s">
        <v>57</v>
      </c>
      <c r="AH11" s="8" t="s">
        <v>156</v>
      </c>
      <c r="AI11" s="8" t="s">
        <v>96</v>
      </c>
      <c r="AJ11" s="8" t="s">
        <v>55</v>
      </c>
      <c r="AK11" s="13" t="n">
        <v>65</v>
      </c>
      <c r="AL11" s="13" t="n">
        <v>280</v>
      </c>
      <c r="AM11" s="8" t="s">
        <v>55</v>
      </c>
      <c r="AN11" s="10"/>
      <c r="AO11" s="8" t="s">
        <v>85</v>
      </c>
      <c r="AP11" s="10"/>
      <c r="AQ11" s="10"/>
      <c r="AR11" s="10"/>
      <c r="AS11" s="8" t="s">
        <v>88</v>
      </c>
    </row>
    <row r="12" customFormat="false" ht="301" hidden="false" customHeight="false" outlineLevel="0" collapsed="false">
      <c r="A12" s="6" t="s">
        <v>141</v>
      </c>
      <c r="B12" s="7"/>
      <c r="C12" s="7"/>
      <c r="D12" s="8" t="s">
        <v>161</v>
      </c>
      <c r="E12" s="9"/>
      <c r="F12" s="9"/>
      <c r="G12" s="8" t="s">
        <v>146</v>
      </c>
      <c r="H12" s="8" t="s">
        <v>147</v>
      </c>
      <c r="I12" s="10"/>
      <c r="J12" s="21"/>
      <c r="K12" s="10"/>
      <c r="L12" s="12" t="s">
        <v>162</v>
      </c>
      <c r="M12" s="8" t="s">
        <v>151</v>
      </c>
      <c r="N12" s="10"/>
      <c r="O12" s="13" t="n">
        <v>32000</v>
      </c>
      <c r="P12" s="13" t="n">
        <f aca="false">1396*45</f>
        <v>62820</v>
      </c>
      <c r="Q12" s="13" t="n">
        <f aca="false">P12-O12</f>
        <v>30820</v>
      </c>
      <c r="R12" s="14" t="n">
        <f aca="false">Q12/P12</f>
        <v>0.490608086596625</v>
      </c>
      <c r="S12" s="10"/>
      <c r="T12" s="8" t="n">
        <v>45</v>
      </c>
      <c r="U12" s="8" t="s">
        <v>50</v>
      </c>
      <c r="V12" s="8" t="n">
        <v>15</v>
      </c>
      <c r="W12" s="8" t="n">
        <f aca="false">T12-V12</f>
        <v>30</v>
      </c>
      <c r="X12" s="8" t="s">
        <v>152</v>
      </c>
      <c r="Y12" s="10"/>
      <c r="Z12" s="8" t="s">
        <v>153</v>
      </c>
      <c r="AA12" s="16" t="s">
        <v>154</v>
      </c>
      <c r="AB12" s="16" t="s">
        <v>81</v>
      </c>
      <c r="AC12" s="8" t="s">
        <v>82</v>
      </c>
      <c r="AD12" s="8" t="s">
        <v>83</v>
      </c>
      <c r="AE12" s="8" t="s">
        <v>155</v>
      </c>
      <c r="AF12" s="10"/>
      <c r="AG12" s="8" t="s">
        <v>57</v>
      </c>
      <c r="AH12" s="8" t="s">
        <v>156</v>
      </c>
      <c r="AI12" s="8" t="s">
        <v>96</v>
      </c>
      <c r="AJ12" s="8" t="s">
        <v>55</v>
      </c>
      <c r="AK12" s="13" t="n">
        <v>65</v>
      </c>
      <c r="AL12" s="13" t="n">
        <v>280</v>
      </c>
      <c r="AM12" s="8" t="s">
        <v>55</v>
      </c>
      <c r="AN12" s="10"/>
      <c r="AO12" s="8" t="s">
        <v>85</v>
      </c>
      <c r="AP12" s="10"/>
      <c r="AQ12" s="10"/>
      <c r="AR12" s="10"/>
      <c r="AS12" s="8" t="s">
        <v>88</v>
      </c>
    </row>
    <row r="13" customFormat="false" ht="15.75" hidden="false" customHeight="true" outlineLevel="0" collapsed="false">
      <c r="A13" s="6" t="s">
        <v>163</v>
      </c>
      <c r="B13" s="7" t="s">
        <v>164</v>
      </c>
      <c r="C13" s="8" t="s">
        <v>165</v>
      </c>
      <c r="D13" s="8" t="s">
        <v>166</v>
      </c>
      <c r="E13" s="8" t="s">
        <v>167</v>
      </c>
      <c r="F13" s="9" t="s">
        <v>43</v>
      </c>
      <c r="G13" s="8" t="s">
        <v>168</v>
      </c>
      <c r="H13" s="8" t="s">
        <v>169</v>
      </c>
      <c r="I13" s="10"/>
      <c r="J13" s="8" t="s">
        <v>170</v>
      </c>
      <c r="K13" s="8" t="s">
        <v>169</v>
      </c>
      <c r="L13" s="12" t="s">
        <v>171</v>
      </c>
      <c r="M13" s="8" t="s">
        <v>172</v>
      </c>
      <c r="N13" s="10"/>
      <c r="O13" s="13" t="n">
        <v>22255</v>
      </c>
      <c r="P13" s="13" t="n">
        <f aca="false">1155*30</f>
        <v>34650</v>
      </c>
      <c r="Q13" s="13" t="n">
        <f aca="false">P13-O13</f>
        <v>12395</v>
      </c>
      <c r="R13" s="14" t="n">
        <f aca="false">Q13/P13</f>
        <v>0.357720057720058</v>
      </c>
      <c r="S13" s="10"/>
      <c r="T13" s="8" t="n">
        <v>30</v>
      </c>
      <c r="U13" s="8" t="s">
        <v>75</v>
      </c>
      <c r="V13" s="8" t="n">
        <v>9</v>
      </c>
      <c r="W13" s="8" t="n">
        <f aca="false">T13-V13</f>
        <v>21</v>
      </c>
      <c r="X13" s="8" t="s">
        <v>173</v>
      </c>
      <c r="Y13" s="10"/>
      <c r="Z13" s="8" t="s">
        <v>174</v>
      </c>
      <c r="AA13" s="16" t="s">
        <v>175</v>
      </c>
      <c r="AB13" s="16" t="n">
        <v>0</v>
      </c>
      <c r="AC13" s="8" t="s">
        <v>176</v>
      </c>
      <c r="AD13" s="8" t="s">
        <v>177</v>
      </c>
      <c r="AE13" s="10"/>
      <c r="AF13" s="10"/>
      <c r="AG13" s="8" t="s">
        <v>178</v>
      </c>
      <c r="AH13" s="8" t="s">
        <v>179</v>
      </c>
      <c r="AI13" s="8" t="s">
        <v>180</v>
      </c>
      <c r="AJ13" s="8" t="s">
        <v>55</v>
      </c>
      <c r="AK13" s="8" t="s">
        <v>61</v>
      </c>
      <c r="AL13" s="13" t="n">
        <v>300</v>
      </c>
      <c r="AM13" s="8" t="s">
        <v>85</v>
      </c>
      <c r="AN13" s="10"/>
      <c r="AO13" s="8" t="s">
        <v>181</v>
      </c>
      <c r="AP13" s="8" t="s">
        <v>182</v>
      </c>
      <c r="AQ13" s="8" t="s">
        <v>183</v>
      </c>
      <c r="AR13" s="10"/>
      <c r="AS13" s="8" t="s">
        <v>98</v>
      </c>
    </row>
    <row r="14" customFormat="false" ht="140" hidden="false" customHeight="false" outlineLevel="0" collapsed="false">
      <c r="A14" s="6" t="s">
        <v>163</v>
      </c>
      <c r="B14" s="7"/>
      <c r="C14" s="7"/>
      <c r="D14" s="8" t="s">
        <v>67</v>
      </c>
      <c r="E14" s="9" t="s">
        <v>167</v>
      </c>
      <c r="F14" s="9" t="s">
        <v>43</v>
      </c>
      <c r="G14" s="8" t="s">
        <v>184</v>
      </c>
      <c r="H14" s="8" t="s">
        <v>185</v>
      </c>
      <c r="I14" s="10"/>
      <c r="J14" s="9" t="s">
        <v>186</v>
      </c>
      <c r="K14" s="8" t="s">
        <v>187</v>
      </c>
      <c r="L14" s="18" t="s">
        <v>188</v>
      </c>
      <c r="M14" s="8" t="s">
        <v>189</v>
      </c>
      <c r="N14" s="10"/>
      <c r="O14" s="13" t="n">
        <v>22255</v>
      </c>
      <c r="P14" s="13" t="n">
        <f aca="false">1155*30</f>
        <v>34650</v>
      </c>
      <c r="Q14" s="13" t="n">
        <f aca="false">P14-O14</f>
        <v>12395</v>
      </c>
      <c r="R14" s="14" t="n">
        <f aca="false">Q14/P14</f>
        <v>0.357720057720058</v>
      </c>
      <c r="S14" s="10"/>
      <c r="T14" s="8" t="n">
        <v>30</v>
      </c>
      <c r="U14" s="8" t="s">
        <v>75</v>
      </c>
      <c r="V14" s="8" t="n">
        <v>9</v>
      </c>
      <c r="W14" s="8" t="n">
        <f aca="false">T14-V14</f>
        <v>21</v>
      </c>
      <c r="X14" s="8" t="s">
        <v>51</v>
      </c>
      <c r="Y14" s="10"/>
      <c r="Z14" s="8" t="s">
        <v>190</v>
      </c>
      <c r="AA14" s="16"/>
      <c r="AB14" s="16"/>
      <c r="AC14" s="8" t="s">
        <v>176</v>
      </c>
      <c r="AD14" s="8" t="s">
        <v>191</v>
      </c>
      <c r="AE14" s="10"/>
      <c r="AF14" s="10"/>
      <c r="AG14" s="8" t="s">
        <v>178</v>
      </c>
      <c r="AH14" s="8" t="s">
        <v>179</v>
      </c>
      <c r="AI14" s="8" t="s">
        <v>180</v>
      </c>
      <c r="AJ14" s="8" t="s">
        <v>55</v>
      </c>
      <c r="AK14" s="8" t="s">
        <v>61</v>
      </c>
      <c r="AL14" s="13" t="n">
        <v>300</v>
      </c>
      <c r="AM14" s="8" t="s">
        <v>85</v>
      </c>
      <c r="AN14" s="10"/>
      <c r="AO14" s="8" t="s">
        <v>85</v>
      </c>
      <c r="AP14" s="8" t="s">
        <v>182</v>
      </c>
      <c r="AQ14" s="8" t="s">
        <v>192</v>
      </c>
      <c r="AR14" s="10"/>
      <c r="AS14" s="8" t="s">
        <v>98</v>
      </c>
    </row>
    <row r="15" customFormat="false" ht="112" hidden="false" customHeight="false" outlineLevel="0" collapsed="false">
      <c r="A15" s="6" t="s">
        <v>193</v>
      </c>
      <c r="B15" s="7" t="s">
        <v>194</v>
      </c>
      <c r="C15" s="8" t="s">
        <v>195</v>
      </c>
      <c r="D15" s="8" t="s">
        <v>196</v>
      </c>
      <c r="E15" s="9" t="s">
        <v>197</v>
      </c>
      <c r="F15" s="9" t="s">
        <v>43</v>
      </c>
      <c r="G15" s="10"/>
      <c r="H15" s="8" t="s">
        <v>198</v>
      </c>
      <c r="I15" s="10"/>
      <c r="J15" s="22" t="s">
        <v>199</v>
      </c>
      <c r="K15" s="8" t="s">
        <v>123</v>
      </c>
      <c r="L15" s="12" t="s">
        <v>200</v>
      </c>
      <c r="M15" s="8" t="s">
        <v>201</v>
      </c>
      <c r="N15" s="10"/>
      <c r="O15" s="13" t="n">
        <v>30000</v>
      </c>
      <c r="P15" s="13" t="n">
        <v>60960</v>
      </c>
      <c r="Q15" s="13" t="n">
        <f aca="false">P15-O15</f>
        <v>30960</v>
      </c>
      <c r="R15" s="14" t="n">
        <f aca="false">Q15/P15</f>
        <v>0.507874015748032</v>
      </c>
      <c r="S15" s="10"/>
      <c r="T15" s="8" t="n">
        <v>30</v>
      </c>
      <c r="U15" s="8" t="s">
        <v>75</v>
      </c>
      <c r="V15" s="8" t="n">
        <v>9</v>
      </c>
      <c r="W15" s="8" t="n">
        <v>21</v>
      </c>
      <c r="X15" s="8" t="s">
        <v>51</v>
      </c>
      <c r="Y15" s="10"/>
      <c r="Z15" s="8" t="s">
        <v>202</v>
      </c>
      <c r="AA15" s="16" t="s">
        <v>203</v>
      </c>
      <c r="AB15" s="16" t="s">
        <v>204</v>
      </c>
      <c r="AC15" s="8" t="s">
        <v>205</v>
      </c>
      <c r="AD15" s="8" t="s">
        <v>85</v>
      </c>
      <c r="AE15" s="10"/>
      <c r="AF15" s="10"/>
      <c r="AG15" s="8" t="s">
        <v>57</v>
      </c>
      <c r="AH15" s="8" t="s">
        <v>206</v>
      </c>
      <c r="AI15" s="8" t="s">
        <v>207</v>
      </c>
      <c r="AJ15" s="8" t="s">
        <v>208</v>
      </c>
      <c r="AK15" s="8" t="s">
        <v>209</v>
      </c>
      <c r="AL15" s="13" t="n">
        <v>1000</v>
      </c>
      <c r="AM15" s="8" t="s">
        <v>123</v>
      </c>
      <c r="AN15" s="10"/>
      <c r="AO15" s="8" t="s">
        <v>55</v>
      </c>
      <c r="AP15" s="8" t="s">
        <v>210</v>
      </c>
      <c r="AQ15" s="10"/>
      <c r="AR15" s="10"/>
      <c r="AS15" s="8" t="s">
        <v>88</v>
      </c>
    </row>
    <row r="16" customFormat="false" ht="140" hidden="false" customHeight="false" outlineLevel="0" collapsed="false">
      <c r="A16" s="6" t="s">
        <v>211</v>
      </c>
      <c r="B16" s="7" t="s">
        <v>212</v>
      </c>
      <c r="C16" s="8" t="s">
        <v>213</v>
      </c>
      <c r="D16" s="8" t="s">
        <v>99</v>
      </c>
      <c r="E16" s="9" t="s">
        <v>214</v>
      </c>
      <c r="F16" s="9" t="s">
        <v>43</v>
      </c>
      <c r="G16" s="8" t="s">
        <v>215</v>
      </c>
      <c r="H16" s="8" t="s">
        <v>216</v>
      </c>
      <c r="I16" s="10"/>
      <c r="J16" s="8" t="s">
        <v>217</v>
      </c>
      <c r="K16" s="8" t="s">
        <v>218</v>
      </c>
      <c r="L16" s="12" t="s">
        <v>219</v>
      </c>
      <c r="M16" s="8" t="s">
        <v>49</v>
      </c>
      <c r="N16" s="10"/>
      <c r="O16" s="13" t="n">
        <v>15750</v>
      </c>
      <c r="P16" s="13" t="n">
        <v>22500</v>
      </c>
      <c r="Q16" s="13" t="n">
        <f aca="false">P16-O16</f>
        <v>6750</v>
      </c>
      <c r="R16" s="14" t="n">
        <f aca="false">Q16/P16</f>
        <v>0.3</v>
      </c>
      <c r="S16" s="10"/>
      <c r="T16" s="8" t="n">
        <v>30</v>
      </c>
      <c r="U16" s="8" t="s">
        <v>75</v>
      </c>
      <c r="V16" s="8" t="n">
        <v>9</v>
      </c>
      <c r="W16" s="8" t="n">
        <v>21</v>
      </c>
      <c r="X16" s="8" t="s">
        <v>220</v>
      </c>
      <c r="Y16" s="10"/>
      <c r="Z16" s="8" t="s">
        <v>221</v>
      </c>
      <c r="AA16" s="16" t="s">
        <v>137</v>
      </c>
      <c r="AB16" s="16" t="s">
        <v>222</v>
      </c>
      <c r="AC16" s="8" t="s">
        <v>223</v>
      </c>
      <c r="AD16" s="8" t="s">
        <v>83</v>
      </c>
      <c r="AE16" s="8" t="s">
        <v>224</v>
      </c>
      <c r="AF16" s="10"/>
      <c r="AG16" s="8" t="s">
        <v>57</v>
      </c>
      <c r="AH16" s="8" t="s">
        <v>225</v>
      </c>
      <c r="AI16" s="8" t="s">
        <v>226</v>
      </c>
      <c r="AJ16" s="8" t="s">
        <v>55</v>
      </c>
      <c r="AK16" s="8" t="s">
        <v>61</v>
      </c>
      <c r="AL16" s="13" t="n">
        <v>500</v>
      </c>
      <c r="AM16" s="8" t="s">
        <v>85</v>
      </c>
      <c r="AN16" s="10"/>
      <c r="AO16" s="8" t="s">
        <v>55</v>
      </c>
      <c r="AP16" s="8" t="s">
        <v>227</v>
      </c>
      <c r="AQ16" s="8" t="s">
        <v>228</v>
      </c>
      <c r="AR16" s="10"/>
      <c r="AS16" s="8" t="s">
        <v>98</v>
      </c>
    </row>
    <row r="17" customFormat="false" ht="15.75" hidden="false" customHeight="true" outlineLevel="0" collapsed="false">
      <c r="A17" s="6" t="s">
        <v>229</v>
      </c>
      <c r="B17" s="7" t="s">
        <v>230</v>
      </c>
      <c r="C17" s="8" t="s">
        <v>231</v>
      </c>
      <c r="D17" s="8" t="s">
        <v>232</v>
      </c>
      <c r="E17" s="9" t="s">
        <v>197</v>
      </c>
      <c r="F17" s="9" t="s">
        <v>43</v>
      </c>
      <c r="G17" s="8" t="s">
        <v>233</v>
      </c>
      <c r="H17" s="8" t="s">
        <v>234</v>
      </c>
      <c r="I17" s="10"/>
      <c r="J17" s="9" t="s">
        <v>235</v>
      </c>
      <c r="K17" s="8" t="s">
        <v>236</v>
      </c>
      <c r="L17" s="18" t="s">
        <v>237</v>
      </c>
      <c r="M17" s="8" t="s">
        <v>49</v>
      </c>
      <c r="N17" s="10"/>
      <c r="O17" s="13" t="n">
        <v>31710</v>
      </c>
      <c r="P17" s="13" t="n">
        <v>45300</v>
      </c>
      <c r="Q17" s="13" t="n">
        <f aca="false">P17-O17</f>
        <v>13590</v>
      </c>
      <c r="R17" s="14" t="n">
        <f aca="false">Q17/P17</f>
        <v>0.3</v>
      </c>
      <c r="S17" s="10"/>
      <c r="T17" s="8" t="n">
        <v>30</v>
      </c>
      <c r="U17" s="8" t="s">
        <v>75</v>
      </c>
      <c r="V17" s="8" t="n">
        <v>9</v>
      </c>
      <c r="W17" s="8" t="n">
        <v>21</v>
      </c>
      <c r="X17" s="8" t="s">
        <v>51</v>
      </c>
      <c r="Y17" s="10"/>
      <c r="Z17" s="8" t="s">
        <v>190</v>
      </c>
      <c r="AA17" s="16" t="s">
        <v>238</v>
      </c>
      <c r="AB17" s="16" t="s">
        <v>81</v>
      </c>
      <c r="AC17" s="8" t="s">
        <v>176</v>
      </c>
      <c r="AD17" s="8" t="s">
        <v>83</v>
      </c>
      <c r="AE17" s="10"/>
      <c r="AF17" s="10"/>
      <c r="AG17" s="8" t="s">
        <v>57</v>
      </c>
      <c r="AH17" s="8" t="s">
        <v>239</v>
      </c>
      <c r="AI17" s="8" t="s">
        <v>96</v>
      </c>
      <c r="AJ17" s="8" t="s">
        <v>55</v>
      </c>
      <c r="AK17" s="8" t="s">
        <v>61</v>
      </c>
      <c r="AL17" s="13" t="n">
        <v>200</v>
      </c>
      <c r="AM17" s="8" t="s">
        <v>85</v>
      </c>
      <c r="AN17" s="10"/>
      <c r="AO17" s="8" t="s">
        <v>55</v>
      </c>
      <c r="AP17" s="8" t="s">
        <v>240</v>
      </c>
      <c r="AQ17" s="8" t="s">
        <v>241</v>
      </c>
      <c r="AR17" s="10"/>
      <c r="AS17" s="8" t="s">
        <v>98</v>
      </c>
    </row>
    <row r="18" customFormat="false" ht="232" hidden="false" customHeight="false" outlineLevel="0" collapsed="false">
      <c r="A18" s="6" t="s">
        <v>229</v>
      </c>
      <c r="B18" s="7"/>
      <c r="C18" s="7"/>
      <c r="D18" s="8" t="s">
        <v>89</v>
      </c>
      <c r="E18" s="9" t="s">
        <v>197</v>
      </c>
      <c r="F18" s="9" t="s">
        <v>43</v>
      </c>
      <c r="G18" s="8" t="s">
        <v>233</v>
      </c>
      <c r="H18" s="8" t="s">
        <v>234</v>
      </c>
      <c r="I18" s="10"/>
      <c r="J18" s="9" t="s">
        <v>242</v>
      </c>
      <c r="K18" s="8" t="s">
        <v>236</v>
      </c>
      <c r="L18" s="18" t="s">
        <v>243</v>
      </c>
      <c r="M18" s="8" t="s">
        <v>49</v>
      </c>
      <c r="N18" s="10"/>
      <c r="O18" s="13" t="n">
        <v>31710</v>
      </c>
      <c r="P18" s="13" t="n">
        <v>45300</v>
      </c>
      <c r="Q18" s="13" t="n">
        <f aca="false">P18-O18</f>
        <v>13590</v>
      </c>
      <c r="R18" s="14" t="n">
        <f aca="false">Q18/P18</f>
        <v>0.3</v>
      </c>
      <c r="S18" s="10"/>
      <c r="T18" s="8" t="n">
        <v>30</v>
      </c>
      <c r="U18" s="8" t="s">
        <v>75</v>
      </c>
      <c r="V18" s="8" t="n">
        <v>9</v>
      </c>
      <c r="W18" s="8" t="n">
        <f aca="false">T18-V18</f>
        <v>21</v>
      </c>
      <c r="X18" s="8" t="s">
        <v>51</v>
      </c>
      <c r="Y18" s="10"/>
      <c r="Z18" s="8" t="s">
        <v>190</v>
      </c>
      <c r="AA18" s="16"/>
      <c r="AB18" s="16"/>
      <c r="AC18" s="8" t="s">
        <v>176</v>
      </c>
      <c r="AD18" s="8" t="s">
        <v>83</v>
      </c>
      <c r="AE18" s="10"/>
      <c r="AF18" s="10"/>
      <c r="AG18" s="8" t="s">
        <v>57</v>
      </c>
      <c r="AH18" s="8" t="s">
        <v>239</v>
      </c>
      <c r="AI18" s="8" t="s">
        <v>96</v>
      </c>
      <c r="AJ18" s="8" t="s">
        <v>55</v>
      </c>
      <c r="AK18" s="8" t="s">
        <v>61</v>
      </c>
      <c r="AL18" s="13" t="n">
        <v>200</v>
      </c>
      <c r="AM18" s="8" t="s">
        <v>85</v>
      </c>
      <c r="AN18" s="10"/>
      <c r="AO18" s="8" t="s">
        <v>55</v>
      </c>
      <c r="AP18" s="10"/>
      <c r="AQ18" s="8" t="s">
        <v>244</v>
      </c>
      <c r="AR18" s="10"/>
      <c r="AS18" s="8" t="s">
        <v>98</v>
      </c>
    </row>
    <row r="19" customFormat="false" ht="289.5" hidden="false" customHeight="false" outlineLevel="0" collapsed="false">
      <c r="A19" s="6" t="s">
        <v>245</v>
      </c>
      <c r="B19" s="7" t="s">
        <v>246</v>
      </c>
      <c r="C19" s="8" t="s">
        <v>247</v>
      </c>
      <c r="D19" s="8" t="s">
        <v>248</v>
      </c>
      <c r="E19" s="9" t="s">
        <v>249</v>
      </c>
      <c r="F19" s="9" t="s">
        <v>43</v>
      </c>
      <c r="G19" s="23" t="s">
        <v>250</v>
      </c>
      <c r="H19" s="8" t="s">
        <v>251</v>
      </c>
      <c r="I19" s="10"/>
      <c r="J19" s="9" t="s">
        <v>252</v>
      </c>
      <c r="K19" s="8" t="s">
        <v>253</v>
      </c>
      <c r="L19" s="12" t="s">
        <v>254</v>
      </c>
      <c r="M19" s="8" t="s">
        <v>255</v>
      </c>
      <c r="N19" s="10"/>
      <c r="O19" s="13" t="n">
        <f aca="false">756*21</f>
        <v>15876</v>
      </c>
      <c r="P19" s="13" t="n">
        <f aca="false">1080*30</f>
        <v>32400</v>
      </c>
      <c r="Q19" s="13" t="n">
        <f aca="false">P19-O19</f>
        <v>16524</v>
      </c>
      <c r="R19" s="14" t="n">
        <f aca="false">Q19/P19</f>
        <v>0.51</v>
      </c>
      <c r="S19" s="10"/>
      <c r="T19" s="8" t="n">
        <v>30</v>
      </c>
      <c r="U19" s="8" t="s">
        <v>75</v>
      </c>
      <c r="V19" s="8" t="n">
        <v>9</v>
      </c>
      <c r="W19" s="8" t="n">
        <f aca="false">T19-V19</f>
        <v>21</v>
      </c>
      <c r="X19" s="8" t="s">
        <v>51</v>
      </c>
      <c r="Y19" s="10"/>
      <c r="Z19" s="8" t="s">
        <v>190</v>
      </c>
      <c r="AA19" s="16" t="s">
        <v>137</v>
      </c>
      <c r="AB19" s="16" t="s">
        <v>81</v>
      </c>
      <c r="AC19" s="8" t="s">
        <v>176</v>
      </c>
      <c r="AD19" s="8" t="s">
        <v>256</v>
      </c>
      <c r="AE19" s="10"/>
      <c r="AF19" s="10"/>
      <c r="AG19" s="8" t="s">
        <v>57</v>
      </c>
      <c r="AH19" s="8" t="s">
        <v>61</v>
      </c>
      <c r="AI19" s="8" t="s">
        <v>96</v>
      </c>
      <c r="AJ19" s="8" t="s">
        <v>257</v>
      </c>
      <c r="AK19" s="8" t="s">
        <v>61</v>
      </c>
      <c r="AL19" s="13" t="n">
        <v>200</v>
      </c>
      <c r="AM19" s="8" t="s">
        <v>55</v>
      </c>
      <c r="AN19" s="10"/>
      <c r="AO19" s="8" t="s">
        <v>55</v>
      </c>
      <c r="AP19" s="10"/>
      <c r="AQ19" s="8" t="s">
        <v>258</v>
      </c>
      <c r="AR19" s="10"/>
      <c r="AS19" s="8" t="s">
        <v>88</v>
      </c>
    </row>
    <row r="20" customFormat="false" ht="646.5" hidden="false" customHeight="false" outlineLevel="0" collapsed="false">
      <c r="A20" s="6" t="s">
        <v>141</v>
      </c>
      <c r="B20" s="24" t="s">
        <v>259</v>
      </c>
      <c r="C20" s="8" t="s">
        <v>260</v>
      </c>
      <c r="D20" s="8" t="s">
        <v>67</v>
      </c>
      <c r="E20" s="9" t="s">
        <v>261</v>
      </c>
      <c r="F20" s="9" t="s">
        <v>43</v>
      </c>
      <c r="G20" s="8" t="s">
        <v>262</v>
      </c>
      <c r="H20" s="8" t="s">
        <v>263</v>
      </c>
      <c r="I20" s="10"/>
      <c r="J20" s="9" t="s">
        <v>264</v>
      </c>
      <c r="K20" s="8" t="s">
        <v>265</v>
      </c>
      <c r="L20" s="12" t="s">
        <v>266</v>
      </c>
      <c r="M20" s="8" t="s">
        <v>151</v>
      </c>
      <c r="N20" s="10"/>
      <c r="O20" s="13" t="n">
        <v>25000</v>
      </c>
      <c r="P20" s="13" t="n">
        <f aca="false">2370*30</f>
        <v>71100</v>
      </c>
      <c r="Q20" s="13" t="n">
        <f aca="false">P20-O20</f>
        <v>46100</v>
      </c>
      <c r="R20" s="14" t="n">
        <f aca="false">Q20/P20</f>
        <v>0.648382559774965</v>
      </c>
      <c r="S20" s="10"/>
      <c r="T20" s="8" t="n">
        <v>30</v>
      </c>
      <c r="U20" s="8" t="s">
        <v>75</v>
      </c>
      <c r="V20" s="8" t="n">
        <v>9</v>
      </c>
      <c r="W20" s="8" t="n">
        <f aca="false">T20-V20</f>
        <v>21</v>
      </c>
      <c r="X20" s="8" t="s">
        <v>51</v>
      </c>
      <c r="Y20" s="10"/>
      <c r="Z20" s="8" t="s">
        <v>190</v>
      </c>
      <c r="AA20" s="19" t="s">
        <v>203</v>
      </c>
      <c r="AB20" s="16" t="s">
        <v>204</v>
      </c>
      <c r="AC20" s="8" t="s">
        <v>267</v>
      </c>
      <c r="AD20" s="8" t="s">
        <v>268</v>
      </c>
      <c r="AE20" s="10"/>
      <c r="AF20" s="10"/>
      <c r="AG20" s="8" t="s">
        <v>269</v>
      </c>
      <c r="AH20" s="8" t="s">
        <v>61</v>
      </c>
      <c r="AI20" s="8" t="s">
        <v>270</v>
      </c>
      <c r="AJ20" s="8" t="s">
        <v>271</v>
      </c>
      <c r="AK20" s="8" t="s">
        <v>61</v>
      </c>
      <c r="AL20" s="13" t="n">
        <v>500</v>
      </c>
      <c r="AM20" s="8" t="s">
        <v>55</v>
      </c>
      <c r="AN20" s="10"/>
      <c r="AO20" s="8" t="s">
        <v>85</v>
      </c>
      <c r="AP20" s="8" t="s">
        <v>272</v>
      </c>
      <c r="AQ20" s="8" t="s">
        <v>273</v>
      </c>
      <c r="AR20" s="10"/>
      <c r="AS20" s="8" t="s">
        <v>88</v>
      </c>
    </row>
    <row r="21" customFormat="false" ht="332" hidden="false" customHeight="false" outlineLevel="0" collapsed="false">
      <c r="A21" s="6" t="s">
        <v>274</v>
      </c>
      <c r="B21" s="7" t="s">
        <v>275</v>
      </c>
      <c r="C21" s="8" t="s">
        <v>276</v>
      </c>
      <c r="D21" s="8" t="s">
        <v>277</v>
      </c>
      <c r="E21" s="9" t="s">
        <v>278</v>
      </c>
      <c r="F21" s="9" t="s">
        <v>279</v>
      </c>
      <c r="G21" s="8" t="s">
        <v>250</v>
      </c>
      <c r="H21" s="18" t="s">
        <v>280</v>
      </c>
      <c r="I21" s="10"/>
      <c r="J21" s="9" t="s">
        <v>281</v>
      </c>
      <c r="K21" s="11" t="s">
        <v>282</v>
      </c>
      <c r="L21" s="12" t="s">
        <v>283</v>
      </c>
      <c r="M21" s="8" t="s">
        <v>93</v>
      </c>
      <c r="N21" s="10"/>
      <c r="O21" s="13" t="n">
        <v>37246</v>
      </c>
      <c r="P21" s="13" t="n">
        <v>45118</v>
      </c>
      <c r="Q21" s="13" t="n">
        <f aca="false">P21-O21</f>
        <v>7872</v>
      </c>
      <c r="R21" s="14" t="n">
        <f aca="false">Q21/P21</f>
        <v>0.174475818963607</v>
      </c>
      <c r="S21" s="10"/>
      <c r="T21" s="8" t="n">
        <v>30</v>
      </c>
      <c r="U21" s="8" t="s">
        <v>75</v>
      </c>
      <c r="V21" s="8" t="n">
        <v>9</v>
      </c>
      <c r="W21" s="8" t="n">
        <f aca="false">T21-V21</f>
        <v>21</v>
      </c>
      <c r="X21" s="8" t="s">
        <v>51</v>
      </c>
      <c r="Y21" s="10"/>
      <c r="Z21" s="8" t="s">
        <v>284</v>
      </c>
      <c r="AA21" s="25" t="s">
        <v>285</v>
      </c>
      <c r="AB21" s="16" t="s">
        <v>204</v>
      </c>
      <c r="AC21" s="25" t="s">
        <v>267</v>
      </c>
      <c r="AD21" s="25" t="s">
        <v>286</v>
      </c>
      <c r="AE21" s="8" t="s">
        <v>287</v>
      </c>
      <c r="AF21" s="10"/>
      <c r="AG21" s="8" t="s">
        <v>57</v>
      </c>
      <c r="AH21" s="8" t="s">
        <v>61</v>
      </c>
      <c r="AI21" s="8" t="s">
        <v>55</v>
      </c>
      <c r="AJ21" s="8" t="s">
        <v>55</v>
      </c>
      <c r="AK21" s="13" t="n">
        <v>70</v>
      </c>
      <c r="AL21" s="13" t="n">
        <v>1500</v>
      </c>
      <c r="AM21" s="8" t="s">
        <v>55</v>
      </c>
      <c r="AN21" s="10"/>
      <c r="AO21" s="8" t="s">
        <v>55</v>
      </c>
      <c r="AP21" s="8" t="s">
        <v>288</v>
      </c>
      <c r="AQ21" s="8" t="s">
        <v>289</v>
      </c>
      <c r="AR21" s="10"/>
      <c r="AS21" s="8" t="s">
        <v>88</v>
      </c>
    </row>
    <row r="22" customFormat="false" ht="15.75" hidden="false" customHeight="true" outlineLevel="0" collapsed="false">
      <c r="A22" s="26"/>
      <c r="B22" s="7" t="s">
        <v>290</v>
      </c>
      <c r="C22" s="8" t="s">
        <v>291</v>
      </c>
      <c r="D22" s="8" t="s">
        <v>292</v>
      </c>
      <c r="E22" s="9" t="s">
        <v>293</v>
      </c>
      <c r="F22" s="9" t="s">
        <v>43</v>
      </c>
      <c r="G22" s="8" t="s">
        <v>294</v>
      </c>
      <c r="H22" s="10"/>
      <c r="I22" s="10"/>
      <c r="J22" s="9" t="s">
        <v>93</v>
      </c>
      <c r="K22" s="10"/>
      <c r="L22" s="18" t="s">
        <v>295</v>
      </c>
      <c r="M22" s="10"/>
      <c r="N22" s="10"/>
      <c r="O22" s="13" t="n">
        <v>21870</v>
      </c>
      <c r="P22" s="13" t="n">
        <f aca="false">849*T22</f>
        <v>38205</v>
      </c>
      <c r="Q22" s="13" t="n">
        <f aca="false">P22-O22</f>
        <v>16335</v>
      </c>
      <c r="R22" s="14" t="n">
        <f aca="false">Q22/P22</f>
        <v>0.42756183745583</v>
      </c>
      <c r="S22" s="10"/>
      <c r="T22" s="8" t="n">
        <v>45</v>
      </c>
      <c r="U22" s="8" t="s">
        <v>50</v>
      </c>
      <c r="V22" s="23" t="n">
        <v>15</v>
      </c>
      <c r="W22" s="8" t="n">
        <v>30</v>
      </c>
      <c r="X22" s="10"/>
      <c r="Y22" s="10"/>
      <c r="Z22" s="10"/>
      <c r="AA22" s="27" t="s">
        <v>296</v>
      </c>
      <c r="AB22" s="27" t="s">
        <v>204</v>
      </c>
      <c r="AC22" s="27" t="s">
        <v>54</v>
      </c>
      <c r="AD22" s="27" t="s">
        <v>297</v>
      </c>
      <c r="AE22" s="10"/>
      <c r="AF22" s="10"/>
      <c r="AG22" s="10"/>
      <c r="AH22" s="10"/>
      <c r="AI22" s="10"/>
      <c r="AJ22" s="10"/>
      <c r="AK22" s="28"/>
      <c r="AL22" s="28"/>
      <c r="AM22" s="10"/>
      <c r="AN22" s="10"/>
      <c r="AO22" s="10"/>
      <c r="AP22" s="10"/>
      <c r="AQ22" s="10"/>
      <c r="AR22" s="10"/>
      <c r="AS22" s="10"/>
    </row>
    <row r="23" customFormat="false" ht="140" hidden="false" customHeight="false" outlineLevel="0" collapsed="false">
      <c r="A23" s="26"/>
      <c r="B23" s="7"/>
      <c r="C23" s="7"/>
      <c r="D23" s="8" t="s">
        <v>298</v>
      </c>
      <c r="E23" s="9" t="s">
        <v>293</v>
      </c>
      <c r="F23" s="9" t="s">
        <v>43</v>
      </c>
      <c r="G23" s="8" t="s">
        <v>294</v>
      </c>
      <c r="H23" s="10"/>
      <c r="I23" s="10"/>
      <c r="J23" s="21"/>
      <c r="K23" s="10"/>
      <c r="L23" s="18" t="s">
        <v>299</v>
      </c>
      <c r="M23" s="10"/>
      <c r="N23" s="10"/>
      <c r="O23" s="13" t="n">
        <v>24720</v>
      </c>
      <c r="P23" s="13" t="n">
        <f aca="false">944*T23</f>
        <v>42480</v>
      </c>
      <c r="Q23" s="13" t="n">
        <f aca="false">P23-O23</f>
        <v>17760</v>
      </c>
      <c r="R23" s="14" t="n">
        <f aca="false">Q23/P23</f>
        <v>0.418079096045198</v>
      </c>
      <c r="S23" s="10"/>
      <c r="T23" s="8" t="n">
        <v>45</v>
      </c>
      <c r="U23" s="8" t="s">
        <v>50</v>
      </c>
      <c r="V23" s="23" t="n">
        <v>15</v>
      </c>
      <c r="W23" s="8" t="n">
        <v>30</v>
      </c>
      <c r="X23" s="10"/>
      <c r="Y23" s="10"/>
      <c r="Z23" s="10"/>
      <c r="AA23" s="27"/>
      <c r="AB23" s="27"/>
      <c r="AC23" s="27"/>
      <c r="AD23" s="27"/>
      <c r="AE23" s="10"/>
      <c r="AF23" s="10"/>
      <c r="AG23" s="10"/>
      <c r="AH23" s="10"/>
      <c r="AI23" s="10"/>
      <c r="AJ23" s="10"/>
      <c r="AK23" s="10"/>
      <c r="AL23" s="28"/>
      <c r="AM23" s="10"/>
      <c r="AN23" s="10"/>
      <c r="AO23" s="10"/>
      <c r="AP23" s="10"/>
      <c r="AQ23" s="10"/>
      <c r="AR23" s="10"/>
      <c r="AS23" s="10"/>
    </row>
    <row r="24" customFormat="false" ht="163" hidden="false" customHeight="false" outlineLevel="0" collapsed="false">
      <c r="A24" s="26"/>
      <c r="B24" s="7"/>
      <c r="C24" s="7"/>
      <c r="D24" s="8" t="s">
        <v>158</v>
      </c>
      <c r="E24" s="9" t="s">
        <v>293</v>
      </c>
      <c r="F24" s="9" t="s">
        <v>43</v>
      </c>
      <c r="G24" s="8" t="s">
        <v>294</v>
      </c>
      <c r="H24" s="10"/>
      <c r="I24" s="10"/>
      <c r="J24" s="9" t="s">
        <v>300</v>
      </c>
      <c r="K24" s="10"/>
      <c r="L24" s="18" t="s">
        <v>301</v>
      </c>
      <c r="M24" s="10"/>
      <c r="N24" s="10"/>
      <c r="O24" s="13" t="n">
        <v>28488</v>
      </c>
      <c r="P24" s="13" t="n">
        <f aca="false">1101*T24</f>
        <v>49545</v>
      </c>
      <c r="Q24" s="13" t="n">
        <f aca="false">P24-O24</f>
        <v>21057</v>
      </c>
      <c r="R24" s="14" t="n">
        <f aca="false">Q24/P24</f>
        <v>0.425007568876779</v>
      </c>
      <c r="S24" s="10"/>
      <c r="T24" s="8" t="n">
        <v>45</v>
      </c>
      <c r="U24" s="8" t="s">
        <v>50</v>
      </c>
      <c r="V24" s="23" t="n">
        <v>15</v>
      </c>
      <c r="W24" s="8" t="n">
        <v>30</v>
      </c>
      <c r="X24" s="10"/>
      <c r="Y24" s="10"/>
      <c r="Z24" s="10"/>
      <c r="AA24" s="27"/>
      <c r="AB24" s="27"/>
      <c r="AC24" s="27"/>
      <c r="AD24" s="27"/>
      <c r="AE24" s="10"/>
      <c r="AF24" s="10"/>
      <c r="AG24" s="10"/>
      <c r="AH24" s="10"/>
      <c r="AI24" s="10"/>
      <c r="AJ24" s="10"/>
      <c r="AK24" s="10"/>
      <c r="AL24" s="28"/>
      <c r="AM24" s="10"/>
      <c r="AN24" s="10"/>
      <c r="AO24" s="10"/>
      <c r="AP24" s="10"/>
      <c r="AQ24" s="10"/>
      <c r="AR24" s="10"/>
      <c r="AS24" s="10"/>
    </row>
    <row r="25" customFormat="false" ht="15.75" hidden="false" customHeight="true" outlineLevel="0" collapsed="false">
      <c r="A25" s="6" t="s">
        <v>302</v>
      </c>
      <c r="B25" s="7" t="s">
        <v>303</v>
      </c>
      <c r="C25" s="8" t="s">
        <v>304</v>
      </c>
      <c r="D25" s="8" t="s">
        <v>305</v>
      </c>
      <c r="E25" s="9" t="s">
        <v>306</v>
      </c>
      <c r="F25" s="9" t="s">
        <v>279</v>
      </c>
      <c r="G25" s="18" t="s">
        <v>307</v>
      </c>
      <c r="H25" s="8" t="s">
        <v>308</v>
      </c>
      <c r="I25" s="10"/>
      <c r="J25" s="9" t="s">
        <v>309</v>
      </c>
      <c r="K25" s="8" t="s">
        <v>310</v>
      </c>
      <c r="L25" s="18" t="s">
        <v>311</v>
      </c>
      <c r="M25" s="8" t="s">
        <v>312</v>
      </c>
      <c r="N25" s="10"/>
      <c r="O25" s="13" t="n">
        <v>15500</v>
      </c>
      <c r="P25" s="13" t="n">
        <v>24070</v>
      </c>
      <c r="Q25" s="13" t="n">
        <f aca="false">P25-O25</f>
        <v>8570</v>
      </c>
      <c r="R25" s="14" t="n">
        <f aca="false">Q25/P25</f>
        <v>0.356044869131699</v>
      </c>
      <c r="S25" s="10"/>
      <c r="T25" s="8" t="n">
        <v>30</v>
      </c>
      <c r="U25" s="8" t="s">
        <v>75</v>
      </c>
      <c r="V25" s="8" t="n">
        <v>9</v>
      </c>
      <c r="W25" s="8" t="n">
        <f aca="false">T25-V25</f>
        <v>21</v>
      </c>
      <c r="X25" s="8" t="s">
        <v>51</v>
      </c>
      <c r="Y25" s="10"/>
      <c r="Z25" s="8" t="s">
        <v>190</v>
      </c>
      <c r="AA25" s="19" t="s">
        <v>313</v>
      </c>
      <c r="AB25" s="19" t="s">
        <v>222</v>
      </c>
      <c r="AC25" s="8" t="s">
        <v>314</v>
      </c>
      <c r="AD25" s="8" t="s">
        <v>315</v>
      </c>
      <c r="AE25" s="8" t="s">
        <v>316</v>
      </c>
      <c r="AF25" s="10"/>
      <c r="AG25" s="8" t="s">
        <v>178</v>
      </c>
      <c r="AH25" s="8" t="s">
        <v>61</v>
      </c>
      <c r="AI25" s="8" t="s">
        <v>96</v>
      </c>
      <c r="AJ25" s="8" t="s">
        <v>55</v>
      </c>
      <c r="AK25" s="13" t="s">
        <v>61</v>
      </c>
      <c r="AL25" s="13" t="s">
        <v>93</v>
      </c>
      <c r="AM25" s="10"/>
      <c r="AN25" s="10"/>
      <c r="AO25" s="8" t="s">
        <v>55</v>
      </c>
      <c r="AP25" s="10"/>
      <c r="AQ25" s="8" t="s">
        <v>317</v>
      </c>
      <c r="AR25" s="10"/>
      <c r="AS25" s="8" t="s">
        <v>88</v>
      </c>
    </row>
    <row r="26" customFormat="false" ht="117" hidden="false" customHeight="false" outlineLevel="0" collapsed="false">
      <c r="A26" s="6" t="s">
        <v>318</v>
      </c>
      <c r="B26" s="7"/>
      <c r="C26" s="8" t="s">
        <v>319</v>
      </c>
      <c r="D26" s="8" t="s">
        <v>320</v>
      </c>
      <c r="E26" s="9" t="s">
        <v>306</v>
      </c>
      <c r="F26" s="9" t="s">
        <v>279</v>
      </c>
      <c r="G26" s="18" t="s">
        <v>307</v>
      </c>
      <c r="H26" s="8" t="s">
        <v>321</v>
      </c>
      <c r="I26" s="10"/>
      <c r="J26" s="8" t="s">
        <v>93</v>
      </c>
      <c r="K26" s="8" t="s">
        <v>322</v>
      </c>
      <c r="L26" s="18" t="s">
        <v>323</v>
      </c>
      <c r="M26" s="8" t="s">
        <v>93</v>
      </c>
      <c r="N26" s="10"/>
      <c r="O26" s="13" t="n">
        <v>16448</v>
      </c>
      <c r="P26" s="13" t="n">
        <v>27782</v>
      </c>
      <c r="Q26" s="13" t="n">
        <f aca="false">P26-O26</f>
        <v>11334</v>
      </c>
      <c r="R26" s="14" t="n">
        <f aca="false">Q26/P26</f>
        <v>0.407961989777554</v>
      </c>
      <c r="S26" s="10"/>
      <c r="T26" s="8" t="n">
        <v>30</v>
      </c>
      <c r="U26" s="8" t="s">
        <v>50</v>
      </c>
      <c r="V26" s="8" t="n">
        <v>9</v>
      </c>
      <c r="W26" s="8" t="n">
        <f aca="false">T26-V26</f>
        <v>21</v>
      </c>
      <c r="X26" s="8" t="s">
        <v>123</v>
      </c>
      <c r="Y26" s="10"/>
      <c r="Z26" s="8" t="s">
        <v>190</v>
      </c>
      <c r="AA26" s="19" t="s">
        <v>313</v>
      </c>
      <c r="AB26" s="19" t="s">
        <v>222</v>
      </c>
      <c r="AC26" s="8" t="s">
        <v>176</v>
      </c>
      <c r="AD26" s="8" t="s">
        <v>83</v>
      </c>
      <c r="AE26" s="8" t="s">
        <v>324</v>
      </c>
      <c r="AF26" s="10"/>
      <c r="AG26" s="8" t="s">
        <v>178</v>
      </c>
      <c r="AH26" s="8" t="s">
        <v>325</v>
      </c>
      <c r="AI26" s="8" t="s">
        <v>326</v>
      </c>
      <c r="AJ26" s="8" t="s">
        <v>55</v>
      </c>
      <c r="AK26" s="8" t="s">
        <v>55</v>
      </c>
      <c r="AL26" s="13" t="s">
        <v>93</v>
      </c>
      <c r="AM26" s="8" t="s">
        <v>85</v>
      </c>
      <c r="AN26" s="10"/>
      <c r="AO26" s="8" t="s">
        <v>55</v>
      </c>
      <c r="AP26" s="10"/>
      <c r="AQ26" s="8" t="s">
        <v>327</v>
      </c>
      <c r="AR26" s="10"/>
      <c r="AS26" s="8" t="s">
        <v>88</v>
      </c>
    </row>
    <row r="27" customFormat="false" ht="163" hidden="false" customHeight="false" outlineLevel="0" collapsed="false">
      <c r="A27" s="6" t="s">
        <v>328</v>
      </c>
      <c r="B27" s="7" t="s">
        <v>329</v>
      </c>
      <c r="C27" s="8" t="s">
        <v>330</v>
      </c>
      <c r="D27" s="8" t="s">
        <v>320</v>
      </c>
      <c r="E27" s="9" t="s">
        <v>331</v>
      </c>
      <c r="F27" s="9" t="s">
        <v>43</v>
      </c>
      <c r="G27" s="8" t="s">
        <v>332</v>
      </c>
      <c r="H27" s="8" t="s">
        <v>333</v>
      </c>
      <c r="I27" s="10"/>
      <c r="J27" s="9" t="s">
        <v>334</v>
      </c>
      <c r="K27" s="8" t="s">
        <v>335</v>
      </c>
      <c r="L27" s="18" t="s">
        <v>336</v>
      </c>
      <c r="M27" s="10"/>
      <c r="N27" s="10"/>
      <c r="O27" s="13" t="n">
        <v>25536</v>
      </c>
      <c r="P27" s="13" t="n">
        <v>57900</v>
      </c>
      <c r="Q27" s="13" t="n">
        <f aca="false">P27-O27</f>
        <v>32364</v>
      </c>
      <c r="R27" s="14" t="n">
        <f aca="false">Q27/P27</f>
        <v>0.558963730569948</v>
      </c>
      <c r="S27" s="10"/>
      <c r="T27" s="8" t="n">
        <v>30</v>
      </c>
      <c r="U27" s="8" t="s">
        <v>50</v>
      </c>
      <c r="V27" s="8" t="n">
        <v>9</v>
      </c>
      <c r="W27" s="8" t="n">
        <f aca="false">T27-V27</f>
        <v>21</v>
      </c>
      <c r="X27" s="8" t="s">
        <v>51</v>
      </c>
      <c r="Y27" s="10"/>
      <c r="Z27" s="8" t="s">
        <v>153</v>
      </c>
      <c r="AA27" s="8" t="s">
        <v>337</v>
      </c>
      <c r="AB27" s="16" t="n">
        <v>0</v>
      </c>
      <c r="AC27" s="8" t="s">
        <v>338</v>
      </c>
      <c r="AD27" s="8" t="s">
        <v>83</v>
      </c>
      <c r="AE27" s="8" t="s">
        <v>339</v>
      </c>
      <c r="AF27" s="10"/>
      <c r="AG27" s="10"/>
      <c r="AH27" s="8" t="s">
        <v>340</v>
      </c>
      <c r="AI27" s="8" t="s">
        <v>96</v>
      </c>
      <c r="AJ27" s="8" t="s">
        <v>55</v>
      </c>
      <c r="AK27" s="8" t="s">
        <v>61</v>
      </c>
      <c r="AL27" s="13" t="n">
        <v>500</v>
      </c>
      <c r="AM27" s="10"/>
      <c r="AN27" s="10"/>
      <c r="AO27" s="8" t="s">
        <v>55</v>
      </c>
      <c r="AP27" s="10"/>
      <c r="AQ27" s="8" t="s">
        <v>327</v>
      </c>
      <c r="AR27" s="10"/>
      <c r="AS27" s="8" t="s">
        <v>88</v>
      </c>
    </row>
    <row r="28" customFormat="false" ht="128.5" hidden="false" customHeight="false" outlineLevel="0" collapsed="false">
      <c r="A28" s="6" t="s">
        <v>341</v>
      </c>
      <c r="B28" s="7" t="s">
        <v>342</v>
      </c>
      <c r="C28" s="8" t="s">
        <v>343</v>
      </c>
      <c r="D28" s="8" t="s">
        <v>344</v>
      </c>
      <c r="E28" s="9" t="s">
        <v>345</v>
      </c>
      <c r="F28" s="9" t="s">
        <v>279</v>
      </c>
      <c r="G28" s="10"/>
      <c r="H28" s="8" t="s">
        <v>346</v>
      </c>
      <c r="I28" s="10"/>
      <c r="J28" s="9" t="s">
        <v>347</v>
      </c>
      <c r="K28" s="8" t="s">
        <v>348</v>
      </c>
      <c r="L28" s="12" t="s">
        <v>349</v>
      </c>
      <c r="M28" s="8" t="s">
        <v>55</v>
      </c>
      <c r="N28" s="10"/>
      <c r="O28" s="13" t="n">
        <v>17882</v>
      </c>
      <c r="P28" s="13" t="n">
        <f aca="false">980*30</f>
        <v>29400</v>
      </c>
      <c r="Q28" s="13" t="n">
        <f aca="false">P28-O28</f>
        <v>11518</v>
      </c>
      <c r="R28" s="14" t="n">
        <f aca="false">Q28/P28</f>
        <v>0.391768707482993</v>
      </c>
      <c r="S28" s="10"/>
      <c r="T28" s="8" t="n">
        <v>30</v>
      </c>
      <c r="U28" s="8" t="s">
        <v>75</v>
      </c>
      <c r="V28" s="8" t="n">
        <v>9</v>
      </c>
      <c r="W28" s="8" t="n">
        <f aca="false">T28-V28</f>
        <v>21</v>
      </c>
      <c r="X28" s="8" t="s">
        <v>51</v>
      </c>
      <c r="Y28" s="10"/>
      <c r="Z28" s="8" t="s">
        <v>350</v>
      </c>
      <c r="AA28" s="8" t="s">
        <v>351</v>
      </c>
      <c r="AB28" s="16" t="s">
        <v>81</v>
      </c>
      <c r="AC28" s="8" t="s">
        <v>138</v>
      </c>
      <c r="AD28" s="8" t="s">
        <v>55</v>
      </c>
      <c r="AE28" s="8" t="s">
        <v>316</v>
      </c>
      <c r="AF28" s="10"/>
      <c r="AG28" s="8" t="s">
        <v>178</v>
      </c>
      <c r="AH28" s="8" t="s">
        <v>352</v>
      </c>
      <c r="AI28" s="8" t="s">
        <v>353</v>
      </c>
      <c r="AJ28" s="8" t="s">
        <v>55</v>
      </c>
      <c r="AK28" s="13" t="n">
        <v>90</v>
      </c>
      <c r="AL28" s="8" t="s">
        <v>93</v>
      </c>
      <c r="AM28" s="8" t="s">
        <v>93</v>
      </c>
      <c r="AN28" s="10"/>
      <c r="AO28" s="8" t="s">
        <v>55</v>
      </c>
      <c r="AP28" s="10"/>
      <c r="AQ28" s="10"/>
      <c r="AR28" s="10"/>
      <c r="AS28" s="8" t="s">
        <v>88</v>
      </c>
    </row>
    <row r="29" customFormat="false" ht="13.8" hidden="false" customHeight="false" outlineLevel="0" collapsed="false">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row>
    <row r="30" customFormat="false" ht="13.8" hidden="false" customHeight="false" outlineLevel="0" collapsed="false">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row>
    <row r="31" customFormat="false" ht="13.8" hidden="false" customHeight="false" outlineLevel="0" collapsed="false">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row>
    <row r="32" customFormat="false" ht="13.8" hidden="false" customHeight="false" outlineLevel="0" collapsed="false">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row>
    <row r="33" customFormat="false" ht="13.8" hidden="false" customHeight="false" outlineLevel="0" collapsed="false">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customFormat="false" ht="13.8" hidden="false" customHeight="false" outlineLevel="0" collapsed="false">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row>
    <row r="35" customFormat="false" ht="13.8" hidden="false" customHeight="false" outlineLevel="0" collapsed="false">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row>
    <row r="36" customFormat="false" ht="13.8" hidden="false" customHeight="false" outlineLevel="0" collapsed="false">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row>
    <row r="37" customFormat="false" ht="13.8" hidden="false" customHeight="false" outlineLevel="0" collapsed="false">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row>
    <row r="38" customFormat="false" ht="13.8" hidden="false" customHeight="false" outlineLevel="0" collapsed="false">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row>
    <row r="39" customFormat="false" ht="13.8" hidden="false" customHeight="false" outlineLevel="0" collapsed="false">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row>
    <row r="40" customFormat="false" ht="13.8" hidden="false" customHeight="false" outlineLevel="0" collapsed="false">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row>
    <row r="41" customFormat="false" ht="13.8" hidden="false" customHeight="false" outlineLevel="0" collapsed="false">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row>
    <row r="42" customFormat="false" ht="13.8" hidden="false" customHeight="false" outlineLevel="0" collapsed="false">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row>
    <row r="43" customFormat="false" ht="13.8" hidden="false" customHeight="false" outlineLevel="0" collapsed="false">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row>
    <row r="44" customFormat="false" ht="13.8" hidden="false" customHeight="false" outlineLevel="0" collapsed="false">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row>
    <row r="45" customFormat="false" ht="13.8" hidden="false" customHeight="false" outlineLevel="0" collapsed="false">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row>
    <row r="46" customFormat="false" ht="13.8" hidden="false" customHeight="false" outlineLevel="0" collapsed="false">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row>
    <row r="47" customFormat="false" ht="13.8" hidden="false" customHeight="false" outlineLevel="0" collapsed="false">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row>
    <row r="48" customFormat="false" ht="13.8" hidden="false" customHeight="false" outlineLevel="0" collapsed="false">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row>
    <row r="49" customFormat="false" ht="13.8" hidden="false" customHeight="false" outlineLevel="0" collapsed="false">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row>
    <row r="50" customFormat="false" ht="13.8" hidden="false" customHeight="false" outlineLevel="0" collapsed="false">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row>
    <row r="51" customFormat="false" ht="13.8" hidden="false" customHeight="false" outlineLevel="0" collapsed="false">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row>
    <row r="52" customFormat="false" ht="13.8" hidden="false" customHeight="false" outlineLevel="0" collapsed="false">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row>
    <row r="53" customFormat="false" ht="13.8" hidden="false" customHeight="false" outlineLevel="0" collapsed="false">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row>
    <row r="54" customFormat="false" ht="13.8" hidden="false" customHeight="false" outlineLevel="0" collapsed="false">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row>
    <row r="55" customFormat="false" ht="13.8" hidden="false" customHeight="false" outlineLevel="0" collapsed="false">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row>
    <row r="56" customFormat="false" ht="13.8" hidden="false" customHeight="false" outlineLevel="0" collapsed="false">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row>
    <row r="57" customFormat="false" ht="13.8" hidden="false" customHeight="false" outlineLevel="0" collapsed="false">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row>
    <row r="58" customFormat="false" ht="13.8" hidden="false" customHeight="false" outlineLevel="0" collapsed="false">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row>
    <row r="59" customFormat="false" ht="13.8" hidden="false" customHeight="false" outlineLevel="0" collapsed="false">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row>
    <row r="60" customFormat="false" ht="13.8" hidden="false" customHeight="false" outlineLevel="0" collapsed="false">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row>
    <row r="61" customFormat="false" ht="13.8" hidden="false" customHeight="false" outlineLevel="0" collapsed="false">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row>
    <row r="62" customFormat="false" ht="13.8" hidden="false" customHeight="false" outlineLevel="0" collapsed="false">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row>
    <row r="63" customFormat="false" ht="13.8" hidden="false" customHeight="false" outlineLevel="0" collapsed="false">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row>
    <row r="64" customFormat="false" ht="13.8" hidden="false" customHeight="false" outlineLevel="0" collapsed="false">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row>
    <row r="65" customFormat="false" ht="13.8" hidden="false" customHeight="false" outlineLevel="0" collapsed="false">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row>
    <row r="66" customFormat="false" ht="13.8" hidden="false" customHeight="false" outlineLevel="0" collapsed="false">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row>
    <row r="67" customFormat="false" ht="13.8" hidden="false" customHeight="false" outlineLevel="0" collapsed="false">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row>
    <row r="68" customFormat="false" ht="13.8" hidden="false" customHeight="false" outlineLevel="0" collapsed="false">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row>
    <row r="69" customFormat="false" ht="13.8" hidden="false" customHeight="false" outlineLevel="0" collapsed="false">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row>
    <row r="70" customFormat="false" ht="13.8" hidden="false" customHeight="false" outlineLevel="0" collapsed="false">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row>
    <row r="71" customFormat="false" ht="13.8" hidden="false" customHeight="false" outlineLevel="0" collapsed="false">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row>
    <row r="72" customFormat="false" ht="13.8" hidden="false" customHeight="false" outlineLevel="0" collapsed="false">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row>
    <row r="73" customFormat="false" ht="13.8" hidden="false" customHeight="false" outlineLevel="0" collapsed="false">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row>
    <row r="74" customFormat="false" ht="13.8" hidden="false" customHeight="false" outlineLevel="0" collapsed="false">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row>
    <row r="75" customFormat="false" ht="13.8" hidden="false" customHeight="false" outlineLevel="0" collapsed="false">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row>
    <row r="76" customFormat="false" ht="13.8" hidden="false" customHeight="false" outlineLevel="0" collapsed="false">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row>
    <row r="77" customFormat="false" ht="13.8" hidden="false" customHeight="false" outlineLevel="0" collapsed="false">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row>
    <row r="78" customFormat="false" ht="13.8" hidden="false" customHeight="false" outlineLevel="0" collapsed="false">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row>
    <row r="79" customFormat="false" ht="13.8" hidden="false" customHeight="false" outlineLevel="0" collapsed="false">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row>
    <row r="80" customFormat="false" ht="13.8" hidden="false" customHeight="false" outlineLevel="0" collapsed="false">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row>
    <row r="81" customFormat="false" ht="13.8" hidden="false" customHeight="false" outlineLevel="0" collapsed="false">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row>
    <row r="82" customFormat="false" ht="13.8" hidden="false" customHeight="false" outlineLevel="0" collapsed="false">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row>
    <row r="83" customFormat="false" ht="13.8" hidden="false" customHeight="false" outlineLevel="0" collapsed="false">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row>
    <row r="84" customFormat="false" ht="13.8" hidden="false" customHeight="false" outlineLevel="0" collapsed="false">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row>
    <row r="85" customFormat="false" ht="13.8" hidden="false" customHeight="false" outlineLevel="0" collapsed="false">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row>
    <row r="86" customFormat="false" ht="13.8" hidden="false" customHeight="false" outlineLevel="0" collapsed="false">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row>
    <row r="87" customFormat="false" ht="13.8" hidden="false" customHeight="false" outlineLevel="0" collapsed="false">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row>
    <row r="88" customFormat="false" ht="13.8" hidden="false" customHeight="false" outlineLevel="0" collapsed="false">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row>
    <row r="89" customFormat="false" ht="13.8" hidden="false" customHeight="false" outlineLevel="0" collapsed="false">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row>
    <row r="90" customFormat="false" ht="13.8" hidden="false" customHeight="false" outlineLevel="0" collapsed="false">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row>
    <row r="91" customFormat="false" ht="13.8" hidden="false" customHeight="false" outlineLevel="0" collapsed="false">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row>
    <row r="92" customFormat="false" ht="13.8" hidden="false" customHeight="false" outlineLevel="0" collapsed="false">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row>
    <row r="93" customFormat="false" ht="13.8" hidden="false" customHeight="false" outlineLevel="0" collapsed="false">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row>
    <row r="94" customFormat="false" ht="13.8" hidden="false" customHeight="false" outlineLevel="0" collapsed="false">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row>
    <row r="95" customFormat="false" ht="13.8" hidden="false" customHeight="false" outlineLevel="0" collapsed="false">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row>
    <row r="96" customFormat="false" ht="13.8" hidden="false" customHeight="false" outlineLevel="0" collapsed="false">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row>
    <row r="97" customFormat="false" ht="13.8" hidden="false" customHeight="false" outlineLevel="0" collapsed="false">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row>
    <row r="98" customFormat="false" ht="13.8" hidden="false" customHeight="false" outlineLevel="0" collapsed="false">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row>
    <row r="99" customFormat="false" ht="13.8" hidden="false" customHeight="false" outlineLevel="0" collapsed="false">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row>
    <row r="100" customFormat="false" ht="13.8" hidden="false" customHeight="false" outlineLevel="0" collapsed="false">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row>
    <row r="101" customFormat="false" ht="13.8" hidden="false" customHeight="false" outlineLevel="0" collapsed="false">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row>
    <row r="102" customFormat="false" ht="13.8" hidden="false" customHeight="false" outlineLevel="0" collapsed="false">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row>
    <row r="103" customFormat="false" ht="13.8" hidden="false" customHeight="false" outlineLevel="0" collapsed="false">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row>
    <row r="104" customFormat="false" ht="13.8" hidden="false" customHeight="false" outlineLevel="0" collapsed="false">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row>
    <row r="105" customFormat="false" ht="13.8" hidden="false" customHeight="false" outlineLevel="0" collapsed="false">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row>
    <row r="106" customFormat="false" ht="13.8" hidden="false" customHeight="false" outlineLevel="0" collapsed="false">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row>
    <row r="107" customFormat="false" ht="13.8" hidden="false" customHeight="false" outlineLevel="0" collapsed="false">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row>
    <row r="108" customFormat="false" ht="13.8" hidden="false" customHeight="false" outlineLevel="0" collapsed="false">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row>
    <row r="109" customFormat="false" ht="13.8" hidden="false" customHeight="false" outlineLevel="0" collapsed="false">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row>
    <row r="110" customFormat="false" ht="13.8" hidden="false" customHeight="false" outlineLevel="0" collapsed="false">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row>
    <row r="111" customFormat="false" ht="13.8" hidden="false" customHeight="false" outlineLevel="0" collapsed="false">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row>
    <row r="112" customFormat="false" ht="13.8" hidden="false" customHeight="false" outlineLevel="0" collapsed="false">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row>
    <row r="113" customFormat="false" ht="13.8" hidden="false" customHeight="false" outlineLevel="0" collapsed="false">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row>
    <row r="114" customFormat="false" ht="13.8" hidden="false" customHeight="false" outlineLevel="0" collapsed="false">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row>
    <row r="115" customFormat="false" ht="13.8" hidden="false" customHeight="false" outlineLevel="0" collapsed="false">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row>
    <row r="116" customFormat="false" ht="13.8" hidden="false" customHeight="false" outlineLevel="0" collapsed="false">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row>
    <row r="117" customFormat="false" ht="13.8" hidden="false" customHeight="false" outlineLevel="0" collapsed="false">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row>
    <row r="118" customFormat="false" ht="13.8" hidden="false" customHeight="false" outlineLevel="0" collapsed="false">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row>
    <row r="119" customFormat="false" ht="13.8" hidden="false" customHeight="false" outlineLevel="0" collapsed="false">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row>
    <row r="120" customFormat="false" ht="13.8" hidden="false" customHeight="false" outlineLevel="0" collapsed="false">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row>
    <row r="121" customFormat="false" ht="13.8" hidden="false" customHeight="false" outlineLevel="0" collapsed="false">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row>
    <row r="122" customFormat="false" ht="13.8" hidden="false" customHeight="false" outlineLevel="0" collapsed="false">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row>
    <row r="123" customFormat="false" ht="13.8" hidden="false" customHeight="false" outlineLevel="0" collapsed="false">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row>
    <row r="124" customFormat="false" ht="13.8" hidden="false" customHeight="false" outlineLevel="0" collapsed="false">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row>
    <row r="125" customFormat="false" ht="13.8" hidden="false" customHeight="false" outlineLevel="0" collapsed="false">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row>
    <row r="126" customFormat="false" ht="13.8" hidden="false" customHeight="false" outlineLevel="0" collapsed="false">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row>
    <row r="127" customFormat="false" ht="13.8" hidden="false" customHeight="false" outlineLevel="0" collapsed="false">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row>
    <row r="128" customFormat="false" ht="13.8" hidden="false" customHeight="false" outlineLevel="0" collapsed="false">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row>
    <row r="129" customFormat="false" ht="13.8" hidden="false" customHeight="false" outlineLevel="0" collapsed="false">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row>
    <row r="130" customFormat="false" ht="13.8" hidden="false" customHeight="false" outlineLevel="0" collapsed="false">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row>
    <row r="131" customFormat="false" ht="13.8" hidden="false" customHeight="false" outlineLevel="0" collapsed="false">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row>
    <row r="132" customFormat="false" ht="13.8" hidden="false" customHeight="false" outlineLevel="0" collapsed="false">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row>
    <row r="133" customFormat="false" ht="13.8" hidden="false" customHeight="false" outlineLevel="0" collapsed="false">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row>
    <row r="134" customFormat="false" ht="13.8" hidden="false" customHeight="false" outlineLevel="0" collapsed="false">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row>
    <row r="135" customFormat="false" ht="13.8" hidden="false" customHeight="false" outlineLevel="0" collapsed="false">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row>
    <row r="136" customFormat="false" ht="13.8" hidden="false" customHeight="false" outlineLevel="0" collapsed="false">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row>
    <row r="137" customFormat="false" ht="13.8" hidden="false" customHeight="false" outlineLevel="0" collapsed="false">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row>
    <row r="138" customFormat="false" ht="13.8" hidden="false" customHeight="false" outlineLevel="0" collapsed="false">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row>
    <row r="139" customFormat="false" ht="13.8" hidden="false" customHeight="false" outlineLevel="0" collapsed="false">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row>
    <row r="140" customFormat="false" ht="13.8" hidden="false" customHeight="false" outlineLevel="0" collapsed="false">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row>
    <row r="141" customFormat="false" ht="13.8" hidden="false" customHeight="false" outlineLevel="0" collapsed="false">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row>
    <row r="142" customFormat="false" ht="13.8" hidden="false" customHeight="false" outlineLevel="0" collapsed="false">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row>
    <row r="143" customFormat="false" ht="13.8" hidden="false" customHeight="false" outlineLevel="0" collapsed="false">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row>
    <row r="144" customFormat="false" ht="13.8" hidden="false" customHeight="false" outlineLevel="0" collapsed="false">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row>
    <row r="145" customFormat="false" ht="13.8" hidden="false" customHeight="false" outlineLevel="0" collapsed="false">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row>
    <row r="146" customFormat="false" ht="13.8" hidden="false" customHeight="false" outlineLevel="0" collapsed="false">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row>
    <row r="147" customFormat="false" ht="13.8" hidden="false" customHeight="false" outlineLevel="0" collapsed="false">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row>
    <row r="148" customFormat="false" ht="13.8" hidden="false" customHeight="false" outlineLevel="0" collapsed="false">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row>
    <row r="149" customFormat="false" ht="13.8" hidden="false" customHeight="false" outlineLevel="0" collapsed="false">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row>
    <row r="150" customFormat="false" ht="13.8" hidden="false" customHeight="false" outlineLevel="0" collapsed="false">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row>
    <row r="151" customFormat="false" ht="13.8" hidden="false" customHeight="false" outlineLevel="0" collapsed="false">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row>
    <row r="152" customFormat="false" ht="13.8" hidden="false" customHeight="false" outlineLevel="0" collapsed="false">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row>
    <row r="153" customFormat="false" ht="13.8" hidden="false" customHeight="false" outlineLevel="0" collapsed="false">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row>
    <row r="154" customFormat="false" ht="13.8" hidden="false" customHeight="false" outlineLevel="0" collapsed="false">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row>
    <row r="155" customFormat="false" ht="13.8" hidden="false" customHeight="false" outlineLevel="0" collapsed="false">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row>
    <row r="156" customFormat="false" ht="13.8" hidden="false" customHeight="false" outlineLevel="0" collapsed="false">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row>
    <row r="157" customFormat="false" ht="13.8" hidden="false" customHeight="false" outlineLevel="0" collapsed="false">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row>
    <row r="158" customFormat="false" ht="13.8" hidden="false" customHeight="false" outlineLevel="0" collapsed="false">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row>
    <row r="159" customFormat="false" ht="13.8" hidden="false" customHeight="false" outlineLevel="0" collapsed="false">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row>
    <row r="160" customFormat="false" ht="13.8" hidden="false" customHeight="false" outlineLevel="0" collapsed="false">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row>
    <row r="161" customFormat="false" ht="13.8" hidden="false" customHeight="false" outlineLevel="0" collapsed="false">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row>
    <row r="162" customFormat="false" ht="13.8" hidden="false" customHeight="false" outlineLevel="0" collapsed="false">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row>
    <row r="163" customFormat="false" ht="13.8" hidden="false" customHeight="false" outlineLevel="0" collapsed="false">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row>
    <row r="164" customFormat="false" ht="13.8" hidden="false" customHeight="false" outlineLevel="0" collapsed="false">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row>
    <row r="165" customFormat="false" ht="13.8" hidden="false" customHeight="false" outlineLevel="0" collapsed="false">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row>
    <row r="166" customFormat="false" ht="13.8" hidden="false" customHeight="false" outlineLevel="0" collapsed="false">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row>
    <row r="167" customFormat="false" ht="13.8" hidden="false" customHeight="false" outlineLevel="0" collapsed="false">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row>
    <row r="168" customFormat="false" ht="13.8" hidden="false" customHeight="false" outlineLevel="0" collapsed="false">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row>
    <row r="169" customFormat="false" ht="13.8" hidden="false" customHeight="false" outlineLevel="0" collapsed="false">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row>
    <row r="170" customFormat="false" ht="13.8" hidden="false" customHeight="false" outlineLevel="0" collapsed="false">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row>
    <row r="171" customFormat="false" ht="13.8" hidden="false" customHeight="false" outlineLevel="0" collapsed="false">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row>
    <row r="172" customFormat="false" ht="13.8" hidden="false" customHeight="false" outlineLevel="0" collapsed="false">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row>
    <row r="173" customFormat="false" ht="13.8" hidden="false" customHeight="false" outlineLevel="0" collapsed="false">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row>
    <row r="174" customFormat="false" ht="13.8" hidden="false" customHeight="false" outlineLevel="0" collapsed="false">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row>
    <row r="175" customFormat="false" ht="13.8" hidden="false" customHeight="false" outlineLevel="0" collapsed="false">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row>
    <row r="176" customFormat="false" ht="13.8" hidden="false" customHeight="false" outlineLevel="0" collapsed="false">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row>
    <row r="177" customFormat="false" ht="13.8" hidden="false" customHeight="false" outlineLevel="0" collapsed="false">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row>
    <row r="178" customFormat="false" ht="13.8" hidden="false" customHeight="false" outlineLevel="0" collapsed="false">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row>
    <row r="179" customFormat="false" ht="13.8" hidden="false" customHeight="false" outlineLevel="0" collapsed="false">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row>
    <row r="180" customFormat="false" ht="13.8" hidden="false" customHeight="false" outlineLevel="0" collapsed="false">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row>
    <row r="181" customFormat="false" ht="13.8" hidden="false" customHeight="false" outlineLevel="0" collapsed="false">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row>
    <row r="182" customFormat="false" ht="13.8" hidden="false" customHeight="false" outlineLevel="0" collapsed="false">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row>
    <row r="183" customFormat="false" ht="13.8" hidden="false" customHeight="false" outlineLevel="0" collapsed="false">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row>
    <row r="184" customFormat="false" ht="13.8" hidden="false" customHeight="false" outlineLevel="0" collapsed="false">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row>
    <row r="185" customFormat="false" ht="13.8" hidden="false" customHeight="false" outlineLevel="0" collapsed="false">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row>
    <row r="186" customFormat="false" ht="13.8" hidden="false" customHeight="false" outlineLevel="0" collapsed="false">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row>
    <row r="187" customFormat="false" ht="13.8" hidden="false" customHeight="false" outlineLevel="0" collapsed="false">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row>
    <row r="188" customFormat="false" ht="13.8" hidden="false" customHeight="false" outlineLevel="0" collapsed="false">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row>
    <row r="189" customFormat="false" ht="13.8" hidden="false" customHeight="false" outlineLevel="0" collapsed="false">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row>
    <row r="190" customFormat="false" ht="13.8" hidden="false" customHeight="false" outlineLevel="0" collapsed="false">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row>
    <row r="191" customFormat="false" ht="13.8" hidden="false" customHeight="false" outlineLevel="0" collapsed="false">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row>
    <row r="192" customFormat="false" ht="13.8" hidden="false" customHeight="false" outlineLevel="0" collapsed="false">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row>
    <row r="193" customFormat="false" ht="13.8" hidden="false" customHeight="false" outlineLevel="0" collapsed="false">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row>
    <row r="194" customFormat="false" ht="13.8" hidden="false" customHeight="false" outlineLevel="0" collapsed="false">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row>
    <row r="195" customFormat="false" ht="13.8" hidden="false" customHeight="false" outlineLevel="0" collapsed="false">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row>
    <row r="196" customFormat="false" ht="13.8" hidden="false" customHeight="false" outlineLevel="0" collapsed="false">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row>
    <row r="197" customFormat="false" ht="13.8" hidden="false" customHeight="false" outlineLevel="0" collapsed="false">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row>
    <row r="198" customFormat="false" ht="13.8" hidden="false" customHeight="false" outlineLevel="0" collapsed="false">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row>
    <row r="199" customFormat="false" ht="13.8" hidden="false" customHeight="false" outlineLevel="0" collapsed="false">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row>
    <row r="200" customFormat="false" ht="13.8" hidden="false" customHeight="false" outlineLevel="0" collapsed="false">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row>
    <row r="201" customFormat="false" ht="13.8" hidden="false" customHeight="false" outlineLevel="0" collapsed="false">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row>
    <row r="202" customFormat="false" ht="13.8" hidden="false" customHeight="false" outlineLevel="0" collapsed="false">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row>
    <row r="203" customFormat="false" ht="13.8" hidden="false" customHeight="false" outlineLevel="0" collapsed="false">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row>
    <row r="204" customFormat="false" ht="13.8" hidden="false" customHeight="false" outlineLevel="0" collapsed="false">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row>
    <row r="205" customFormat="false" ht="13.8" hidden="false" customHeight="false" outlineLevel="0" collapsed="false">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row>
    <row r="206" customFormat="false" ht="13.8" hidden="false" customHeight="false" outlineLevel="0" collapsed="false">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row>
    <row r="207" customFormat="false" ht="13.8" hidden="false" customHeight="false" outlineLevel="0" collapsed="false">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row>
    <row r="208" customFormat="false" ht="13.8" hidden="false" customHeight="false" outlineLevel="0" collapsed="false">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row>
    <row r="209" customFormat="false" ht="13.8" hidden="false" customHeight="false" outlineLevel="0" collapsed="false">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row>
    <row r="210" customFormat="false" ht="13.8" hidden="false" customHeight="false" outlineLevel="0" collapsed="false">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row>
    <row r="211" customFormat="false" ht="13.8" hidden="false" customHeight="false" outlineLevel="0" collapsed="false">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row>
    <row r="212" customFormat="false" ht="13.8" hidden="false" customHeight="false" outlineLevel="0" collapsed="false">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row>
    <row r="213" customFormat="false" ht="13.8" hidden="false" customHeight="false" outlineLevel="0" collapsed="false">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row>
    <row r="214" customFormat="false" ht="13.8" hidden="false" customHeight="false" outlineLevel="0" collapsed="false">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row>
    <row r="215" customFormat="false" ht="13.8" hidden="false" customHeight="false" outlineLevel="0" collapsed="false">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row>
    <row r="216" customFormat="false" ht="13.8" hidden="false" customHeight="false" outlineLevel="0" collapsed="false">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row>
    <row r="217" customFormat="false" ht="13.8" hidden="false" customHeight="false" outlineLevel="0" collapsed="false">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row>
    <row r="218" customFormat="false" ht="13.8" hidden="false" customHeight="false" outlineLevel="0" collapsed="false">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row>
    <row r="219" customFormat="false" ht="13.8" hidden="false" customHeight="false" outlineLevel="0" collapsed="false">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row>
    <row r="220" customFormat="false" ht="13.8" hidden="false" customHeight="false" outlineLevel="0" collapsed="false">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row>
    <row r="221" customFormat="false" ht="13.8" hidden="false" customHeight="false" outlineLevel="0" collapsed="false">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row>
    <row r="222" customFormat="false" ht="13.8" hidden="false" customHeight="false" outlineLevel="0" collapsed="false">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row>
    <row r="223" customFormat="false" ht="13.8" hidden="false" customHeight="false" outlineLevel="0" collapsed="false">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row>
    <row r="224" customFormat="false" ht="13.8" hidden="false" customHeight="false" outlineLevel="0" collapsed="false">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row>
    <row r="225" customFormat="false" ht="13.8" hidden="false" customHeight="false" outlineLevel="0" collapsed="false">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row>
    <row r="226" customFormat="false" ht="13.8" hidden="false" customHeight="false" outlineLevel="0" collapsed="false">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row>
    <row r="227" customFormat="false" ht="13.8" hidden="false" customHeight="false" outlineLevel="0" collapsed="false">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row>
    <row r="228" customFormat="false" ht="13.8" hidden="false" customHeight="false" outlineLevel="0" collapsed="false">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row>
    <row r="229" customFormat="false" ht="13.8" hidden="false" customHeight="false" outlineLevel="0" collapsed="false">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row>
    <row r="230" customFormat="false" ht="13.8" hidden="false" customHeight="false" outlineLevel="0" collapsed="false">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row>
    <row r="231" customFormat="false" ht="13.8" hidden="false" customHeight="false" outlineLevel="0" collapsed="false">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row>
    <row r="232" customFormat="false" ht="13.8" hidden="false" customHeight="false" outlineLevel="0" collapsed="false">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row>
    <row r="233" customFormat="false" ht="13.8" hidden="false" customHeight="false" outlineLevel="0" collapsed="false">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row>
    <row r="234" customFormat="false" ht="13.8" hidden="false" customHeight="false" outlineLevel="0" collapsed="false">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row>
    <row r="235" customFormat="false" ht="13.8" hidden="false" customHeight="false" outlineLevel="0" collapsed="false">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row>
    <row r="236" customFormat="false" ht="13.8" hidden="false" customHeight="false" outlineLevel="0" collapsed="false">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row>
    <row r="237" customFormat="false" ht="13.8" hidden="false" customHeight="false" outlineLevel="0" collapsed="false">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row>
    <row r="238" customFormat="false" ht="13.8" hidden="false" customHeight="false" outlineLevel="0" collapsed="false">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row>
    <row r="239" customFormat="false" ht="13.8" hidden="false" customHeight="false" outlineLevel="0" collapsed="false">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row>
    <row r="240" customFormat="false" ht="13.8" hidden="false" customHeight="false" outlineLevel="0" collapsed="false">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row>
    <row r="241" customFormat="false" ht="13.8" hidden="false" customHeight="false" outlineLevel="0" collapsed="false">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row>
    <row r="242" customFormat="false" ht="13.8" hidden="false" customHeight="false" outlineLevel="0" collapsed="false">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row>
    <row r="243" customFormat="false" ht="13.8" hidden="false" customHeight="false" outlineLevel="0" collapsed="false">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row>
    <row r="244" customFormat="false" ht="13.8" hidden="false" customHeight="false" outlineLevel="0" collapsed="false">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row>
    <row r="245" customFormat="false" ht="13.8" hidden="false" customHeight="false" outlineLevel="0" collapsed="false">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row>
    <row r="246" customFormat="false" ht="13.8" hidden="false" customHeight="false" outlineLevel="0" collapsed="false">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row>
    <row r="247" customFormat="false" ht="13.8" hidden="false" customHeight="false" outlineLevel="0" collapsed="false">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row>
    <row r="248" customFormat="false" ht="13.8" hidden="false" customHeight="false" outlineLevel="0" collapsed="false">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row>
    <row r="249" customFormat="false" ht="13.8" hidden="false" customHeight="false" outlineLevel="0" collapsed="false">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row>
    <row r="250" customFormat="false" ht="13.8" hidden="false" customHeight="false" outlineLevel="0" collapsed="false">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row>
    <row r="251" customFormat="false" ht="13.8" hidden="false" customHeight="false" outlineLevel="0" collapsed="false">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row>
    <row r="252" customFormat="false" ht="13.8" hidden="false" customHeight="false" outlineLevel="0" collapsed="false">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row>
    <row r="253" customFormat="false" ht="13.8" hidden="false" customHeight="false" outlineLevel="0" collapsed="false">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row>
    <row r="254" customFormat="false" ht="13.8" hidden="false" customHeight="false" outlineLevel="0" collapsed="false">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row>
    <row r="255" customFormat="false" ht="13.8" hidden="false" customHeight="false" outlineLevel="0" collapsed="false">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row>
    <row r="256" customFormat="false" ht="13.8" hidden="false" customHeight="false" outlineLevel="0" collapsed="false">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row>
    <row r="257" customFormat="false" ht="13.8" hidden="false" customHeight="false" outlineLevel="0" collapsed="false">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row>
    <row r="258" customFormat="false" ht="13.8" hidden="false" customHeight="false" outlineLevel="0" collapsed="false">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row>
    <row r="259" customFormat="false" ht="13.8" hidden="false" customHeight="false" outlineLevel="0" collapsed="false">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row>
    <row r="260" customFormat="false" ht="13.8" hidden="false" customHeight="false" outlineLevel="0" collapsed="false">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row>
    <row r="261" customFormat="false" ht="13.8" hidden="false" customHeight="false" outlineLevel="0" collapsed="false">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row>
    <row r="262" customFormat="false" ht="13.8" hidden="false" customHeight="false" outlineLevel="0" collapsed="false">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row>
    <row r="263" customFormat="false" ht="13.8" hidden="false" customHeight="false" outlineLevel="0" collapsed="false">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row>
    <row r="264" customFormat="false" ht="13.8" hidden="false" customHeight="false" outlineLevel="0" collapsed="false">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row>
    <row r="265" customFormat="false" ht="13.8" hidden="false" customHeight="false" outlineLevel="0" collapsed="false">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row>
    <row r="266" customFormat="false" ht="13.8" hidden="false" customHeight="false" outlineLevel="0" collapsed="false">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row>
    <row r="267" customFormat="false" ht="13.8" hidden="false" customHeight="false" outlineLevel="0" collapsed="false">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row>
    <row r="268" customFormat="false" ht="13.8" hidden="false" customHeight="false" outlineLevel="0" collapsed="false">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row>
    <row r="269" customFormat="false" ht="13.8" hidden="false" customHeight="false" outlineLevel="0" collapsed="false">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row>
    <row r="270" customFormat="false" ht="13.8" hidden="false" customHeight="false" outlineLevel="0" collapsed="false">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row>
    <row r="271" customFormat="false" ht="13.8" hidden="false" customHeight="false" outlineLevel="0" collapsed="false">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row>
    <row r="272" customFormat="false" ht="13.8" hidden="false" customHeight="false" outlineLevel="0" collapsed="false">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row>
    <row r="273" customFormat="false" ht="13.8" hidden="false" customHeight="false" outlineLevel="0" collapsed="false">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row>
    <row r="274" customFormat="false" ht="13.8" hidden="false" customHeight="false" outlineLevel="0" collapsed="false">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row>
    <row r="275" customFormat="false" ht="13.8" hidden="false" customHeight="false" outlineLevel="0" collapsed="false">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row>
    <row r="276" customFormat="false" ht="13.8" hidden="false" customHeight="false" outlineLevel="0" collapsed="false">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row>
    <row r="277" customFormat="false" ht="13.8" hidden="false" customHeight="false" outlineLevel="0" collapsed="false">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row>
    <row r="278" customFormat="false" ht="13.8" hidden="false" customHeight="false" outlineLevel="0" collapsed="false">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row>
    <row r="279" customFormat="false" ht="13.8" hidden="false" customHeight="false" outlineLevel="0" collapsed="false">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row>
    <row r="280" customFormat="false" ht="13.8" hidden="false" customHeight="false" outlineLevel="0" collapsed="false">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row>
    <row r="281" customFormat="false" ht="13.8" hidden="false" customHeight="false" outlineLevel="0" collapsed="false">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row>
    <row r="282" customFormat="false" ht="13.8" hidden="false" customHeight="false" outlineLevel="0" collapsed="false">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row>
    <row r="283" customFormat="false" ht="13.8" hidden="false" customHeight="false" outlineLevel="0" collapsed="false">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row>
    <row r="284" customFormat="false" ht="13.8" hidden="false" customHeight="false" outlineLevel="0" collapsed="false">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row>
    <row r="285" customFormat="false" ht="13.8" hidden="false" customHeight="false" outlineLevel="0" collapsed="false">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row>
    <row r="286" customFormat="false" ht="13.8" hidden="false" customHeight="false" outlineLevel="0" collapsed="false">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row>
    <row r="287" customFormat="false" ht="13.8" hidden="false" customHeight="false" outlineLevel="0" collapsed="false">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row>
    <row r="288" customFormat="false" ht="13.8" hidden="false" customHeight="false" outlineLevel="0" collapsed="false">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row>
    <row r="289" customFormat="false" ht="13.8" hidden="false" customHeight="false" outlineLevel="0" collapsed="false">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row>
    <row r="290" customFormat="false" ht="13.8" hidden="false" customHeight="false" outlineLevel="0" collapsed="false">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row>
    <row r="291" customFormat="false" ht="13.8" hidden="false" customHeight="false" outlineLevel="0" collapsed="false">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row>
    <row r="292" customFormat="false" ht="13.8" hidden="false" customHeight="false" outlineLevel="0" collapsed="false">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row>
    <row r="293" customFormat="false" ht="13.8" hidden="false" customHeight="false" outlineLevel="0" collapsed="false">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row>
    <row r="294" customFormat="false" ht="13.8" hidden="false" customHeight="false" outlineLevel="0" collapsed="false">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row>
    <row r="295" customFormat="false" ht="13.8" hidden="false" customHeight="false" outlineLevel="0" collapsed="false">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row>
    <row r="296" customFormat="false" ht="13.8" hidden="false" customHeight="false" outlineLevel="0" collapsed="false">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row>
    <row r="297" customFormat="false" ht="13.8" hidden="false" customHeight="false" outlineLevel="0" collapsed="false">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row>
    <row r="298" customFormat="false" ht="13.8" hidden="false" customHeight="false" outlineLevel="0" collapsed="false">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row>
    <row r="299" customFormat="false" ht="13.8" hidden="false" customHeight="false" outlineLevel="0" collapsed="false">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row>
    <row r="300" customFormat="false" ht="13.8" hidden="false" customHeight="false" outlineLevel="0" collapsed="false">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row>
    <row r="301" customFormat="false" ht="13.8" hidden="false" customHeight="false" outlineLevel="0" collapsed="false">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row>
    <row r="302" customFormat="false" ht="13.8" hidden="false" customHeight="false" outlineLevel="0" collapsed="false">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row>
    <row r="303" customFormat="false" ht="13.8" hidden="false" customHeight="false" outlineLevel="0" collapsed="false">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row>
    <row r="304" customFormat="false" ht="13.8" hidden="false" customHeight="false" outlineLevel="0" collapsed="false">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row>
    <row r="305" customFormat="false" ht="13.8" hidden="false" customHeight="false" outlineLevel="0" collapsed="false">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row>
    <row r="306" customFormat="false" ht="13.8" hidden="false" customHeight="false" outlineLevel="0" collapsed="false">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row>
    <row r="307" customFormat="false" ht="13.8" hidden="false" customHeight="false" outlineLevel="0" collapsed="false">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row>
    <row r="308" customFormat="false" ht="13.8" hidden="false" customHeight="false" outlineLevel="0" collapsed="false">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row>
    <row r="309" customFormat="false" ht="13.8" hidden="false" customHeight="false" outlineLevel="0" collapsed="false">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row>
    <row r="310" customFormat="false" ht="13.8" hidden="false" customHeight="false" outlineLevel="0" collapsed="false">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row>
    <row r="311" customFormat="false" ht="13.8" hidden="false" customHeight="false" outlineLevel="0" collapsed="false">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row>
    <row r="312" customFormat="false" ht="13.8" hidden="false" customHeight="false" outlineLevel="0" collapsed="false">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row>
    <row r="313" customFormat="false" ht="13.8" hidden="false" customHeight="false" outlineLevel="0" collapsed="false">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row>
    <row r="314" customFormat="false" ht="13.8" hidden="false" customHeight="false" outlineLevel="0" collapsed="false">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row>
    <row r="315" customFormat="false" ht="13.8" hidden="false" customHeight="false" outlineLevel="0" collapsed="false">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row>
    <row r="316" customFormat="false" ht="13.8" hidden="false" customHeight="false" outlineLevel="0" collapsed="false">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row>
    <row r="317" customFormat="false" ht="13.8" hidden="false" customHeight="false" outlineLevel="0" collapsed="false">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row>
    <row r="318" customFormat="false" ht="13.8" hidden="false" customHeight="false" outlineLevel="0" collapsed="false">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row>
    <row r="319" customFormat="false" ht="13.8" hidden="false" customHeight="false" outlineLevel="0" collapsed="false">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row>
    <row r="320" customFormat="false" ht="13.8" hidden="false" customHeight="false" outlineLevel="0" collapsed="false">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row>
    <row r="321" customFormat="false" ht="13.8" hidden="false" customHeight="false" outlineLevel="0" collapsed="false">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row>
    <row r="322" customFormat="false" ht="13.8" hidden="false" customHeight="false" outlineLevel="0" collapsed="false">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row>
    <row r="323" customFormat="false" ht="13.8" hidden="false" customHeight="false" outlineLevel="0" collapsed="false">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row>
    <row r="324" customFormat="false" ht="13.8" hidden="false" customHeight="false" outlineLevel="0" collapsed="false">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row>
    <row r="325" customFormat="false" ht="13.8" hidden="false" customHeight="false" outlineLevel="0" collapsed="false">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row>
    <row r="326" customFormat="false" ht="13.8" hidden="false" customHeight="false" outlineLevel="0" collapsed="false">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row>
    <row r="327" customFormat="false" ht="13.8" hidden="false" customHeight="false" outlineLevel="0" collapsed="false">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row>
    <row r="328" customFormat="false" ht="13.8" hidden="false" customHeight="false" outlineLevel="0" collapsed="false">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row>
    <row r="329" customFormat="false" ht="13.8" hidden="false" customHeight="false" outlineLevel="0" collapsed="false">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row>
    <row r="330" customFormat="false" ht="13.8" hidden="false" customHeight="false" outlineLevel="0" collapsed="false">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row>
    <row r="331" customFormat="false" ht="13.8" hidden="false" customHeight="false" outlineLevel="0" collapsed="false">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row>
    <row r="332" customFormat="false" ht="13.8" hidden="false" customHeight="false" outlineLevel="0" collapsed="false">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row>
    <row r="333" customFormat="false" ht="13.8" hidden="false" customHeight="false" outlineLevel="0" collapsed="false">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row>
    <row r="334" customFormat="false" ht="13.8" hidden="false" customHeight="false" outlineLevel="0" collapsed="false">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row>
    <row r="335" customFormat="false" ht="13.8" hidden="false" customHeight="false" outlineLevel="0" collapsed="false">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row>
    <row r="336" customFormat="false" ht="13.8" hidden="false" customHeight="false" outlineLevel="0" collapsed="false">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row>
    <row r="337" customFormat="false" ht="13.8" hidden="false" customHeight="false" outlineLevel="0" collapsed="false">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row>
    <row r="338" customFormat="false" ht="13.8" hidden="false" customHeight="false" outlineLevel="0" collapsed="false">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row>
    <row r="339" customFormat="false" ht="13.8" hidden="false" customHeight="false" outlineLevel="0" collapsed="false">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row>
    <row r="340" customFormat="false" ht="13.8" hidden="false" customHeight="false" outlineLevel="0" collapsed="false">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row>
    <row r="341" customFormat="false" ht="13.8" hidden="false" customHeight="false" outlineLevel="0" collapsed="false">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row>
    <row r="342" customFormat="false" ht="13.8" hidden="false" customHeight="false" outlineLevel="0" collapsed="false">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row>
    <row r="343" customFormat="false" ht="13.8" hidden="false" customHeight="false" outlineLevel="0" collapsed="false">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row>
    <row r="344" customFormat="false" ht="13.8" hidden="false" customHeight="false" outlineLevel="0" collapsed="false">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row>
    <row r="345" customFormat="false" ht="13.8" hidden="false" customHeight="false" outlineLevel="0" collapsed="false">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row>
    <row r="346" customFormat="false" ht="13.8" hidden="false" customHeight="false" outlineLevel="0" collapsed="false">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row>
    <row r="347" customFormat="false" ht="13.8" hidden="false" customHeight="false" outlineLevel="0" collapsed="false">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row>
    <row r="348" customFormat="false" ht="13.8" hidden="false" customHeight="false" outlineLevel="0" collapsed="false">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row>
    <row r="349" customFormat="false" ht="13.8" hidden="false" customHeight="false" outlineLevel="0" collapsed="false">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row>
    <row r="350" customFormat="false" ht="13.8" hidden="false" customHeight="false" outlineLevel="0" collapsed="false">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row>
    <row r="351" customFormat="false" ht="13.8" hidden="false" customHeight="false" outlineLevel="0" collapsed="false">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row>
    <row r="352" customFormat="false" ht="13.8" hidden="false" customHeight="false" outlineLevel="0" collapsed="false">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row>
    <row r="353" customFormat="false" ht="13.8" hidden="false" customHeight="false" outlineLevel="0" collapsed="false">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row>
    <row r="354" customFormat="false" ht="13.8" hidden="false" customHeight="false" outlineLevel="0" collapsed="false">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row>
    <row r="355" customFormat="false" ht="13.8" hidden="false" customHeight="false" outlineLevel="0" collapsed="false">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row>
    <row r="356" customFormat="false" ht="13.8" hidden="false" customHeight="false" outlineLevel="0" collapsed="false">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row>
    <row r="357" customFormat="false" ht="13.8" hidden="false" customHeight="false" outlineLevel="0" collapsed="false">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row>
    <row r="358" customFormat="false" ht="13.8" hidden="false" customHeight="false" outlineLevel="0" collapsed="false">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row>
    <row r="359" customFormat="false" ht="13.8" hidden="false" customHeight="false" outlineLevel="0" collapsed="false">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row>
    <row r="360" customFormat="false" ht="13.8" hidden="false" customHeight="false" outlineLevel="0" collapsed="false">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row>
    <row r="361" customFormat="false" ht="13.8" hidden="false" customHeight="false" outlineLevel="0" collapsed="false">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row>
    <row r="362" customFormat="false" ht="13.8" hidden="false" customHeight="false" outlineLevel="0" collapsed="false">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row>
    <row r="363" customFormat="false" ht="13.8" hidden="false" customHeight="false" outlineLevel="0" collapsed="false">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row>
    <row r="364" customFormat="false" ht="13.8" hidden="false" customHeight="false" outlineLevel="0" collapsed="false">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row>
    <row r="365" customFormat="false" ht="13.8" hidden="false" customHeight="false" outlineLevel="0" collapsed="false">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row>
    <row r="366" customFormat="false" ht="13.8" hidden="false" customHeight="false" outlineLevel="0" collapsed="false">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row>
    <row r="367" customFormat="false" ht="13.8" hidden="false" customHeight="false" outlineLevel="0" collapsed="false">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row>
    <row r="368" customFormat="false" ht="13.8" hidden="false" customHeight="false" outlineLevel="0" collapsed="false">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row>
    <row r="369" customFormat="false" ht="13.8" hidden="false" customHeight="false" outlineLevel="0" collapsed="false">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row>
    <row r="370" customFormat="false" ht="13.8" hidden="false" customHeight="false" outlineLevel="0" collapsed="false">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row>
    <row r="371" customFormat="false" ht="13.8" hidden="false" customHeight="false" outlineLevel="0" collapsed="false">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row>
    <row r="372" customFormat="false" ht="13.8" hidden="false" customHeight="false" outlineLevel="0" collapsed="false">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row>
    <row r="373" customFormat="false" ht="13.8" hidden="false" customHeight="false" outlineLevel="0" collapsed="false">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row>
    <row r="374" customFormat="false" ht="13.8" hidden="false" customHeight="false" outlineLevel="0" collapsed="false">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row>
    <row r="375" customFormat="false" ht="13.8" hidden="false" customHeight="false" outlineLevel="0" collapsed="false">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row>
    <row r="376" customFormat="false" ht="13.8" hidden="false" customHeight="false" outlineLevel="0" collapsed="false">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row>
    <row r="377" customFormat="false" ht="13.8" hidden="false" customHeight="false" outlineLevel="0" collapsed="false">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row>
    <row r="378" customFormat="false" ht="13.8" hidden="false" customHeight="false" outlineLevel="0" collapsed="false">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row>
    <row r="379" customFormat="false" ht="13.8" hidden="false" customHeight="false" outlineLevel="0" collapsed="false">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row>
    <row r="380" customFormat="false" ht="13.8" hidden="false" customHeight="false" outlineLevel="0" collapsed="false">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row>
    <row r="381" customFormat="false" ht="13.8" hidden="false" customHeight="false" outlineLevel="0" collapsed="false">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row>
    <row r="382" customFormat="false" ht="13.8" hidden="false" customHeight="false" outlineLevel="0" collapsed="false">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row>
    <row r="383" customFormat="false" ht="13.8" hidden="false" customHeight="false" outlineLevel="0" collapsed="false">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row>
    <row r="384" customFormat="false" ht="13.8" hidden="false" customHeight="false" outlineLevel="0" collapsed="false">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row>
    <row r="385" customFormat="false" ht="13.8" hidden="false" customHeight="false" outlineLevel="0" collapsed="false">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row>
    <row r="386" customFormat="false" ht="13.8" hidden="false" customHeight="false" outlineLevel="0" collapsed="false">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row>
    <row r="387" customFormat="false" ht="13.8" hidden="false" customHeight="false" outlineLevel="0" collapsed="false">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row>
    <row r="388" customFormat="false" ht="13.8" hidden="false" customHeight="false" outlineLevel="0" collapsed="false">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row>
    <row r="389" customFormat="false" ht="13.8" hidden="false" customHeight="false" outlineLevel="0" collapsed="false">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row>
    <row r="390" customFormat="false" ht="13.8" hidden="false" customHeight="false" outlineLevel="0" collapsed="false">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row>
    <row r="391" customFormat="false" ht="13.8" hidden="false" customHeight="false" outlineLevel="0" collapsed="false">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row>
    <row r="392" customFormat="false" ht="13.8" hidden="false" customHeight="false" outlineLevel="0" collapsed="false">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row>
    <row r="393" customFormat="false" ht="13.8" hidden="false" customHeight="false" outlineLevel="0" collapsed="false">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row>
    <row r="394" customFormat="false" ht="13.8" hidden="false" customHeight="false" outlineLevel="0" collapsed="false">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row>
    <row r="395" customFormat="false" ht="13.8" hidden="false" customHeight="false" outlineLevel="0" collapsed="false">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row>
    <row r="396" customFormat="false" ht="13.8" hidden="false" customHeight="false" outlineLevel="0" collapsed="false">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row>
    <row r="397" customFormat="false" ht="13.8" hidden="false" customHeight="false" outlineLevel="0" collapsed="false">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row>
    <row r="398" customFormat="false" ht="13.8" hidden="false" customHeight="false" outlineLevel="0" collapsed="false">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row>
    <row r="399" customFormat="false" ht="13.8" hidden="false" customHeight="false" outlineLevel="0" collapsed="false">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row>
    <row r="400" customFormat="false" ht="13.8" hidden="false" customHeight="false" outlineLevel="0" collapsed="false">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row>
    <row r="401" customFormat="false" ht="13.8" hidden="false" customHeight="false" outlineLevel="0" collapsed="false">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row>
    <row r="402" customFormat="false" ht="13.8" hidden="false" customHeight="false" outlineLevel="0" collapsed="false">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row>
    <row r="403" customFormat="false" ht="13.8" hidden="false" customHeight="false" outlineLevel="0" collapsed="false">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row>
    <row r="404" customFormat="false" ht="13.8" hidden="false" customHeight="false" outlineLevel="0" collapsed="false">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row>
    <row r="405" customFormat="false" ht="13.8" hidden="false" customHeight="false" outlineLevel="0" collapsed="false">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row>
    <row r="406" customFormat="false" ht="13.8" hidden="false" customHeight="false" outlineLevel="0" collapsed="false">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row>
    <row r="407" customFormat="false" ht="13.8" hidden="false" customHeight="false" outlineLevel="0" collapsed="false">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row>
    <row r="408" customFormat="false" ht="13.8" hidden="false" customHeight="false" outlineLevel="0" collapsed="false">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row>
    <row r="409" customFormat="false" ht="13.8" hidden="false" customHeight="false" outlineLevel="0" collapsed="false">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row>
    <row r="410" customFormat="false" ht="13.8" hidden="false" customHeight="false" outlineLevel="0" collapsed="false">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row>
    <row r="411" customFormat="false" ht="13.8" hidden="false" customHeight="false" outlineLevel="0" collapsed="false">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row>
    <row r="412" customFormat="false" ht="13.8" hidden="false" customHeight="false" outlineLevel="0" collapsed="false">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row>
    <row r="413" customFormat="false" ht="13.8" hidden="false" customHeight="false" outlineLevel="0" collapsed="false">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row>
    <row r="414" customFormat="false" ht="13.8" hidden="false" customHeight="false" outlineLevel="0" collapsed="false">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row>
    <row r="415" customFormat="false" ht="13.8" hidden="false" customHeight="false" outlineLevel="0" collapsed="false">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row>
    <row r="416" customFormat="false" ht="13.8" hidden="false" customHeight="false" outlineLevel="0" collapsed="false">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row>
    <row r="417" customFormat="false" ht="13.8" hidden="false" customHeight="false" outlineLevel="0" collapsed="false">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row>
    <row r="418" customFormat="false" ht="13.8" hidden="false" customHeight="false" outlineLevel="0" collapsed="false">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row>
    <row r="419" customFormat="false" ht="13.8" hidden="false" customHeight="false" outlineLevel="0" collapsed="false">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row>
    <row r="420" customFormat="false" ht="13.8" hidden="false" customHeight="false" outlineLevel="0" collapsed="false">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row>
    <row r="421" customFormat="false" ht="13.8" hidden="false" customHeight="false" outlineLevel="0" collapsed="false">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row>
    <row r="422" customFormat="false" ht="13.8" hidden="false" customHeight="false" outlineLevel="0" collapsed="false">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row>
    <row r="423" customFormat="false" ht="13.8" hidden="false" customHeight="false" outlineLevel="0" collapsed="false">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row>
    <row r="424" customFormat="false" ht="13.8" hidden="false" customHeight="false" outlineLevel="0" collapsed="false">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row>
    <row r="425" customFormat="false" ht="13.8" hidden="false" customHeight="false" outlineLevel="0" collapsed="false">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row>
    <row r="426" customFormat="false" ht="13.8" hidden="false" customHeight="false" outlineLevel="0" collapsed="false">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row>
    <row r="427" customFormat="false" ht="13.8" hidden="false" customHeight="false" outlineLevel="0" collapsed="false">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row>
    <row r="428" customFormat="false" ht="13.8" hidden="false" customHeight="false" outlineLevel="0" collapsed="false">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row>
    <row r="429" customFormat="false" ht="13.8" hidden="false" customHeight="false" outlineLevel="0" collapsed="false">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row>
    <row r="430" customFormat="false" ht="13.8" hidden="false" customHeight="false" outlineLevel="0" collapsed="false">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row>
    <row r="431" customFormat="false" ht="13.8" hidden="false" customHeight="false" outlineLevel="0" collapsed="false">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row>
    <row r="432" customFormat="false" ht="13.8" hidden="false" customHeight="false" outlineLevel="0" collapsed="false">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row>
    <row r="433" customFormat="false" ht="13.8" hidden="false" customHeight="false" outlineLevel="0" collapsed="false">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row>
    <row r="434" customFormat="false" ht="13.8" hidden="false" customHeight="false" outlineLevel="0" collapsed="false">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row>
    <row r="435" customFormat="false" ht="13.8" hidden="false" customHeight="false" outlineLevel="0" collapsed="false">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row>
    <row r="436" customFormat="false" ht="13.8" hidden="false" customHeight="false" outlineLevel="0" collapsed="false">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row>
    <row r="437" customFormat="false" ht="13.8" hidden="false" customHeight="false" outlineLevel="0" collapsed="false">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row>
    <row r="438" customFormat="false" ht="13.8" hidden="false" customHeight="false" outlineLevel="0" collapsed="false">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row>
    <row r="439" customFormat="false" ht="13.8" hidden="false" customHeight="false" outlineLevel="0" collapsed="false">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row>
    <row r="440" customFormat="false" ht="13.8" hidden="false" customHeight="false" outlineLevel="0" collapsed="false">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row>
    <row r="441" customFormat="false" ht="13.8" hidden="false" customHeight="false" outlineLevel="0" collapsed="false">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row>
    <row r="442" customFormat="false" ht="13.8" hidden="false" customHeight="false" outlineLevel="0" collapsed="false">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row>
    <row r="443" customFormat="false" ht="13.8" hidden="false" customHeight="false" outlineLevel="0" collapsed="false">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row>
    <row r="444" customFormat="false" ht="13.8" hidden="false" customHeight="false" outlineLevel="0" collapsed="false">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row>
    <row r="445" customFormat="false" ht="13.8" hidden="false" customHeight="false" outlineLevel="0" collapsed="false">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row>
    <row r="446" customFormat="false" ht="13.8" hidden="false" customHeight="false" outlineLevel="0" collapsed="false">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row>
    <row r="447" customFormat="false" ht="13.8" hidden="false" customHeight="false" outlineLevel="0" collapsed="false">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row>
    <row r="448" customFormat="false" ht="13.8" hidden="false" customHeight="false" outlineLevel="0" collapsed="false">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row>
    <row r="449" customFormat="false" ht="13.8" hidden="false" customHeight="false" outlineLevel="0" collapsed="false">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row>
    <row r="450" customFormat="false" ht="13.8" hidden="false" customHeight="false" outlineLevel="0" collapsed="false">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row>
    <row r="451" customFormat="false" ht="13.8" hidden="false" customHeight="false" outlineLevel="0" collapsed="false">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row>
    <row r="452" customFormat="false" ht="13.8" hidden="false" customHeight="false" outlineLevel="0" collapsed="false">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row>
    <row r="453" customFormat="false" ht="13.8" hidden="false" customHeight="false" outlineLevel="0" collapsed="false">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row>
    <row r="454" customFormat="false" ht="13.8" hidden="false" customHeight="false" outlineLevel="0" collapsed="false">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row>
    <row r="455" customFormat="false" ht="13.8" hidden="false" customHeight="false" outlineLevel="0" collapsed="false">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row>
    <row r="456" customFormat="false" ht="13.8" hidden="false" customHeight="false" outlineLevel="0" collapsed="false">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row>
    <row r="457" customFormat="false" ht="13.8" hidden="false" customHeight="false" outlineLevel="0" collapsed="false">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row>
    <row r="458" customFormat="false" ht="13.8" hidden="false" customHeight="false" outlineLevel="0" collapsed="false">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row>
    <row r="459" customFormat="false" ht="13.8" hidden="false" customHeight="false" outlineLevel="0" collapsed="false">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row>
    <row r="460" customFormat="false" ht="13.8" hidden="false" customHeight="false" outlineLevel="0" collapsed="false">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row>
    <row r="461" customFormat="false" ht="13.8" hidden="false" customHeight="false" outlineLevel="0" collapsed="false">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row>
    <row r="462" customFormat="false" ht="13.8" hidden="false" customHeight="false" outlineLevel="0" collapsed="false">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row>
    <row r="463" customFormat="false" ht="13.8" hidden="false" customHeight="false" outlineLevel="0" collapsed="false">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row>
    <row r="464" customFormat="false" ht="13.8" hidden="false" customHeight="false" outlineLevel="0" collapsed="false">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row>
    <row r="465" customFormat="false" ht="13.8" hidden="false" customHeight="false" outlineLevel="0" collapsed="false">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row>
    <row r="466" customFormat="false" ht="13.8" hidden="false" customHeight="false" outlineLevel="0" collapsed="false">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row>
    <row r="467" customFormat="false" ht="13.8" hidden="false" customHeight="false" outlineLevel="0" collapsed="false">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row>
    <row r="468" customFormat="false" ht="13.8" hidden="false" customHeight="false" outlineLevel="0" collapsed="false">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row>
    <row r="469" customFormat="false" ht="13.8" hidden="false" customHeight="false" outlineLevel="0" collapsed="false">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row>
    <row r="470" customFormat="false" ht="13.8" hidden="false" customHeight="false" outlineLevel="0" collapsed="false">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row>
    <row r="471" customFormat="false" ht="13.8" hidden="false" customHeight="false" outlineLevel="0" collapsed="false">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row>
    <row r="472" customFormat="false" ht="13.8" hidden="false" customHeight="false" outlineLevel="0" collapsed="false">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row>
    <row r="473" customFormat="false" ht="13.8" hidden="false" customHeight="false" outlineLevel="0" collapsed="false">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row>
    <row r="474" customFormat="false" ht="13.8" hidden="false" customHeight="false" outlineLevel="0" collapsed="false">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row>
    <row r="475" customFormat="false" ht="13.8" hidden="false" customHeight="false" outlineLevel="0" collapsed="false">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row>
    <row r="476" customFormat="false" ht="13.8" hidden="false" customHeight="false" outlineLevel="0" collapsed="false">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row>
    <row r="477" customFormat="false" ht="13.8" hidden="false" customHeight="false" outlineLevel="0" collapsed="false">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row>
    <row r="478" customFormat="false" ht="13.8" hidden="false" customHeight="false" outlineLevel="0" collapsed="false">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row>
    <row r="479" customFormat="false" ht="13.8" hidden="false" customHeight="false" outlineLevel="0" collapsed="false">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row>
    <row r="480" customFormat="false" ht="13.8" hidden="false" customHeight="false" outlineLevel="0" collapsed="false">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row>
    <row r="481" customFormat="false" ht="13.8" hidden="false" customHeight="false" outlineLevel="0" collapsed="false">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row>
    <row r="482" customFormat="false" ht="13.8" hidden="false" customHeight="false" outlineLevel="0" collapsed="false">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row>
    <row r="483" customFormat="false" ht="13.8" hidden="false" customHeight="false" outlineLevel="0" collapsed="false">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row>
    <row r="484" customFormat="false" ht="13.8" hidden="false" customHeight="false" outlineLevel="0" collapsed="false">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row>
    <row r="485" customFormat="false" ht="13.8" hidden="false" customHeight="false" outlineLevel="0" collapsed="false">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row>
    <row r="486" customFormat="false" ht="13.8" hidden="false" customHeight="false" outlineLevel="0" collapsed="false">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row>
    <row r="487" customFormat="false" ht="13.8" hidden="false" customHeight="false" outlineLevel="0" collapsed="false">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row>
    <row r="488" customFormat="false" ht="13.8" hidden="false" customHeight="false" outlineLevel="0" collapsed="false">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row>
    <row r="489" customFormat="false" ht="13.8" hidden="false" customHeight="false" outlineLevel="0" collapsed="false">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row>
    <row r="490" customFormat="false" ht="13.8" hidden="false" customHeight="false" outlineLevel="0" collapsed="false">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row>
    <row r="491" customFormat="false" ht="13.8" hidden="false" customHeight="false" outlineLevel="0" collapsed="false">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row>
    <row r="492" customFormat="false" ht="13.8" hidden="false" customHeight="false" outlineLevel="0" collapsed="false">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row>
    <row r="493" customFormat="false" ht="13.8" hidden="false" customHeight="false" outlineLevel="0" collapsed="false">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row>
    <row r="494" customFormat="false" ht="13.8" hidden="false" customHeight="false" outlineLevel="0" collapsed="false">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row>
    <row r="495" customFormat="false" ht="13.8" hidden="false" customHeight="false" outlineLevel="0" collapsed="false">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row>
    <row r="496" customFormat="false" ht="13.8" hidden="false" customHeight="false" outlineLevel="0" collapsed="false">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row>
    <row r="497" customFormat="false" ht="13.8" hidden="false" customHeight="false" outlineLevel="0" collapsed="false">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row>
    <row r="498" customFormat="false" ht="13.8" hidden="false" customHeight="false" outlineLevel="0" collapsed="false">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row>
    <row r="499" customFormat="false" ht="13.8" hidden="false" customHeight="false" outlineLevel="0" collapsed="false">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row>
    <row r="500" customFormat="false" ht="13.8" hidden="false" customHeight="false" outlineLevel="0" collapsed="false">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row>
    <row r="501" customFormat="false" ht="13.8" hidden="false" customHeight="false" outlineLevel="0" collapsed="false">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row>
    <row r="502" customFormat="false" ht="13.8" hidden="false" customHeight="false" outlineLevel="0" collapsed="false">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row>
    <row r="503" customFormat="false" ht="13.8" hidden="false" customHeight="false" outlineLevel="0" collapsed="false">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row>
    <row r="504" customFormat="false" ht="13.8" hidden="false" customHeight="false" outlineLevel="0" collapsed="false">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row>
    <row r="505" customFormat="false" ht="13.8" hidden="false" customHeight="false" outlineLevel="0" collapsed="false">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row>
    <row r="506" customFormat="false" ht="13.8" hidden="false" customHeight="false" outlineLevel="0" collapsed="false">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row>
    <row r="507" customFormat="false" ht="13.8" hidden="false" customHeight="false" outlineLevel="0" collapsed="false">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row>
    <row r="508" customFormat="false" ht="13.8" hidden="false" customHeight="false" outlineLevel="0" collapsed="false">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row>
    <row r="509" customFormat="false" ht="13.8" hidden="false" customHeight="false" outlineLevel="0" collapsed="false">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row>
    <row r="510" customFormat="false" ht="13.8" hidden="false" customHeight="false" outlineLevel="0" collapsed="false">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row>
    <row r="511" customFormat="false" ht="13.8" hidden="false" customHeight="false" outlineLevel="0" collapsed="false">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row>
    <row r="512" customFormat="false" ht="13.8" hidden="false" customHeight="false" outlineLevel="0" collapsed="false">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row>
    <row r="513" customFormat="false" ht="13.8" hidden="false" customHeight="false" outlineLevel="0" collapsed="false">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row>
    <row r="514" customFormat="false" ht="13.8" hidden="false" customHeight="false" outlineLevel="0" collapsed="false">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row>
    <row r="515" customFormat="false" ht="13.8" hidden="false" customHeight="false" outlineLevel="0" collapsed="false">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row>
    <row r="516" customFormat="false" ht="13.8" hidden="false" customHeight="false" outlineLevel="0" collapsed="false">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row>
    <row r="517" customFormat="false" ht="13.8" hidden="false" customHeight="false" outlineLevel="0" collapsed="false">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row>
    <row r="518" customFormat="false" ht="13.8" hidden="false" customHeight="false" outlineLevel="0" collapsed="false">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row>
    <row r="519" customFormat="false" ht="13.8" hidden="false" customHeight="false" outlineLevel="0" collapsed="false">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row>
    <row r="520" customFormat="false" ht="13.8" hidden="false" customHeight="false" outlineLevel="0" collapsed="false">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row>
    <row r="521" customFormat="false" ht="13.8" hidden="false" customHeight="false" outlineLevel="0" collapsed="false">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row>
    <row r="522" customFormat="false" ht="13.8" hidden="false" customHeight="false" outlineLevel="0" collapsed="false">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row>
    <row r="523" customFormat="false" ht="13.8" hidden="false" customHeight="false" outlineLevel="0" collapsed="false">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row>
    <row r="524" customFormat="false" ht="13.8" hidden="false" customHeight="false" outlineLevel="0" collapsed="false">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row>
    <row r="525" customFormat="false" ht="13.8" hidden="false" customHeight="false" outlineLevel="0" collapsed="false">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row>
    <row r="526" customFormat="false" ht="13.8" hidden="false" customHeight="false" outlineLevel="0" collapsed="false">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row>
    <row r="527" customFormat="false" ht="13.8" hidden="false" customHeight="false" outlineLevel="0" collapsed="false">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row>
    <row r="528" customFormat="false" ht="13.8" hidden="false" customHeight="false" outlineLevel="0" collapsed="false">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row>
    <row r="529" customFormat="false" ht="13.8" hidden="false" customHeight="false" outlineLevel="0" collapsed="false">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row>
    <row r="530" customFormat="false" ht="13.8" hidden="false" customHeight="false" outlineLevel="0" collapsed="false">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row>
    <row r="531" customFormat="false" ht="13.8" hidden="false" customHeight="false" outlineLevel="0" collapsed="false">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row>
    <row r="532" customFormat="false" ht="13.8" hidden="false" customHeight="false" outlineLevel="0" collapsed="false">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row>
    <row r="533" customFormat="false" ht="13.8" hidden="false" customHeight="false" outlineLevel="0" collapsed="false">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row>
    <row r="534" customFormat="false" ht="13.8" hidden="false" customHeight="false" outlineLevel="0" collapsed="false">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row>
    <row r="535" customFormat="false" ht="13.8" hidden="false" customHeight="false" outlineLevel="0" collapsed="false">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row>
    <row r="536" customFormat="false" ht="13.8" hidden="false" customHeight="false" outlineLevel="0" collapsed="false">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row>
    <row r="537" customFormat="false" ht="13.8" hidden="false" customHeight="false" outlineLevel="0" collapsed="false">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row>
    <row r="538" customFormat="false" ht="13.8" hidden="false" customHeight="false" outlineLevel="0" collapsed="false">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row>
    <row r="539" customFormat="false" ht="13.8" hidden="false" customHeight="false" outlineLevel="0" collapsed="false">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row>
    <row r="540" customFormat="false" ht="13.8" hidden="false" customHeight="false" outlineLevel="0" collapsed="false">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row>
    <row r="541" customFormat="false" ht="13.8" hidden="false" customHeight="false" outlineLevel="0" collapsed="false">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row>
    <row r="542" customFormat="false" ht="13.8" hidden="false" customHeight="false" outlineLevel="0" collapsed="false">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row>
    <row r="543" customFormat="false" ht="13.8" hidden="false" customHeight="false" outlineLevel="0" collapsed="false">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row>
    <row r="544" customFormat="false" ht="13.8" hidden="false" customHeight="false" outlineLevel="0" collapsed="false">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row>
    <row r="545" customFormat="false" ht="13.8" hidden="false" customHeight="false" outlineLevel="0" collapsed="false">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row>
    <row r="546" customFormat="false" ht="13.8" hidden="false" customHeight="false" outlineLevel="0" collapsed="false">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row>
    <row r="547" customFormat="false" ht="13.8" hidden="false" customHeight="false" outlineLevel="0" collapsed="false">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row>
    <row r="548" customFormat="false" ht="13.8" hidden="false" customHeight="false" outlineLevel="0" collapsed="false">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row>
    <row r="549" customFormat="false" ht="13.8" hidden="false" customHeight="false" outlineLevel="0" collapsed="false">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row>
    <row r="550" customFormat="false" ht="13.8" hidden="false" customHeight="false" outlineLevel="0" collapsed="false">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row>
    <row r="551" customFormat="false" ht="13.8" hidden="false" customHeight="false" outlineLevel="0" collapsed="false">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row>
    <row r="552" customFormat="false" ht="13.8" hidden="false" customHeight="false" outlineLevel="0" collapsed="false">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row>
    <row r="553" customFormat="false" ht="13.8" hidden="false" customHeight="false" outlineLevel="0" collapsed="false">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row>
    <row r="554" customFormat="false" ht="13.8" hidden="false" customHeight="false" outlineLevel="0" collapsed="false">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row>
    <row r="555" customFormat="false" ht="13.8" hidden="false" customHeight="false" outlineLevel="0" collapsed="false">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row>
    <row r="556" customFormat="false" ht="13.8" hidden="false" customHeight="false" outlineLevel="0" collapsed="false">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row>
    <row r="557" customFormat="false" ht="13.8" hidden="false" customHeight="false" outlineLevel="0" collapsed="false">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row>
    <row r="558" customFormat="false" ht="13.8" hidden="false" customHeight="false" outlineLevel="0" collapsed="false">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row>
    <row r="559" customFormat="false" ht="13.8" hidden="false" customHeight="false" outlineLevel="0" collapsed="false">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row>
    <row r="560" customFormat="false" ht="13.8" hidden="false" customHeight="false" outlineLevel="0" collapsed="false">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row>
    <row r="561" customFormat="false" ht="13.8" hidden="false" customHeight="false" outlineLevel="0" collapsed="false">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row>
    <row r="562" customFormat="false" ht="13.8" hidden="false" customHeight="false" outlineLevel="0" collapsed="false">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row>
    <row r="563" customFormat="false" ht="13.8" hidden="false" customHeight="false" outlineLevel="0" collapsed="false">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row>
    <row r="564" customFormat="false" ht="13.8" hidden="false" customHeight="false" outlineLevel="0" collapsed="false">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row>
    <row r="565" customFormat="false" ht="13.8" hidden="false" customHeight="false" outlineLevel="0" collapsed="false">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row>
    <row r="566" customFormat="false" ht="13.8" hidden="false" customHeight="false" outlineLevel="0" collapsed="false">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row>
    <row r="567" customFormat="false" ht="13.8" hidden="false" customHeight="false" outlineLevel="0" collapsed="false">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row>
    <row r="568" customFormat="false" ht="13.8" hidden="false" customHeight="false" outlineLevel="0" collapsed="false">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row>
    <row r="569" customFormat="false" ht="13.8" hidden="false" customHeight="false" outlineLevel="0" collapsed="false">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row>
    <row r="570" customFormat="false" ht="13.8" hidden="false" customHeight="false" outlineLevel="0" collapsed="false">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row>
    <row r="571" customFormat="false" ht="13.8" hidden="false" customHeight="false" outlineLevel="0" collapsed="false">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row>
    <row r="572" customFormat="false" ht="13.8" hidden="false" customHeight="false" outlineLevel="0" collapsed="false">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row>
    <row r="573" customFormat="false" ht="13.8" hidden="false" customHeight="false" outlineLevel="0" collapsed="false">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row>
    <row r="574" customFormat="false" ht="13.8" hidden="false" customHeight="false" outlineLevel="0" collapsed="false">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row>
    <row r="575" customFormat="false" ht="13.8" hidden="false" customHeight="false" outlineLevel="0" collapsed="false">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row>
    <row r="576" customFormat="false" ht="13.8" hidden="false" customHeight="false" outlineLevel="0" collapsed="false">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row>
    <row r="577" customFormat="false" ht="13.8" hidden="false" customHeight="false" outlineLevel="0" collapsed="false">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row>
    <row r="578" customFormat="false" ht="13.8" hidden="false" customHeight="false" outlineLevel="0" collapsed="false">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row>
    <row r="579" customFormat="false" ht="13.8" hidden="false" customHeight="false" outlineLevel="0" collapsed="false">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row>
    <row r="580" customFormat="false" ht="13.8" hidden="false" customHeight="false" outlineLevel="0" collapsed="false">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row>
    <row r="581" customFormat="false" ht="13.8" hidden="false" customHeight="false" outlineLevel="0" collapsed="false">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row>
    <row r="582" customFormat="false" ht="13.8" hidden="false" customHeight="false" outlineLevel="0" collapsed="false">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row>
    <row r="583" customFormat="false" ht="13.8" hidden="false" customHeight="false" outlineLevel="0" collapsed="false">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row>
    <row r="584" customFormat="false" ht="13.8" hidden="false" customHeight="false" outlineLevel="0" collapsed="false">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row>
    <row r="585" customFormat="false" ht="13.8" hidden="false" customHeight="false" outlineLevel="0" collapsed="false">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row>
    <row r="586" customFormat="false" ht="13.8" hidden="false" customHeight="false" outlineLevel="0" collapsed="false">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row>
    <row r="587" customFormat="false" ht="13.8" hidden="false" customHeight="false" outlineLevel="0" collapsed="false">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row>
    <row r="588" customFormat="false" ht="13.8" hidden="false" customHeight="false" outlineLevel="0" collapsed="false">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row>
    <row r="589" customFormat="false" ht="13.8" hidden="false" customHeight="false" outlineLevel="0" collapsed="false">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row>
    <row r="590" customFormat="false" ht="13.8" hidden="false" customHeight="false" outlineLevel="0" collapsed="false">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row>
    <row r="591" customFormat="false" ht="13.8" hidden="false" customHeight="false" outlineLevel="0" collapsed="false">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row>
    <row r="592" customFormat="false" ht="13.8" hidden="false" customHeight="false" outlineLevel="0" collapsed="false">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row>
    <row r="593" customFormat="false" ht="13.8" hidden="false" customHeight="false" outlineLevel="0" collapsed="false">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row>
    <row r="594" customFormat="false" ht="13.8" hidden="false" customHeight="false" outlineLevel="0" collapsed="false">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row>
    <row r="595" customFormat="false" ht="13.8" hidden="false" customHeight="false" outlineLevel="0" collapsed="false">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row>
    <row r="596" customFormat="false" ht="13.8" hidden="false" customHeight="false" outlineLevel="0" collapsed="false">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row>
    <row r="597" customFormat="false" ht="13.8" hidden="false" customHeight="false" outlineLevel="0" collapsed="false">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row>
    <row r="598" customFormat="false" ht="13.8" hidden="false" customHeight="false" outlineLevel="0" collapsed="false">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row>
    <row r="599" customFormat="false" ht="13.8" hidden="false" customHeight="false" outlineLevel="0" collapsed="false">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row>
    <row r="600" customFormat="false" ht="13.8" hidden="false" customHeight="false" outlineLevel="0" collapsed="false">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row>
    <row r="601" customFormat="false" ht="13.8" hidden="false" customHeight="false" outlineLevel="0" collapsed="false">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row>
    <row r="602" customFormat="false" ht="13.8" hidden="false" customHeight="false" outlineLevel="0" collapsed="false">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row>
    <row r="603" customFormat="false" ht="13.8" hidden="false" customHeight="false" outlineLevel="0" collapsed="false">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row>
    <row r="604" customFormat="false" ht="13.8" hidden="false" customHeight="false" outlineLevel="0" collapsed="false">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row>
    <row r="605" customFormat="false" ht="13.8" hidden="false" customHeight="false" outlineLevel="0" collapsed="false">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row>
    <row r="606" customFormat="false" ht="13.8" hidden="false" customHeight="false" outlineLevel="0" collapsed="false">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row>
    <row r="607" customFormat="false" ht="13.8" hidden="false" customHeight="false" outlineLevel="0" collapsed="false">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row>
    <row r="608" customFormat="false" ht="13.8" hidden="false" customHeight="false" outlineLevel="0" collapsed="false">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row>
    <row r="609" customFormat="false" ht="13.8" hidden="false" customHeight="false" outlineLevel="0" collapsed="false">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row>
    <row r="610" customFormat="false" ht="13.8" hidden="false" customHeight="false" outlineLevel="0" collapsed="false">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row>
    <row r="611" customFormat="false" ht="13.8" hidden="false" customHeight="false" outlineLevel="0" collapsed="false">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row>
    <row r="612" customFormat="false" ht="13.8" hidden="false" customHeight="false" outlineLevel="0" collapsed="false">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row>
    <row r="613" customFormat="false" ht="13.8" hidden="false" customHeight="false" outlineLevel="0" collapsed="false">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row>
    <row r="614" customFormat="false" ht="13.8" hidden="false" customHeight="false" outlineLevel="0" collapsed="false">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row>
    <row r="615" customFormat="false" ht="13.8" hidden="false" customHeight="false" outlineLevel="0" collapsed="false">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row>
    <row r="616" customFormat="false" ht="13.8" hidden="false" customHeight="false" outlineLevel="0" collapsed="false">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row>
    <row r="617" customFormat="false" ht="13.8" hidden="false" customHeight="false" outlineLevel="0" collapsed="false">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row>
    <row r="618" customFormat="false" ht="13.8" hidden="false" customHeight="false" outlineLevel="0" collapsed="false">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row>
    <row r="619" customFormat="false" ht="13.8" hidden="false" customHeight="false" outlineLevel="0" collapsed="false">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row>
    <row r="620" customFormat="false" ht="13.8" hidden="false" customHeight="false" outlineLevel="0" collapsed="false">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row>
    <row r="621" customFormat="false" ht="13.8" hidden="false" customHeight="false" outlineLevel="0" collapsed="false">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row>
    <row r="622" customFormat="false" ht="13.8" hidden="false" customHeight="false" outlineLevel="0" collapsed="false">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row>
    <row r="623" customFormat="false" ht="13.8" hidden="false" customHeight="false" outlineLevel="0" collapsed="false">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row>
    <row r="624" customFormat="false" ht="13.8" hidden="false" customHeight="false" outlineLevel="0" collapsed="false">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row>
    <row r="625" customFormat="false" ht="13.8" hidden="false" customHeight="false" outlineLevel="0" collapsed="false">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row>
    <row r="626" customFormat="false" ht="13.8" hidden="false" customHeight="false" outlineLevel="0" collapsed="false">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row>
    <row r="627" customFormat="false" ht="13.8" hidden="false" customHeight="false" outlineLevel="0" collapsed="false">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row>
    <row r="628" customFormat="false" ht="13.8" hidden="false" customHeight="false" outlineLevel="0" collapsed="false">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row>
    <row r="629" customFormat="false" ht="13.8" hidden="false" customHeight="false" outlineLevel="0" collapsed="false">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row>
    <row r="630" customFormat="false" ht="13.8" hidden="false" customHeight="false" outlineLevel="0" collapsed="false">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row>
    <row r="631" customFormat="false" ht="13.8" hidden="false" customHeight="false" outlineLevel="0" collapsed="false">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row>
    <row r="632" customFormat="false" ht="13.8" hidden="false" customHeight="false" outlineLevel="0" collapsed="false">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row>
    <row r="633" customFormat="false" ht="13.8" hidden="false" customHeight="false" outlineLevel="0" collapsed="false">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row>
    <row r="634" customFormat="false" ht="13.8" hidden="false" customHeight="false" outlineLevel="0" collapsed="false">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row>
    <row r="635" customFormat="false" ht="13.8" hidden="false" customHeight="false" outlineLevel="0" collapsed="false">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row>
    <row r="636" customFormat="false" ht="13.8" hidden="false" customHeight="false" outlineLevel="0" collapsed="false">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row>
    <row r="637" customFormat="false" ht="13.8" hidden="false" customHeight="false" outlineLevel="0" collapsed="false">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row>
    <row r="638" customFormat="false" ht="13.8" hidden="false" customHeight="false" outlineLevel="0" collapsed="false">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row>
    <row r="639" customFormat="false" ht="13.8" hidden="false" customHeight="false" outlineLevel="0" collapsed="false">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row>
    <row r="640" customFormat="false" ht="13.8" hidden="false" customHeight="false" outlineLevel="0" collapsed="false">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row>
    <row r="641" customFormat="false" ht="13.8" hidden="false" customHeight="false" outlineLevel="0" collapsed="false">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row>
    <row r="642" customFormat="false" ht="13.8" hidden="false" customHeight="false" outlineLevel="0" collapsed="false">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row>
    <row r="643" customFormat="false" ht="13.8" hidden="false" customHeight="false" outlineLevel="0" collapsed="false">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row>
    <row r="644" customFormat="false" ht="13.8" hidden="false" customHeight="false" outlineLevel="0" collapsed="false">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row>
    <row r="645" customFormat="false" ht="13.8" hidden="false" customHeight="false" outlineLevel="0" collapsed="false">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row>
    <row r="646" customFormat="false" ht="13.8" hidden="false" customHeight="false" outlineLevel="0" collapsed="false">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row>
    <row r="647" customFormat="false" ht="13.8" hidden="false" customHeight="false" outlineLevel="0" collapsed="false">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row>
    <row r="648" customFormat="false" ht="13.8" hidden="false" customHeight="false" outlineLevel="0" collapsed="false">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row>
    <row r="649" customFormat="false" ht="13.8" hidden="false" customHeight="false" outlineLevel="0" collapsed="false">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row>
    <row r="650" customFormat="false" ht="13.8" hidden="false" customHeight="false" outlineLevel="0" collapsed="false">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row>
    <row r="651" customFormat="false" ht="13.8" hidden="false" customHeight="false" outlineLevel="0" collapsed="false">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row>
    <row r="652" customFormat="false" ht="13.8" hidden="false" customHeight="false" outlineLevel="0" collapsed="false">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row>
    <row r="653" customFormat="false" ht="13.8" hidden="false" customHeight="false" outlineLevel="0" collapsed="false">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row>
    <row r="654" customFormat="false" ht="13.8" hidden="false" customHeight="false" outlineLevel="0" collapsed="false">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row>
    <row r="655" customFormat="false" ht="13.8" hidden="false" customHeight="false" outlineLevel="0" collapsed="false">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row>
    <row r="656" customFormat="false" ht="13.8" hidden="false" customHeight="false" outlineLevel="0" collapsed="false">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row>
    <row r="657" customFormat="false" ht="13.8" hidden="false" customHeight="false" outlineLevel="0" collapsed="false">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row>
    <row r="658" customFormat="false" ht="13.8" hidden="false" customHeight="false" outlineLevel="0" collapsed="false">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row>
    <row r="659" customFormat="false" ht="13.8" hidden="false" customHeight="false" outlineLevel="0" collapsed="false">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row>
    <row r="660" customFormat="false" ht="13.8" hidden="false" customHeight="false" outlineLevel="0" collapsed="false">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row>
    <row r="661" customFormat="false" ht="13.8" hidden="false" customHeight="false" outlineLevel="0" collapsed="false">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row>
    <row r="662" customFormat="false" ht="13.8" hidden="false" customHeight="false" outlineLevel="0" collapsed="false">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row>
    <row r="663" customFormat="false" ht="13.8" hidden="false" customHeight="false" outlineLevel="0" collapsed="false">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row>
    <row r="664" customFormat="false" ht="13.8" hidden="false" customHeight="false" outlineLevel="0" collapsed="false">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row>
    <row r="665" customFormat="false" ht="13.8" hidden="false" customHeight="false" outlineLevel="0" collapsed="false">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row>
    <row r="666" customFormat="false" ht="13.8" hidden="false" customHeight="false" outlineLevel="0" collapsed="false">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row>
    <row r="667" customFormat="false" ht="13.8" hidden="false" customHeight="false" outlineLevel="0" collapsed="false">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row>
    <row r="668" customFormat="false" ht="13.8" hidden="false" customHeight="false" outlineLevel="0" collapsed="false">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row>
    <row r="669" customFormat="false" ht="13.8" hidden="false" customHeight="false" outlineLevel="0" collapsed="false">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row>
    <row r="670" customFormat="false" ht="13.8" hidden="false" customHeight="false" outlineLevel="0" collapsed="false">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row>
    <row r="671" customFormat="false" ht="13.8" hidden="false" customHeight="false" outlineLevel="0" collapsed="false">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row>
    <row r="672" customFormat="false" ht="13.8" hidden="false" customHeight="false" outlineLevel="0" collapsed="false">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row>
    <row r="673" customFormat="false" ht="13.8" hidden="false" customHeight="false" outlineLevel="0" collapsed="false">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row>
    <row r="674" customFormat="false" ht="13.8" hidden="false" customHeight="false" outlineLevel="0" collapsed="false">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row>
    <row r="675" customFormat="false" ht="13.8" hidden="false" customHeight="false" outlineLevel="0" collapsed="false">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row>
    <row r="676" customFormat="false" ht="13.8" hidden="false" customHeight="false" outlineLevel="0" collapsed="false">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row>
    <row r="677" customFormat="false" ht="13.8" hidden="false" customHeight="false" outlineLevel="0" collapsed="false">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row>
    <row r="678" customFormat="false" ht="13.8" hidden="false" customHeight="false" outlineLevel="0" collapsed="false">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row>
    <row r="679" customFormat="false" ht="13.8" hidden="false" customHeight="false" outlineLevel="0" collapsed="false">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row>
    <row r="680" customFormat="false" ht="13.8" hidden="false" customHeight="false" outlineLevel="0" collapsed="false">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row>
    <row r="681" customFormat="false" ht="13.8" hidden="false" customHeight="false" outlineLevel="0" collapsed="false">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row>
    <row r="682" customFormat="false" ht="13.8" hidden="false" customHeight="false" outlineLevel="0" collapsed="false">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row>
    <row r="683" customFormat="false" ht="13.8" hidden="false" customHeight="false" outlineLevel="0" collapsed="false">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row>
    <row r="684" customFormat="false" ht="13.8" hidden="false" customHeight="false" outlineLevel="0" collapsed="false">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row>
    <row r="685" customFormat="false" ht="13.8" hidden="false" customHeight="false" outlineLevel="0" collapsed="false">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row>
    <row r="686" customFormat="false" ht="13.8" hidden="false" customHeight="false" outlineLevel="0" collapsed="false">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row>
    <row r="687" customFormat="false" ht="13.8" hidden="false" customHeight="false" outlineLevel="0" collapsed="false">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row>
    <row r="688" customFormat="false" ht="13.8" hidden="false" customHeight="false" outlineLevel="0" collapsed="false">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row>
    <row r="689" customFormat="false" ht="13.8" hidden="false" customHeight="false" outlineLevel="0" collapsed="false">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row>
    <row r="690" customFormat="false" ht="13.8" hidden="false" customHeight="false" outlineLevel="0" collapsed="false">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row>
    <row r="691" customFormat="false" ht="13.8" hidden="false" customHeight="false" outlineLevel="0" collapsed="false">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row>
    <row r="692" customFormat="false" ht="13.8" hidden="false" customHeight="false" outlineLevel="0" collapsed="false">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row>
    <row r="693" customFormat="false" ht="13.8" hidden="false" customHeight="false" outlineLevel="0" collapsed="false">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row>
    <row r="694" customFormat="false" ht="13.8" hidden="false" customHeight="false" outlineLevel="0" collapsed="false">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row>
    <row r="695" customFormat="false" ht="13.8" hidden="false" customHeight="false" outlineLevel="0" collapsed="false">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row>
    <row r="696" customFormat="false" ht="13.8" hidden="false" customHeight="false" outlineLevel="0" collapsed="false">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row>
    <row r="697" customFormat="false" ht="13.8" hidden="false" customHeight="false" outlineLevel="0" collapsed="false">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row>
    <row r="698" customFormat="false" ht="13.8" hidden="false" customHeight="false" outlineLevel="0" collapsed="false">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row>
    <row r="699" customFormat="false" ht="13.8" hidden="false" customHeight="false" outlineLevel="0" collapsed="false">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row>
    <row r="700" customFormat="false" ht="13.8" hidden="false" customHeight="false" outlineLevel="0" collapsed="false">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row>
    <row r="701" customFormat="false" ht="13.8" hidden="false" customHeight="false" outlineLevel="0" collapsed="false">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row>
    <row r="702" customFormat="false" ht="13.8" hidden="false" customHeight="false" outlineLevel="0" collapsed="false">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row>
    <row r="703" customFormat="false" ht="13.8" hidden="false" customHeight="false" outlineLevel="0" collapsed="false">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row>
    <row r="704" customFormat="false" ht="13.8" hidden="false" customHeight="false" outlineLevel="0" collapsed="false">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row>
    <row r="705" customFormat="false" ht="13.8" hidden="false" customHeight="false" outlineLevel="0" collapsed="false">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row>
    <row r="706" customFormat="false" ht="13.8" hidden="false" customHeight="false" outlineLevel="0" collapsed="false">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row>
    <row r="707" customFormat="false" ht="13.8" hidden="false" customHeight="false" outlineLevel="0" collapsed="false">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row>
    <row r="708" customFormat="false" ht="13.8" hidden="false" customHeight="false" outlineLevel="0" collapsed="false">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row>
    <row r="709" customFormat="false" ht="13.8" hidden="false" customHeight="false" outlineLevel="0" collapsed="false">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row>
    <row r="710" customFormat="false" ht="13.8" hidden="false" customHeight="false" outlineLevel="0" collapsed="false">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row>
    <row r="711" customFormat="false" ht="13.8" hidden="false" customHeight="false" outlineLevel="0" collapsed="false">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row>
    <row r="712" customFormat="false" ht="13.8" hidden="false" customHeight="false" outlineLevel="0" collapsed="false">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row>
    <row r="713" customFormat="false" ht="13.8" hidden="false" customHeight="false" outlineLevel="0" collapsed="false">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row>
    <row r="714" customFormat="false" ht="13.8" hidden="false" customHeight="false" outlineLevel="0" collapsed="false">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row>
    <row r="715" customFormat="false" ht="13.8" hidden="false" customHeight="false" outlineLevel="0" collapsed="false">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row>
    <row r="716" customFormat="false" ht="13.8" hidden="false" customHeight="false" outlineLevel="0" collapsed="false">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row>
    <row r="717" customFormat="false" ht="13.8" hidden="false" customHeight="false" outlineLevel="0" collapsed="false">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row>
    <row r="718" customFormat="false" ht="13.8" hidden="false" customHeight="false" outlineLevel="0" collapsed="false">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row>
    <row r="719" customFormat="false" ht="13.8" hidden="false" customHeight="false" outlineLevel="0" collapsed="false">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row>
    <row r="720" customFormat="false" ht="13.8" hidden="false" customHeight="false" outlineLevel="0" collapsed="false">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row>
    <row r="721" customFormat="false" ht="13.8" hidden="false" customHeight="false" outlineLevel="0" collapsed="false">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row>
    <row r="722" customFormat="false" ht="13.8" hidden="false" customHeight="false" outlineLevel="0" collapsed="false">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row>
    <row r="723" customFormat="false" ht="13.8" hidden="false" customHeight="false" outlineLevel="0" collapsed="false">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row>
    <row r="724" customFormat="false" ht="13.8" hidden="false" customHeight="false" outlineLevel="0" collapsed="false">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row>
    <row r="725" customFormat="false" ht="13.8" hidden="false" customHeight="false" outlineLevel="0" collapsed="false">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row>
    <row r="726" customFormat="false" ht="13.8" hidden="false" customHeight="false" outlineLevel="0" collapsed="false">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row>
    <row r="727" customFormat="false" ht="13.8" hidden="false" customHeight="false" outlineLevel="0" collapsed="false">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row>
    <row r="728" customFormat="false" ht="13.8" hidden="false" customHeight="false" outlineLevel="0" collapsed="false">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row>
    <row r="729" customFormat="false" ht="13.8" hidden="false" customHeight="false" outlineLevel="0" collapsed="false">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row>
    <row r="730" customFormat="false" ht="13.8" hidden="false" customHeight="false" outlineLevel="0" collapsed="false">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row>
    <row r="731" customFormat="false" ht="13.8" hidden="false" customHeight="false" outlineLevel="0" collapsed="false">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row>
    <row r="732" customFormat="false" ht="13.8" hidden="false" customHeight="false" outlineLevel="0" collapsed="false">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row>
    <row r="733" customFormat="false" ht="13.8" hidden="false" customHeight="false" outlineLevel="0" collapsed="false">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row>
    <row r="734" customFormat="false" ht="13.8" hidden="false" customHeight="false" outlineLevel="0" collapsed="false">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row>
    <row r="735" customFormat="false" ht="13.8" hidden="false" customHeight="false" outlineLevel="0" collapsed="false">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row>
    <row r="736" customFormat="false" ht="13.8" hidden="false" customHeight="false" outlineLevel="0" collapsed="false">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row>
    <row r="737" customFormat="false" ht="13.8" hidden="false" customHeight="false" outlineLevel="0" collapsed="false">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row>
    <row r="738" customFormat="false" ht="13.8" hidden="false" customHeight="false" outlineLevel="0" collapsed="false">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row>
    <row r="739" customFormat="false" ht="13.8" hidden="false" customHeight="false" outlineLevel="0" collapsed="false">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row>
    <row r="740" customFormat="false" ht="13.8" hidden="false" customHeight="false" outlineLevel="0" collapsed="false">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row>
    <row r="741" customFormat="false" ht="13.8" hidden="false" customHeight="false" outlineLevel="0" collapsed="false">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row>
    <row r="742" customFormat="false" ht="13.8" hidden="false" customHeight="false" outlineLevel="0" collapsed="false">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row>
    <row r="743" customFormat="false" ht="13.8" hidden="false" customHeight="false" outlineLevel="0" collapsed="false">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row>
    <row r="744" customFormat="false" ht="13.8" hidden="false" customHeight="false" outlineLevel="0" collapsed="false">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row>
    <row r="745" customFormat="false" ht="13.8" hidden="false" customHeight="false" outlineLevel="0" collapsed="false">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row>
    <row r="746" customFormat="false" ht="13.8" hidden="false" customHeight="false" outlineLevel="0" collapsed="false">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row>
    <row r="747" customFormat="false" ht="13.8" hidden="false" customHeight="false" outlineLevel="0" collapsed="false">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row>
    <row r="748" customFormat="false" ht="13.8" hidden="false" customHeight="false" outlineLevel="0" collapsed="false">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row>
    <row r="749" customFormat="false" ht="13.8" hidden="false" customHeight="false" outlineLevel="0" collapsed="false">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row>
    <row r="750" customFormat="false" ht="13.8" hidden="false" customHeight="false" outlineLevel="0" collapsed="false">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row>
    <row r="751" customFormat="false" ht="13.8" hidden="false" customHeight="false" outlineLevel="0" collapsed="false">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row>
    <row r="752" customFormat="false" ht="13.8" hidden="false" customHeight="false" outlineLevel="0" collapsed="false">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row>
    <row r="753" customFormat="false" ht="13.8" hidden="false" customHeight="false" outlineLevel="0" collapsed="false">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row>
    <row r="754" customFormat="false" ht="13.8" hidden="false" customHeight="false" outlineLevel="0" collapsed="false">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row>
    <row r="755" customFormat="false" ht="13.8" hidden="false" customHeight="false" outlineLevel="0" collapsed="false">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row>
    <row r="756" customFormat="false" ht="13.8" hidden="false" customHeight="false" outlineLevel="0" collapsed="false">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row>
    <row r="757" customFormat="false" ht="13.8" hidden="false" customHeight="false" outlineLevel="0" collapsed="false">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row>
    <row r="758" customFormat="false" ht="13.8" hidden="false" customHeight="false" outlineLevel="0" collapsed="false">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row>
    <row r="759" customFormat="false" ht="13.8" hidden="false" customHeight="false" outlineLevel="0" collapsed="false">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row>
    <row r="760" customFormat="false" ht="13.8" hidden="false" customHeight="false" outlineLevel="0" collapsed="false">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row>
    <row r="761" customFormat="false" ht="13.8" hidden="false" customHeight="false" outlineLevel="0" collapsed="false">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row>
    <row r="762" customFormat="false" ht="13.8" hidden="false" customHeight="false" outlineLevel="0" collapsed="false">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row>
    <row r="763" customFormat="false" ht="13.8" hidden="false" customHeight="false" outlineLevel="0" collapsed="false">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row>
    <row r="764" customFormat="false" ht="13.8" hidden="false" customHeight="false" outlineLevel="0" collapsed="false">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row>
    <row r="765" customFormat="false" ht="13.8" hidden="false" customHeight="false" outlineLevel="0" collapsed="false">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row>
    <row r="766" customFormat="false" ht="13.8" hidden="false" customHeight="false" outlineLevel="0" collapsed="false">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row>
    <row r="767" customFormat="false" ht="13.8" hidden="false" customHeight="false" outlineLevel="0" collapsed="false">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row>
    <row r="768" customFormat="false" ht="13.8" hidden="false" customHeight="false" outlineLevel="0" collapsed="false">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row>
    <row r="769" customFormat="false" ht="13.8" hidden="false" customHeight="false" outlineLevel="0" collapsed="false">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row>
    <row r="770" customFormat="false" ht="13.8" hidden="false" customHeight="false" outlineLevel="0" collapsed="false">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row>
    <row r="771" customFormat="false" ht="13.8" hidden="false" customHeight="false" outlineLevel="0" collapsed="false">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row>
    <row r="772" customFormat="false" ht="13.8" hidden="false" customHeight="false" outlineLevel="0" collapsed="false">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row>
    <row r="773" customFormat="false" ht="13.8" hidden="false" customHeight="false" outlineLevel="0" collapsed="false">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row>
    <row r="774" customFormat="false" ht="13.8" hidden="false" customHeight="false" outlineLevel="0" collapsed="false">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row>
    <row r="775" customFormat="false" ht="13.8" hidden="false" customHeight="false" outlineLevel="0" collapsed="false">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row>
    <row r="776" customFormat="false" ht="13.8" hidden="false" customHeight="false" outlineLevel="0" collapsed="false">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row>
    <row r="777" customFormat="false" ht="13.8" hidden="false" customHeight="false" outlineLevel="0" collapsed="false">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row>
    <row r="778" customFormat="false" ht="13.8" hidden="false" customHeight="false" outlineLevel="0" collapsed="false">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row>
    <row r="779" customFormat="false" ht="13.8" hidden="false" customHeight="false" outlineLevel="0" collapsed="false">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row>
    <row r="780" customFormat="false" ht="13.8" hidden="false" customHeight="false" outlineLevel="0" collapsed="false">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row>
    <row r="781" customFormat="false" ht="13.8" hidden="false" customHeight="false" outlineLevel="0" collapsed="false">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row>
    <row r="782" customFormat="false" ht="13.8" hidden="false" customHeight="false" outlineLevel="0" collapsed="false">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row>
    <row r="783" customFormat="false" ht="13.8" hidden="false" customHeight="false" outlineLevel="0" collapsed="false">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row>
    <row r="784" customFormat="false" ht="13.8" hidden="false" customHeight="false" outlineLevel="0" collapsed="false">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row>
    <row r="785" customFormat="false" ht="13.8" hidden="false" customHeight="false" outlineLevel="0" collapsed="false">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row>
    <row r="786" customFormat="false" ht="13.8" hidden="false" customHeight="false" outlineLevel="0" collapsed="false">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row>
    <row r="787" customFormat="false" ht="13.8" hidden="false" customHeight="false" outlineLevel="0" collapsed="false">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row>
    <row r="788" customFormat="false" ht="13.8" hidden="false" customHeight="false" outlineLevel="0" collapsed="false">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row>
    <row r="789" customFormat="false" ht="13.8" hidden="false" customHeight="false" outlineLevel="0" collapsed="false">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row>
    <row r="790" customFormat="false" ht="13.8" hidden="false" customHeight="false" outlineLevel="0" collapsed="false">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row>
    <row r="791" customFormat="false" ht="13.8" hidden="false" customHeight="false" outlineLevel="0" collapsed="false">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row>
    <row r="792" customFormat="false" ht="13.8" hidden="false" customHeight="false" outlineLevel="0" collapsed="false">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row>
    <row r="793" customFormat="false" ht="13.8" hidden="false" customHeight="false" outlineLevel="0" collapsed="false">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row>
    <row r="794" customFormat="false" ht="13.8" hidden="false" customHeight="false" outlineLevel="0" collapsed="false">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row>
    <row r="795" customFormat="false" ht="13.8" hidden="false" customHeight="false" outlineLevel="0" collapsed="false">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row>
    <row r="796" customFormat="false" ht="13.8" hidden="false" customHeight="false" outlineLevel="0" collapsed="false">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row>
    <row r="797" customFormat="false" ht="13.8" hidden="false" customHeight="false" outlineLevel="0" collapsed="false">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row>
    <row r="798" customFormat="false" ht="13.8" hidden="false" customHeight="false" outlineLevel="0" collapsed="false">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row>
    <row r="799" customFormat="false" ht="13.8" hidden="false" customHeight="false" outlineLevel="0" collapsed="false">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row>
    <row r="800" customFormat="false" ht="13.8" hidden="false" customHeight="false" outlineLevel="0" collapsed="false">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row>
    <row r="801" customFormat="false" ht="13.8" hidden="false" customHeight="false" outlineLevel="0" collapsed="false">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row>
    <row r="802" customFormat="false" ht="13.8" hidden="false" customHeight="false" outlineLevel="0" collapsed="false">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row>
    <row r="803" customFormat="false" ht="13.8" hidden="false" customHeight="false" outlineLevel="0" collapsed="false">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row>
    <row r="804" customFormat="false" ht="13.8" hidden="false" customHeight="false" outlineLevel="0" collapsed="false">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row>
    <row r="805" customFormat="false" ht="13.8" hidden="false" customHeight="false" outlineLevel="0" collapsed="false">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row>
    <row r="806" customFormat="false" ht="13.8" hidden="false" customHeight="false" outlineLevel="0" collapsed="false">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row>
    <row r="807" customFormat="false" ht="13.8" hidden="false" customHeight="false" outlineLevel="0" collapsed="false">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row>
    <row r="808" customFormat="false" ht="13.8" hidden="false" customHeight="false" outlineLevel="0" collapsed="false">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row>
    <row r="809" customFormat="false" ht="13.8" hidden="false" customHeight="false" outlineLevel="0" collapsed="false">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row>
    <row r="810" customFormat="false" ht="13.8" hidden="false" customHeight="false" outlineLevel="0" collapsed="false">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row>
    <row r="811" customFormat="false" ht="13.8" hidden="false" customHeight="false" outlineLevel="0" collapsed="false">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row>
    <row r="812" customFormat="false" ht="13.8" hidden="false" customHeight="false" outlineLevel="0" collapsed="false">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row>
    <row r="813" customFormat="false" ht="13.8" hidden="false" customHeight="false" outlineLevel="0" collapsed="false">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row>
    <row r="814" customFormat="false" ht="13.8" hidden="false" customHeight="false" outlineLevel="0" collapsed="false">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row>
    <row r="815" customFormat="false" ht="13.8" hidden="false" customHeight="false" outlineLevel="0" collapsed="false">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row>
    <row r="816" customFormat="false" ht="13.8" hidden="false" customHeight="false" outlineLevel="0" collapsed="false">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row>
    <row r="817" customFormat="false" ht="13.8" hidden="false" customHeight="false" outlineLevel="0" collapsed="false">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row>
    <row r="818" customFormat="false" ht="13.8" hidden="false" customHeight="false" outlineLevel="0" collapsed="false">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row>
    <row r="819" customFormat="false" ht="13.8" hidden="false" customHeight="false" outlineLevel="0" collapsed="false">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row>
    <row r="820" customFormat="false" ht="13.8" hidden="false" customHeight="false" outlineLevel="0" collapsed="false">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row>
    <row r="821" customFormat="false" ht="13.8" hidden="false" customHeight="false" outlineLevel="0" collapsed="false">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row>
    <row r="822" customFormat="false" ht="13.8" hidden="false" customHeight="false" outlineLevel="0" collapsed="false">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row>
    <row r="823" customFormat="false" ht="13.8" hidden="false" customHeight="false" outlineLevel="0" collapsed="false">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row>
    <row r="824" customFormat="false" ht="13.8" hidden="false" customHeight="false" outlineLevel="0" collapsed="false">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row>
    <row r="825" customFormat="false" ht="13.8" hidden="false" customHeight="false" outlineLevel="0" collapsed="false">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row>
    <row r="826" customFormat="false" ht="13.8" hidden="false" customHeight="false" outlineLevel="0" collapsed="false">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row>
    <row r="827" customFormat="false" ht="13.8" hidden="false" customHeight="false" outlineLevel="0" collapsed="false">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row>
    <row r="828" customFormat="false" ht="13.8" hidden="false" customHeight="false" outlineLevel="0" collapsed="false">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row>
    <row r="829" customFormat="false" ht="13.8" hidden="false" customHeight="false" outlineLevel="0" collapsed="false">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row>
    <row r="830" customFormat="false" ht="13.8" hidden="false" customHeight="false" outlineLevel="0" collapsed="false">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row>
    <row r="831" customFormat="false" ht="13.8" hidden="false" customHeight="false" outlineLevel="0" collapsed="false">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row>
    <row r="832" customFormat="false" ht="13.8" hidden="false" customHeight="false" outlineLevel="0" collapsed="false">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row>
    <row r="833" customFormat="false" ht="13.8" hidden="false" customHeight="false" outlineLevel="0" collapsed="false">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row>
    <row r="834" customFormat="false" ht="13.8" hidden="false" customHeight="false" outlineLevel="0" collapsed="false">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row>
    <row r="835" customFormat="false" ht="13.8" hidden="false" customHeight="false" outlineLevel="0" collapsed="false">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row>
    <row r="836" customFormat="false" ht="13.8" hidden="false" customHeight="false" outlineLevel="0" collapsed="false">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row>
    <row r="837" customFormat="false" ht="13.8" hidden="false" customHeight="false" outlineLevel="0" collapsed="false">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row>
    <row r="838" customFormat="false" ht="13.8" hidden="false" customHeight="false" outlineLevel="0" collapsed="false">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row>
    <row r="839" customFormat="false" ht="13.8" hidden="false" customHeight="false" outlineLevel="0" collapsed="false">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row>
    <row r="840" customFormat="false" ht="13.8" hidden="false" customHeight="false" outlineLevel="0" collapsed="false">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row>
    <row r="841" customFormat="false" ht="13.8" hidden="false" customHeight="false" outlineLevel="0" collapsed="false">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row>
    <row r="842" customFormat="false" ht="13.8" hidden="false" customHeight="false" outlineLevel="0" collapsed="false">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row>
    <row r="843" customFormat="false" ht="13.8" hidden="false" customHeight="false" outlineLevel="0" collapsed="false">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row>
    <row r="844" customFormat="false" ht="13.8" hidden="false" customHeight="false" outlineLevel="0" collapsed="false">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row>
    <row r="845" customFormat="false" ht="13.8" hidden="false" customHeight="false" outlineLevel="0" collapsed="false">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row>
    <row r="846" customFormat="false" ht="13.8" hidden="false" customHeight="false" outlineLevel="0" collapsed="false">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row>
    <row r="847" customFormat="false" ht="13.8" hidden="false" customHeight="false" outlineLevel="0" collapsed="false">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row>
    <row r="848" customFormat="false" ht="13.8" hidden="false" customHeight="false" outlineLevel="0" collapsed="false">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row>
    <row r="849" customFormat="false" ht="13.8" hidden="false" customHeight="false" outlineLevel="0" collapsed="false">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row>
    <row r="850" customFormat="false" ht="13.8" hidden="false" customHeight="false" outlineLevel="0" collapsed="false">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row>
    <row r="851" customFormat="false" ht="13.8" hidden="false" customHeight="false" outlineLevel="0" collapsed="false">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row>
    <row r="852" customFormat="false" ht="13.8" hidden="false" customHeight="false" outlineLevel="0" collapsed="false">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row>
    <row r="853" customFormat="false" ht="13.8" hidden="false" customHeight="false" outlineLevel="0" collapsed="false">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row>
    <row r="854" customFormat="false" ht="13.8" hidden="false" customHeight="false" outlineLevel="0" collapsed="false">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row>
    <row r="855" customFormat="false" ht="13.8" hidden="false" customHeight="false" outlineLevel="0" collapsed="false">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row>
    <row r="856" customFormat="false" ht="13.8" hidden="false" customHeight="false" outlineLevel="0" collapsed="false">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row>
    <row r="857" customFormat="false" ht="13.8" hidden="false" customHeight="false" outlineLevel="0" collapsed="false">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row>
    <row r="858" customFormat="false" ht="13.8" hidden="false" customHeight="false" outlineLevel="0" collapsed="false">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row>
    <row r="859" customFormat="false" ht="13.8" hidden="false" customHeight="false" outlineLevel="0" collapsed="false">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row>
    <row r="860" customFormat="false" ht="13.8" hidden="false" customHeight="false" outlineLevel="0" collapsed="false">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row>
    <row r="861" customFormat="false" ht="13.8" hidden="false" customHeight="false" outlineLevel="0" collapsed="false">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row>
    <row r="862" customFormat="false" ht="13.8" hidden="false" customHeight="false" outlineLevel="0" collapsed="false">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row>
    <row r="863" customFormat="false" ht="13.8" hidden="false" customHeight="false" outlineLevel="0" collapsed="false">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row>
    <row r="864" customFormat="false" ht="13.8" hidden="false" customHeight="false" outlineLevel="0" collapsed="false">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row>
    <row r="865" customFormat="false" ht="13.8" hidden="false" customHeight="false" outlineLevel="0" collapsed="false">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row>
    <row r="866" customFormat="false" ht="13.8" hidden="false" customHeight="false" outlineLevel="0" collapsed="false">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row>
    <row r="867" customFormat="false" ht="13.8" hidden="false" customHeight="false" outlineLevel="0" collapsed="false">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row>
    <row r="868" customFormat="false" ht="13.8" hidden="false" customHeight="false" outlineLevel="0" collapsed="false">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row>
    <row r="869" customFormat="false" ht="13.8" hidden="false" customHeight="false" outlineLevel="0" collapsed="false">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row>
    <row r="870" customFormat="false" ht="13.8" hidden="false" customHeight="false" outlineLevel="0" collapsed="false">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row>
    <row r="871" customFormat="false" ht="13.8" hidden="false" customHeight="false" outlineLevel="0" collapsed="false">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row>
    <row r="872" customFormat="false" ht="13.8" hidden="false" customHeight="false" outlineLevel="0" collapsed="false">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row>
    <row r="873" customFormat="false" ht="13.8" hidden="false" customHeight="false" outlineLevel="0" collapsed="false">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row>
    <row r="874" customFormat="false" ht="13.8" hidden="false" customHeight="false" outlineLevel="0" collapsed="false">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row>
    <row r="875" customFormat="false" ht="13.8" hidden="false" customHeight="false" outlineLevel="0" collapsed="false">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row>
    <row r="876" customFormat="false" ht="13.8" hidden="false" customHeight="false" outlineLevel="0" collapsed="false">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row>
    <row r="877" customFormat="false" ht="13.8" hidden="false" customHeight="false" outlineLevel="0" collapsed="false">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row>
    <row r="878" customFormat="false" ht="13.8" hidden="false" customHeight="false" outlineLevel="0" collapsed="false">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row>
    <row r="879" customFormat="false" ht="13.8" hidden="false" customHeight="false" outlineLevel="0" collapsed="false">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row>
    <row r="880" customFormat="false" ht="13.8" hidden="false" customHeight="false" outlineLevel="0" collapsed="false">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row>
    <row r="881" customFormat="false" ht="13.8" hidden="false" customHeight="false" outlineLevel="0" collapsed="false">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row>
    <row r="882" customFormat="false" ht="13.8" hidden="false" customHeight="false" outlineLevel="0" collapsed="false">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row>
    <row r="883" customFormat="false" ht="13.8" hidden="false" customHeight="false" outlineLevel="0" collapsed="false">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row>
    <row r="884" customFormat="false" ht="13.8" hidden="false" customHeight="false" outlineLevel="0" collapsed="false">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row>
    <row r="885" customFormat="false" ht="13.8" hidden="false" customHeight="false" outlineLevel="0" collapsed="false">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row>
    <row r="886" customFormat="false" ht="13.8" hidden="false" customHeight="false" outlineLevel="0" collapsed="false">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row>
    <row r="887" customFormat="false" ht="13.8" hidden="false" customHeight="false" outlineLevel="0" collapsed="false">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row>
    <row r="888" customFormat="false" ht="13.8" hidden="false" customHeight="false" outlineLevel="0" collapsed="false">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row>
    <row r="889" customFormat="false" ht="13.8" hidden="false" customHeight="false" outlineLevel="0" collapsed="false">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row>
    <row r="890" customFormat="false" ht="13.8" hidden="false" customHeight="false" outlineLevel="0" collapsed="false">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row>
    <row r="891" customFormat="false" ht="13.8" hidden="false" customHeight="false" outlineLevel="0" collapsed="false">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row>
    <row r="892" customFormat="false" ht="13.8" hidden="false" customHeight="false" outlineLevel="0" collapsed="false">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row>
    <row r="893" customFormat="false" ht="13.8" hidden="false" customHeight="false" outlineLevel="0" collapsed="false">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row>
    <row r="894" customFormat="false" ht="13.8" hidden="false" customHeight="false" outlineLevel="0" collapsed="false">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row>
    <row r="895" customFormat="false" ht="13.8" hidden="false" customHeight="false" outlineLevel="0" collapsed="false">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row>
    <row r="896" customFormat="false" ht="13.8" hidden="false" customHeight="false" outlineLevel="0" collapsed="false">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row>
    <row r="897" customFormat="false" ht="13.8" hidden="false" customHeight="false" outlineLevel="0" collapsed="false">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row>
    <row r="898" customFormat="false" ht="13.8" hidden="false" customHeight="false" outlineLevel="0" collapsed="false">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row>
    <row r="899" customFormat="false" ht="13.8" hidden="false" customHeight="false" outlineLevel="0" collapsed="false">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row>
    <row r="900" customFormat="false" ht="13.8" hidden="false" customHeight="false" outlineLevel="0" collapsed="false">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row>
    <row r="901" customFormat="false" ht="13.8" hidden="false" customHeight="false" outlineLevel="0" collapsed="false">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row>
    <row r="902" customFormat="false" ht="13.8" hidden="false" customHeight="false" outlineLevel="0" collapsed="false">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row>
    <row r="903" customFormat="false" ht="13.8" hidden="false" customHeight="false" outlineLevel="0" collapsed="false">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row>
    <row r="904" customFormat="false" ht="13.8" hidden="false" customHeight="false" outlineLevel="0" collapsed="false">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row>
    <row r="905" customFormat="false" ht="13.8" hidden="false" customHeight="false" outlineLevel="0" collapsed="false">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row>
    <row r="906" customFormat="false" ht="13.8" hidden="false" customHeight="false" outlineLevel="0" collapsed="false">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row>
    <row r="907" customFormat="false" ht="13.8" hidden="false" customHeight="false" outlineLevel="0" collapsed="false">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row>
    <row r="908" customFormat="false" ht="13.8" hidden="false" customHeight="false" outlineLevel="0" collapsed="false">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row>
    <row r="909" customFormat="false" ht="13.8" hidden="false" customHeight="false" outlineLevel="0" collapsed="false">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row>
    <row r="910" customFormat="false" ht="13.8" hidden="false" customHeight="false" outlineLevel="0" collapsed="false">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row>
    <row r="911" customFormat="false" ht="13.8" hidden="false" customHeight="false" outlineLevel="0" collapsed="false">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row>
    <row r="912" customFormat="false" ht="13.8" hidden="false" customHeight="false" outlineLevel="0" collapsed="false">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row>
    <row r="913" customFormat="false" ht="13.8" hidden="false" customHeight="false" outlineLevel="0" collapsed="false">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row>
    <row r="914" customFormat="false" ht="13.8" hidden="false" customHeight="false" outlineLevel="0" collapsed="false">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row>
    <row r="915" customFormat="false" ht="13.8" hidden="false" customHeight="false" outlineLevel="0" collapsed="false">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row>
    <row r="916" customFormat="false" ht="13.8" hidden="false" customHeight="false" outlineLevel="0" collapsed="false">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row>
    <row r="917" customFormat="false" ht="13.8" hidden="false" customHeight="false" outlineLevel="0" collapsed="false">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row>
    <row r="918" customFormat="false" ht="13.8" hidden="false" customHeight="false" outlineLevel="0" collapsed="false">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row>
    <row r="919" customFormat="false" ht="13.8" hidden="false" customHeight="false" outlineLevel="0" collapsed="false">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row>
    <row r="920" customFormat="false" ht="13.8" hidden="false" customHeight="false" outlineLevel="0" collapsed="false">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row>
    <row r="921" customFormat="false" ht="13.8" hidden="false" customHeight="false" outlineLevel="0" collapsed="false">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row>
    <row r="922" customFormat="false" ht="13.8" hidden="false" customHeight="false" outlineLevel="0" collapsed="false">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row>
    <row r="923" customFormat="false" ht="13.8" hidden="false" customHeight="false" outlineLevel="0" collapsed="false">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row>
    <row r="924" customFormat="false" ht="13.8" hidden="false" customHeight="false" outlineLevel="0" collapsed="false">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row>
    <row r="925" customFormat="false" ht="13.8" hidden="false" customHeight="false" outlineLevel="0" collapsed="false">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row>
    <row r="926" customFormat="false" ht="13.8" hidden="false" customHeight="false" outlineLevel="0" collapsed="false">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row>
    <row r="927" customFormat="false" ht="13.8" hidden="false" customHeight="false" outlineLevel="0" collapsed="false">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row>
    <row r="928" customFormat="false" ht="13.8" hidden="false" customHeight="false" outlineLevel="0" collapsed="false">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row>
    <row r="929" customFormat="false" ht="13.8" hidden="false" customHeight="false" outlineLevel="0" collapsed="false">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row>
    <row r="930" customFormat="false" ht="13.8" hidden="false" customHeight="false" outlineLevel="0" collapsed="false">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row>
    <row r="931" customFormat="false" ht="13.8" hidden="false" customHeight="false" outlineLevel="0" collapsed="false">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row>
    <row r="932" customFormat="false" ht="13.8" hidden="false" customHeight="false" outlineLevel="0" collapsed="false">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row>
    <row r="933" customFormat="false" ht="13.8" hidden="false" customHeight="false" outlineLevel="0" collapsed="false">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row>
    <row r="934" customFormat="false" ht="13.8" hidden="false" customHeight="false" outlineLevel="0" collapsed="false">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row>
    <row r="935" customFormat="false" ht="13.8" hidden="false" customHeight="false" outlineLevel="0" collapsed="false">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row>
    <row r="936" customFormat="false" ht="13.8" hidden="false" customHeight="false" outlineLevel="0" collapsed="false">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row>
    <row r="937" customFormat="false" ht="13.8" hidden="false" customHeight="false" outlineLevel="0" collapsed="false">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row>
    <row r="938" customFormat="false" ht="13.8" hidden="false" customHeight="false" outlineLevel="0" collapsed="false">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row>
    <row r="939" customFormat="false" ht="13.8" hidden="false" customHeight="false" outlineLevel="0" collapsed="false">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row>
    <row r="940" customFormat="false" ht="13.8" hidden="false" customHeight="false" outlineLevel="0" collapsed="false">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row>
    <row r="941" customFormat="false" ht="13.8" hidden="false" customHeight="false" outlineLevel="0" collapsed="false">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row>
    <row r="942" customFormat="false" ht="13.8" hidden="false" customHeight="false" outlineLevel="0" collapsed="false">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row>
    <row r="943" customFormat="false" ht="13.8" hidden="false" customHeight="false" outlineLevel="0" collapsed="false">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row>
    <row r="944" customFormat="false" ht="13.8" hidden="false" customHeight="false" outlineLevel="0" collapsed="false">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row>
    <row r="945" customFormat="false" ht="13.8" hidden="false" customHeight="false" outlineLevel="0" collapsed="false">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row>
    <row r="946" customFormat="false" ht="13.8" hidden="false" customHeight="false" outlineLevel="0" collapsed="false">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row>
    <row r="947" customFormat="false" ht="13.8" hidden="false" customHeight="false" outlineLevel="0" collapsed="false">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row>
    <row r="948" customFormat="false" ht="13.8" hidden="false" customHeight="false" outlineLevel="0" collapsed="false">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row>
    <row r="949" customFormat="false" ht="13.8" hidden="false" customHeight="false" outlineLevel="0" collapsed="false">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row>
    <row r="950" customFormat="false" ht="13.8" hidden="false" customHeight="false" outlineLevel="0" collapsed="false">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row>
    <row r="951" customFormat="false" ht="13.8" hidden="false" customHeight="false" outlineLevel="0" collapsed="false">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row>
    <row r="952" customFormat="false" ht="13.8" hidden="false" customHeight="false" outlineLevel="0" collapsed="false">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row>
    <row r="953" customFormat="false" ht="13.8" hidden="false" customHeight="false" outlineLevel="0" collapsed="false">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row>
    <row r="954" customFormat="false" ht="13.8" hidden="false" customHeight="false" outlineLevel="0" collapsed="false">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row>
    <row r="955" customFormat="false" ht="13.8" hidden="false" customHeight="false" outlineLevel="0" collapsed="false">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row>
    <row r="956" customFormat="false" ht="13.8" hidden="false" customHeight="false" outlineLevel="0" collapsed="false">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row>
    <row r="957" customFormat="false" ht="13.8" hidden="false" customHeight="false" outlineLevel="0" collapsed="false">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row>
    <row r="958" customFormat="false" ht="13.8" hidden="false" customHeight="false" outlineLevel="0" collapsed="false">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row>
    <row r="959" customFormat="false" ht="13.8" hidden="false" customHeight="false" outlineLevel="0" collapsed="false">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row>
    <row r="960" customFormat="false" ht="13.8" hidden="false" customHeight="false" outlineLevel="0" collapsed="false">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row>
    <row r="961" customFormat="false" ht="13.8" hidden="false" customHeight="false" outlineLevel="0" collapsed="false">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row>
    <row r="962" customFormat="false" ht="13.8" hidden="false" customHeight="false" outlineLevel="0" collapsed="false">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row>
    <row r="963" customFormat="false" ht="13.8" hidden="false" customHeight="false" outlineLevel="0" collapsed="false">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row>
    <row r="964" customFormat="false" ht="13.8" hidden="false" customHeight="false" outlineLevel="0" collapsed="false">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row>
    <row r="965" customFormat="false" ht="13.8" hidden="false" customHeight="false" outlineLevel="0" collapsed="false">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row>
    <row r="966" customFormat="false" ht="13.8" hidden="false" customHeight="false" outlineLevel="0" collapsed="false">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row>
    <row r="967" customFormat="false" ht="13.8" hidden="false" customHeight="false" outlineLevel="0" collapsed="false">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row>
    <row r="968" customFormat="false" ht="13.8" hidden="false" customHeight="false" outlineLevel="0" collapsed="false">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row>
    <row r="969" customFormat="false" ht="13.8" hidden="false" customHeight="false" outlineLevel="0" collapsed="false">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row>
    <row r="970" customFormat="false" ht="13.8" hidden="false" customHeight="false" outlineLevel="0" collapsed="false">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row>
    <row r="971" customFormat="false" ht="13.8" hidden="false" customHeight="false" outlineLevel="0" collapsed="false">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row>
    <row r="972" customFormat="false" ht="13.8" hidden="false" customHeight="false" outlineLevel="0" collapsed="false">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row>
    <row r="973" customFormat="false" ht="13.8" hidden="false" customHeight="false" outlineLevel="0" collapsed="false">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row>
    <row r="974" customFormat="false" ht="13.8" hidden="false" customHeight="false" outlineLevel="0" collapsed="false">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row>
    <row r="975" customFormat="false" ht="13.8" hidden="false" customHeight="false" outlineLevel="0" collapsed="false">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row>
    <row r="976" customFormat="false" ht="13.8" hidden="false" customHeight="false" outlineLevel="0" collapsed="false">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row>
    <row r="977" customFormat="false" ht="13.8" hidden="false" customHeight="false" outlineLevel="0" collapsed="false">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row>
    <row r="978" customFormat="false" ht="13.8" hidden="false" customHeight="false" outlineLevel="0" collapsed="false">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row>
    <row r="979" customFormat="false" ht="13.8" hidden="false" customHeight="false" outlineLevel="0" collapsed="false">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row>
    <row r="980" customFormat="false" ht="13.8" hidden="false" customHeight="false" outlineLevel="0" collapsed="false">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row>
    <row r="981" customFormat="false" ht="13.8" hidden="false" customHeight="false" outlineLevel="0" collapsed="false">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row>
    <row r="982" customFormat="false" ht="13.8" hidden="false" customHeight="false" outlineLevel="0" collapsed="false">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row>
    <row r="983" customFormat="false" ht="13.8" hidden="false" customHeight="false" outlineLevel="0" collapsed="false">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row>
    <row r="984" customFormat="false" ht="13.8" hidden="false" customHeight="false" outlineLevel="0" collapsed="false">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row>
    <row r="985" customFormat="false" ht="13.8" hidden="false" customHeight="false" outlineLevel="0" collapsed="false">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row>
    <row r="986" customFormat="false" ht="13.8" hidden="false" customHeight="false" outlineLevel="0" collapsed="false">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row>
    <row r="987" customFormat="false" ht="13.8" hidden="false" customHeight="false" outlineLevel="0" collapsed="false">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row>
    <row r="988" customFormat="false" ht="13.8" hidden="false" customHeight="false" outlineLevel="0" collapsed="false">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row>
    <row r="989" customFormat="false" ht="13.8" hidden="false" customHeight="false" outlineLevel="0" collapsed="false">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row>
    <row r="990" customFormat="false" ht="13.8" hidden="false" customHeight="false" outlineLevel="0" collapsed="false">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row>
    <row r="991" customFormat="false" ht="13.8" hidden="false" customHeight="false" outlineLevel="0" collapsed="false">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row>
    <row r="992" customFormat="false" ht="13.8" hidden="false" customHeight="false" outlineLevel="0" collapsed="false">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row>
    <row r="993" customFormat="false" ht="13.8" hidden="false" customHeight="false" outlineLevel="0" collapsed="false">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row>
    <row r="994" customFormat="false" ht="13.8" hidden="false" customHeight="false" outlineLevel="0" collapsed="false">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row>
    <row r="995" customFormat="false" ht="13.8" hidden="false" customHeight="false" outlineLevel="0" collapsed="false">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row>
    <row r="996" customFormat="false" ht="13.8" hidden="false" customHeight="false" outlineLevel="0" collapsed="false">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row>
    <row r="997" customFormat="false" ht="13.8" hidden="false" customHeight="false" outlineLevel="0" collapsed="false">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row>
    <row r="998" customFormat="false" ht="13.8" hidden="false" customHeight="false" outlineLevel="0" collapsed="false">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row>
    <row r="1048576" customFormat="false" ht="12.8" hidden="false" customHeight="true" outlineLevel="0" collapsed="false"/>
  </sheetData>
  <mergeCells count="24">
    <mergeCell ref="B3:B8"/>
    <mergeCell ref="C3:C6"/>
    <mergeCell ref="E3:E8"/>
    <mergeCell ref="F3:F8"/>
    <mergeCell ref="C7:C8"/>
    <mergeCell ref="B10:B12"/>
    <mergeCell ref="C10:C12"/>
    <mergeCell ref="E10:E12"/>
    <mergeCell ref="F10:F12"/>
    <mergeCell ref="B13:B14"/>
    <mergeCell ref="C13:C14"/>
    <mergeCell ref="AA13:AA14"/>
    <mergeCell ref="AB13:AB14"/>
    <mergeCell ref="B17:B18"/>
    <mergeCell ref="C17:C18"/>
    <mergeCell ref="AA17:AA18"/>
    <mergeCell ref="AB17:AB18"/>
    <mergeCell ref="B22:B24"/>
    <mergeCell ref="C22:C24"/>
    <mergeCell ref="AA22:AA24"/>
    <mergeCell ref="AB22:AB24"/>
    <mergeCell ref="AC22:AC24"/>
    <mergeCell ref="AD22:AD24"/>
    <mergeCell ref="B25:B26"/>
  </mergeCells>
  <dataValidations count="1">
    <dataValidation allowBlank="true" errorStyle="stop" operator="between" showDropDown="false" showErrorMessage="true" showInputMessage="false" sqref="AM2:AM28" type="list">
      <formula1>"Yes,No"</formula1>
      <formula2>0</formula2>
    </dataValidation>
  </dataValidations>
  <hyperlinks>
    <hyperlink ref="L2" r:id="rId1" display="https://case.edu/weatherhead/academics/graduate/master-business-analytics-and-intelligence/curriculum"/>
    <hyperlink ref="H3" r:id="rId2" display="Clark is listed among the top 5 national universities with enrolments under 3,000. ​&#10;&#10;It ranks 38th in Best Value Schools and 48th in Top Programs to Look For in undergraduate research/creative projects. These rankings reflect Clark University's commitment to providing top-tier education and faculty expertise across various disciplines.​"/>
    <hyperlink ref="L3" r:id="rId3" display="https://catalog.clarku.edu/preview_program.php?catoid=32&amp;poid=6477&amp;returnto=2750"/>
    <hyperlink ref="L4" r:id="rId4" display="https://catalog.clarku.edu/preview_program.php?catoid=32&amp;poid=6500&amp;returnto=2750&amp;_gl=1*m9w88u*_gcl_au*MTc4MDk5NzE4Ny4xNzEwMTU2OTQ0"/>
    <hyperlink ref="L5" r:id="rId5" display="https://catalog.clarku.edu/preview_program.php?catoid=32&amp;poid=6340&amp;returnto=2750&amp;_gl=1*m9w88u*_gcl_au*MTc4MDk5NzE4Ny4xNzEwMTU2OTQ0"/>
    <hyperlink ref="L6" r:id="rId6" display="https://catalog.clarku.edu/preview_program.php?catoid=32&amp;poid=6499&amp;returnto=2750&amp;_gl=1*m9w88u*_gcl_au*MTc4MDk5NzE4Ny4xNzEwMTU2OTQ0"/>
    <hyperlink ref="L7" r:id="rId7" display="https://catalog.clarku.edu/preview_program.php?catoid=32&amp;poid=6516&amp;returnto=2750&amp;_gl=1*1rc7izq*_gcl_au*MTc4MDk5NzE4Ny4xNzEwMTU2OTQ0"/>
    <hyperlink ref="L9" r:id="rId8" display="https://business.depaul.edu/academics/management-entrepreneurship/graduate/business-analytics-ms/Pages/degree-requirements.aspx"/>
    <hyperlink ref="L10" r:id="rId9" display="https://catalog.drexel.edu/graduate/collegeofcomputingandinformatics/artificialintelligenceandmachinelearning/index.html?_gl=1*1nveonj*_ga*MTE4NTM4OTcwLjE2OTM1NTgxNzQ.*_ga_6KJ1PNLE19*MTcxMDc1NjY4NS44NC4xLjE3MTA3NTcxMzIuNjAuMC4w"/>
    <hyperlink ref="L11" r:id="rId10" location="degreerequirementstext" display="https://catalog.drexel.edu/graduate/collegeofcomputingandinformatics/datascience/?_gl=1*l9jgaf*_ga*MTM2NTk4MTc5MC4xNjg0NTg1NTA1*_ga_6KJ1PNLE19*MTcxNTI1OTExNi41NS4xLjE3MTUyNTkyMDcuNjAuMC4w#degreerequirementstext"/>
    <hyperlink ref="L12" r:id="rId11" location="degreerequirementstext" display="https://catalog.drexel.edu/graduate/collegeofcomputingandinformatics/softwareengineering/?_gl=1*1tb9ahw*_ga*MTM2NTk4MTc5MC4xNjg0NTg1NTA1*_ga_6KJ1PNLE19*MTcxNTI1OTExNi41NS4xLjE3MTUyNTkyNzcuNTguMC4w#degreerequirementstext"/>
    <hyperlink ref="L13" r:id="rId12" location="coursestext" display="https://catalog.fairfield.edu/graduate/business/programs/ms-marketing-analytics/#coursestext"/>
    <hyperlink ref="L14" r:id="rId13" location="programtext" display="https://catalog.fairfield.edu/graduate/business/programs/ms-business-analytics/#programtext"/>
    <hyperlink ref="L15" r:id="rId14" location="requirementstext" display="https://bulletin.fordham.edu/gabelli-graduate/ms/information-technology/?_ga=2.153294522.305984894.1708432638-1785959658.1693900703#requirementstext"/>
    <hyperlink ref="L16" r:id="rId15" display="https://www.elseschoolofmanagement.com/mba-curriculum"/>
    <hyperlink ref="L17" r:id="rId16" display="https://catalog.pace.edu/graduate/schools/lubin-school-business/graduate-degree-programs/ms-lubin-degrees/social-media-mobile-marketing-strategies-ms/?_gl=1*1e9nhyf*_ga*MTg4MzAyMTk0MS4xNzAwODg3MjE4*_ga_YDJJKW26BD*MTcwMDg4NzIxOC4xLjEuMTcwMDg4NzMzMS4zNS4wLjA."/>
    <hyperlink ref="L18" r:id="rId17" display="https://catalog.pace.edu/graduate/schools/lubin-school-business/graduate-degree-programs/ms-lubin-degrees/customer-intelligence-analytics-ms/?_gl=1*1odxe1t*_ga*MTA1NDkxNTM0LjE2OTM1NTc4ODE.*_ga_YDJJKW26BD*MTcxMDc2NzA1NC4yMS4xLjE3MTA3NjcxNzcuMC4wLjA."/>
    <hyperlink ref="L19" r:id="rId18" location="programrequirementstext" display="http://catalog.rider.edu/graduate/colleges-schools/business-administration/programs-certificates/information-systems-ms/#programrequirementstext"/>
    <hyperlink ref="L20" r:id="rId19" display="https://www.rit.edu/study/curriculum/99e88e2a-0d4d-4a4f-bc24-c08a340dcc18"/>
    <hyperlink ref="H21" r:id="rId20" display="State University of NJ, one of the largest public state univ - 67K+ students&#10;&#10;#1 Public Business School in the U.S. for Salary Percentage Increase&#10;&#10;2 campuses in NJ - Newark and New Brunswick&#10;&#10;1000+ companies engaged with Rutgers&#10;&#10;https://www.rutgers.edu/sites/default/files/greatthings2022_spread.pdf"/>
    <hyperlink ref="L21" r:id="rId21" display="&#10;https://www.business.rutgers.edu/masters-information-technology-analytics/curriculum&#10;&#10;&#10;Syllabus:  &#10;&#10;https://myrbs.business.rutgers.edu/syllabi/information-technology"/>
    <hyperlink ref="L22" r:id="rId22" display="https://www.seattleu.edu/scieng/cee/ms-in-structural-engineering/course-descriptions/"/>
    <hyperlink ref="L23" r:id="rId23" display="https://www.seattleu.edu/scieng/mechanical/master-of-science-in-mechanical-engineering/course-descriptions/"/>
    <hyperlink ref="L24" r:id="rId24" display="https://www.seattleu.edu/scieng/math/msdatascience/course-descriptions/"/>
    <hyperlink ref="G25" r:id="rId25" display="https://uakron.edu/about_ua/akron_community/"/>
    <hyperlink ref="L25" r:id="rId26" location="requirementstext" display="https://bulletin.uakron.edu/graduate/colleges-programs/business-administration/management/information-systems-management-msm/#requirementstext&#10;https://bulletin.uakron.edu/graduate/colleges-programs/business-administration/management/supply-chain-management-msm/#requirementstext"/>
    <hyperlink ref="G26" r:id="rId27" display="https://uakron.edu/about_ua/akron_community/"/>
    <hyperlink ref="L26" r:id="rId28" display="https://www.uakron.edu/computer-science/academics/graduate-program/degree-requirements.dot"/>
    <hyperlink ref="L27" r:id="rId29" location="requirementstext" display="https://catalog.tulane.edu/science-engineering/computer-science/computer-science-ms/#requirementstext"/>
    <hyperlink ref="L28" r:id="rId30" location=":~:text=The%20Masters%20of%20Science%20in,today%27s%20technology%2Dcentric%20business%20environment." display="https://www.wtamu.edu/academics/college-business/academics/graduate-programs/programs/mscisba-program.html#:~:text=The%20Masters%20of%20Science%20in,today%27s%20technology%2Dcentric%20business%20environme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2024-12-06T22:36:31Z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