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urse Info"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<sst xmlns="http://schemas.openxmlformats.org/spreadsheetml/2006/main" count="716" uniqueCount="354">
  <si>
    <t xml:space="preserve">Ranking</t>
  </si>
  <si>
    <t xml:space="preserve">University</t>
  </si>
  <si>
    <t xml:space="preserve">College</t>
  </si>
  <si>
    <t xml:space="preserve">Program Name</t>
  </si>
  <si>
    <t xml:space="preserve">Location</t>
  </si>
  <si>
    <t xml:space="preserve">Public/Private</t>
  </si>
  <si>
    <t xml:space="preserve">Whats Special About this location</t>
  </si>
  <si>
    <t xml:space="preserve">Whats Special about this Univ/ College</t>
  </si>
  <si>
    <t xml:space="preserve">Specialization/ Concentrations Possible</t>
  </si>
  <si>
    <t xml:space="preserve">Top USP of this Program</t>
  </si>
  <si>
    <t xml:space="preserve">Curriculum</t>
  </si>
  <si>
    <t xml:space="preserve">Co-op/ Internship</t>
  </si>
  <si>
    <t xml:space="preserve">Glovera Pricing</t>
  </si>
  <si>
    <t xml:space="preserve">Original Pricing</t>
  </si>
  <si>
    <t xml:space="preserve">Savings</t>
  </si>
  <si>
    <t xml:space="preserve">Savings %</t>
  </si>
  <si>
    <t xml:space="preserve">Total Credits</t>
  </si>
  <si>
    <t xml:space="preserve">IIT/IIM?</t>
  </si>
  <si>
    <t xml:space="preserve">Credits in IIT/IIM</t>
  </si>
  <si>
    <t xml:space="preserve">Credits in US</t>
  </si>
  <si>
    <t xml:space="preserve">Can finish in</t>
  </si>
  <si>
    <t xml:space="preserve">UG Background</t>
  </si>
  <si>
    <t xml:space="preserve">Minimum GPA or %</t>
  </si>
  <si>
    <t xml:space="preserve">Backlogs</t>
  </si>
  <si>
    <t xml:space="preserve">Work Experience</t>
  </si>
  <si>
    <t xml:space="preserve">Will allow 3 years undergrad candidates?</t>
  </si>
  <si>
    <t xml:space="preserve">Decision Factor</t>
  </si>
  <si>
    <r>
      <rPr>
        <b val="true"/>
        <sz val="11"/>
        <color rgb="FFFFFFFF"/>
        <rFont val="Calibri, Arial"/>
        <family val="0"/>
        <charset val="1"/>
      </rPr>
      <t xml:space="preserve">Trasnscript Evaluation
</t>
    </r>
    <r>
      <rPr>
        <b val="true"/>
        <sz val="7"/>
        <color rgb="FFFFFFFF"/>
        <rFont val="Calibri"/>
        <family val="0"/>
        <charset val="1"/>
      </rPr>
      <t xml:space="preserve">(NR - Not Required)</t>
    </r>
  </si>
  <si>
    <t xml:space="preserve">LOR</t>
  </si>
  <si>
    <t xml:space="preserve">SOP</t>
  </si>
  <si>
    <t xml:space="preserve">Interviews</t>
  </si>
  <si>
    <t xml:space="preserve">Application Fee</t>
  </si>
  <si>
    <t xml:space="preserve">Deposit</t>
  </si>
  <si>
    <r>
      <rPr>
        <b val="true"/>
        <sz val="11"/>
        <color rgb="FFFFFFFF"/>
        <rFont val="Calibri, Arial"/>
        <family val="0"/>
        <charset val="1"/>
      </rPr>
      <t xml:space="preserve">Deposit
</t>
    </r>
    <r>
      <rPr>
        <b val="true"/>
        <sz val="7"/>
        <color rgb="FFFFFFFF"/>
        <rFont val="Calibri"/>
        <family val="0"/>
        <charset val="1"/>
      </rPr>
      <t xml:space="preserve">(Refundable in case of visa rejection)</t>
    </r>
  </si>
  <si>
    <t xml:space="preserve">Co-op</t>
  </si>
  <si>
    <t xml:space="preserve">Key Companies Hiring</t>
  </si>
  <si>
    <t xml:space="preserve">Key Job Roles</t>
  </si>
  <si>
    <t xml:space="preserve">Quant/ Qualitative</t>
  </si>
  <si>
    <t xml:space="preserve">#53</t>
  </si>
  <si>
    <t xml:space="preserve">Case Western Reserve University (**)</t>
  </si>
  <si>
    <t xml:space="preserve">Weatherhead School of Management</t>
  </si>
  <si>
    <t xml:space="preserve">Master of Business Analytics and Intelligence</t>
  </si>
  <si>
    <t xml:space="preserve">Cleveland, OH</t>
  </si>
  <si>
    <t xml:space="preserve">Private</t>
  </si>
  <si>
    <t xml:space="preserve">Ranked as one of the most livable cities in the U.S.—and an especially great place for young professionals
Low cost of living
Many Foture 500 companies (40%) in healthcare, banking, finance, education, insurance, manufacturing, sports, and tech
1 hr 45 mins flight/ 7 hours drive from NYC</t>
  </si>
  <si>
    <t xml:space="preserve">Among USA s top research universities, top tiered ranking
Top Tiered Faculty - 16 Nobel Laureates
Ranks 18th in world innovation (Nature Index)
Best business and management university: #17 in the U.S., #23 globally (Research.com, 2023)</t>
  </si>
  <si>
    <t xml:space="preserve">1. Operational Analytics
2. Machine Learning and Artificial Intelligence 
3. Marketing &amp; Digital Analytics</t>
  </si>
  <si>
    <r>
      <rPr>
        <sz val="10"/>
        <color rgb="FF000000"/>
        <rFont val="Calibri,Arial"/>
        <family val="0"/>
        <charset val="1"/>
      </rPr>
      <t xml:space="preserve">One of the earliest BA program (2015)
Market driven and futuristic curriculum
Top tiered faculty
Extensively application based, pushes for innovation
High focus on entrepreneuship, hands on
</t>
    </r>
    <r>
      <rPr>
        <b val="true"/>
        <sz val="10"/>
        <color rgb="FF000000"/>
        <rFont val="Calibri,Arial"/>
        <family val="0"/>
        <charset val="1"/>
      </rPr>
      <t xml:space="preserve">Heavily Quant Based</t>
    </r>
  </si>
  <si>
    <t xml:space="preserve">https://case.edu/weatherhead/academics/graduate/master-business-analytics-and-intelligence/curriculum</t>
  </si>
  <si>
    <t xml:space="preserve">Internship</t>
  </si>
  <si>
    <t xml:space="preserve">IIT</t>
  </si>
  <si>
    <t xml:space="preserve">12 months</t>
  </si>
  <si>
    <t xml:space="preserve">1. High proficiency in math by having course work in calculus and linear algebra completed (or in
progress) before applying 
2. Should not have any backlogs or F's / C's
3. Especially the scores of the programming and quant should be atleast a B or 3.2 or more.</t>
  </si>
  <si>
    <t xml:space="preserve">NAAC 'A' and above, &gt;=75% , (NO 'C' &amp; 'D' grade in any subject)</t>
  </si>
  <si>
    <t xml:space="preserve">&gt;=2</t>
  </si>
  <si>
    <t xml:space="preserve">No</t>
  </si>
  <si>
    <t xml:space="preserve">Very High focus on quality, need to send best category students, will 3-5+ years work exp and overall great academic records
Heavily quant based so good Math scores and programming scores needed
Has interviews, so candidates need to have good communication in English
Dont send candidates with backlogs or Fs / Cs</t>
  </si>
  <si>
    <t xml:space="preserve">NR - Inhouse Transcript Evaluation</t>
  </si>
  <si>
    <t xml:space="preserve">2 
(Professional)</t>
  </si>
  <si>
    <t xml:space="preserve">Video SOP
SOP should be well articulated, no cheating or malpractice, should show passion for the subject and overall experience, career vision. Heavy focus on the quality of the SOP</t>
  </si>
  <si>
    <t xml:space="preserve">Yes
(Live Virtual)</t>
  </si>
  <si>
    <t xml:space="preserve">Waived</t>
  </si>
  <si>
    <t xml:space="preserve">Data Analyst
Business Intelligence Analyst
Data Scientist
Analytics Consultant
Business Analytics Manager</t>
  </si>
  <si>
    <t xml:space="preserve">Quant</t>
  </si>
  <si>
    <t xml:space="preserve">#142</t>
  </si>
  <si>
    <t xml:space="preserve">Clark University</t>
  </si>
  <si>
    <t xml:space="preserve">School of Management</t>
  </si>
  <si>
    <t xml:space="preserve">MS in Business Analytics</t>
  </si>
  <si>
    <t xml:space="preserve">Worcester, MA</t>
  </si>
  <si>
    <t xml:space="preserve">Offers a unique blend of academic and professional opportunities alongside a rich cultural and social scene. ​
The proximity to Boston and diverse dining options is truly inviting for both educational and personal growth.​
It is perfect for exploring the East Coast of the United States, with cities like Boston and New York within reach for weekend adventures or internship opportunities.</t>
  </si>
  <si>
    <t xml:space="preserve">Clark is listed among the top 5 national universities with enrolments under 3,000. ​
It ranks 38th in Best Value Schools and 48th in Top Programs to Look For in undergraduate research/creative projects. These rankings reflect Clark University's commitment to providing top-tier education and faculty expertise across various disciplines.​</t>
  </si>
  <si>
    <t xml:space="preserve">1. Digital Marketing Analytics
2. Advanced Big Data and Computing
3. Accounting Analytics</t>
  </si>
  <si>
    <t xml:space="preserve">Diverse concentrations (in every field)</t>
  </si>
  <si>
    <t xml:space="preserve">https://catalog.clarku.edu/preview_program.php?catoid=32&amp;poid=6477&amp;returnto=2750</t>
  </si>
  <si>
    <t xml:space="preserve">11 units
(44 credits)</t>
  </si>
  <si>
    <t xml:space="preserve">IIM</t>
  </si>
  <si>
    <t xml:space="preserve">3 units</t>
  </si>
  <si>
    <t xml:space="preserve">8 units</t>
  </si>
  <si>
    <t xml:space="preserve">12 months (if no internship is taken / have 3 years of experience) </t>
  </si>
  <si>
    <t xml:space="preserve">Proficiency in Programming &amp; Math
MOI required (Institute or Employer)</t>
  </si>
  <si>
    <t xml:space="preserve">&gt;=65% , Duolingo score required, NAAC 'A' and above</t>
  </si>
  <si>
    <t xml:space="preserve">Max 4</t>
  </si>
  <si>
    <t xml:space="preserve">3 year minimum</t>
  </si>
  <si>
    <t xml:space="preserve">Avoid</t>
  </si>
  <si>
    <t xml:space="preserve">2 professional LORs for 3 years of work experience. _x000b_- 1 professional &amp; 1 Academic for less than 3 years of work experience.</t>
  </si>
  <si>
    <t xml:space="preserve">Yes</t>
  </si>
  <si>
    <t xml:space="preserve">1. CVS Health
2. Amazon
3. Dell AMC
4. Audubon
5. Esri
6. Goldman Sachs</t>
  </si>
  <si>
    <t xml:space="preserve">1. Health Care Data Analytics
2. Senior Manager of Inventory Analytics
3. Pricing Analyst
4. Marketing Analyst
5. Data Solutions Associate
6. Business and Data Analyst</t>
  </si>
  <si>
    <t xml:space="preserve">Quantitative</t>
  </si>
  <si>
    <t xml:space="preserve">MS in Marketing Analytics</t>
  </si>
  <si>
    <t xml:space="preserve">1. Applied Business Analytics
2. Branding Strategies
3. Sustainability Marketing and CSR
4. AI and Blockchain</t>
  </si>
  <si>
    <t xml:space="preserve">No Marketing program offers AI and Blockchain specializations</t>
  </si>
  <si>
    <t xml:space="preserve">https://catalog.clarku.edu/preview_program.php?catoid=32&amp;poid=6500&amp;returnto=2750&amp;_gl=1*m9w88u*_gcl_au*MTc4MDk5NzE4Ny4xNzEwMTU2OTQ0</t>
  </si>
  <si>
    <t xml:space="preserve">NA</t>
  </si>
  <si>
    <t xml:space="preserve">10 units
(40 credits)</t>
  </si>
  <si>
    <t xml:space="preserve">2 units</t>
  </si>
  <si>
    <t xml:space="preserve">Written SOP</t>
  </si>
  <si>
    <t xml:space="preserve">1. Digital Analytics
2. Pricing Analyst
3. Marketing Analyst
4. Digital Marketing Specialist</t>
  </si>
  <si>
    <t xml:space="preserve">Qualitative</t>
  </si>
  <si>
    <t xml:space="preserve">MBA</t>
  </si>
  <si>
    <t xml:space="preserve">1. Information Management &amp; Business Analytics*
2. Finance</t>
  </si>
  <si>
    <t xml:space="preserve">One of the very few affordable STEM MBA options in the US</t>
  </si>
  <si>
    <t xml:space="preserve">https://catalog.clarku.edu/preview_program.php?catoid=32&amp;poid=6340&amp;returnto=2750&amp;_gl=1*m9w88u*_gcl_au*MTc4MDk5NzE4Ny4xNzEwMTU2OTQ0</t>
  </si>
  <si>
    <t xml:space="preserve">12 units
(48 credits)</t>
  </si>
  <si>
    <t xml:space="preserve">4 units</t>
  </si>
  <si>
    <t xml:space="preserve">1. EY
2. World Bank
3. PWC
4. Advocates for Human Potential
5. Environmental Defence Fund</t>
  </si>
  <si>
    <t xml:space="preserve">"Management Consultant
Marketing Manager
Financial Analyst
Product Manager
Human Resources Manager
Strategy Analyst/Manager
Investment Banker
Supply Chain Manager
Operations Manager
Business Development Manager"</t>
  </si>
  <si>
    <t xml:space="preserve">MS in Marketing</t>
  </si>
  <si>
    <t xml:space="preserve">1. Analytics and Business Intelligence
2. CSR and Sustainability Marketing
3. Operations and Supply Chain Management</t>
  </si>
  <si>
    <t xml:space="preserve">One of the very few affordable STEM Marketing options in the US</t>
  </si>
  <si>
    <t xml:space="preserve">https://catalog.clarku.edu/preview_program.php?catoid=32&amp;poid=6499&amp;returnto=2750&amp;_gl=1*m9w88u*_gcl_au*MTc4MDk5NzE4Ny4xNzEwMTU2OTQ0</t>
  </si>
  <si>
    <t xml:space="preserve">1. Brand Marketing Manager
2. User Experience Designer
3. Social Media Marketing Specialist
4. Search Engine Marketing Specialist</t>
  </si>
  <si>
    <t xml:space="preserve">School of Professional Studies</t>
  </si>
  <si>
    <t xml:space="preserve">Master’s in Computer Science</t>
  </si>
  <si>
    <t xml:space="preserve">1. Software Engineering
2. Human-Computer Interaction
3. Data Intelligence</t>
  </si>
  <si>
    <t xml:space="preserve">https://catalog.clarku.edu/preview_program.php?catoid=32&amp;poid=6516&amp;returnto=2750&amp;_gl=1*1rc7izq*_gcl_au*MTc4MDk5NzE4Ny4xNzEwMTU2OTQ0</t>
  </si>
  <si>
    <t xml:space="preserve">1. Proficiency in Programming &amp; Math 
2. Must have Computing Background</t>
  </si>
  <si>
    <t xml:space="preserve">No Minimum Requirement
Max 8-10 backlogs allowed only if canddiate has 5+ years of experience.
Max 5 backlogs allowed in case of freshers.</t>
  </si>
  <si>
    <t xml:space="preserve">Yes, but should be from NAAC A/A+ approved college and 120 minimum credit hours</t>
  </si>
  <si>
    <t xml:space="preserve">They look at overall grade, every single course grades and then find corresponding average GPA.
</t>
  </si>
  <si>
    <t xml:space="preserve">NR </t>
  </si>
  <si>
    <t xml:space="preserve">Minimum of 2 LORs (Professional/Academic)</t>
  </si>
  <si>
    <t xml:space="preserve">Written SOP
(Most important document)
Recommended 500-700 words max, no hard stop though.</t>
  </si>
  <si>
    <t xml:space="preserve">TBD</t>
  </si>
  <si>
    <t xml:space="preserve">MS in Information Technology</t>
  </si>
  <si>
    <t xml:space="preserve">1. Cybersecurity
2. IT Leadership</t>
  </si>
  <si>
    <t xml:space="preserve">https://catalog.clarku.edu/preview_program.php?catoid=32&amp;poid=6455&amp;returnto=2750&amp;_gl=1*xg397x*_gcl_au*MjAwNzQzMTc2Ni4xNzAxNzU3NDQy</t>
  </si>
  <si>
    <t xml:space="preserve">#151</t>
  </si>
  <si>
    <t xml:space="preserve">DePaul University</t>
  </si>
  <si>
    <t xml:space="preserve">Kellstadt Graduate School of Business</t>
  </si>
  <si>
    <t xml:space="preserve">Chicago, IL</t>
  </si>
  <si>
    <t xml:space="preserve">Downtown Chicago campus
Close to all possible Fortune 500 companies, extensively good location for internships or careers
80000+ alumni around</t>
  </si>
  <si>
    <t xml:space="preserve">Extensive industry connections for internships and jobs.​
Comprehensive career development support.​
Location major point – 80,000 alum live near the campus so networking would be really strong. Job assistance and placement rate/career path is good.​
Only uni who does 2 job fairs (Feb &amp; Sep/Oct)​
Industry Academic Projects keep happening in Chicago. Everything is in 1 mile. Companies come inside campus. Immersive experience during campus fair</t>
  </si>
  <si>
    <t xml:space="preserve">1. Economics
2. Finance
3. Health care
4. Human Resources
5. Marketing
6. Supply Chain Management</t>
  </si>
  <si>
    <t xml:space="preserve">The Business Analytics master’s program is designed to meet the industry-wide need for financial professionals with exceptional data analysis skills. Study in the center of Chicago’s financial district, steps away from firms like Aon, Boeing, JP Morgan Chase and United Airlines.</t>
  </si>
  <si>
    <t xml:space="preserve">https://business.depaul.edu/academics/management-entrepreneurship/graduate/business-analytics-ms/Pages/degree-requirements.aspx</t>
  </si>
  <si>
    <t xml:space="preserve">1. 4 years UG Preferred
2. 3 years UG also allowed
3. Must complete 180 credits</t>
  </si>
  <si>
    <t xml:space="preserve">&gt;=60%</t>
  </si>
  <si>
    <t xml:space="preserve">Not mandatory</t>
  </si>
  <si>
    <t xml:space="preserve">Flexible in taking students, must be good in communication</t>
  </si>
  <si>
    <t xml:space="preserve">1 
(Professional)</t>
  </si>
  <si>
    <t xml:space="preserve">#98</t>
  </si>
  <si>
    <t xml:space="preserve">Drexel University</t>
  </si>
  <si>
    <t xml:space="preserve">College of Computing Informatics</t>
  </si>
  <si>
    <t xml:space="preserve">MS in Artificial Intelligence and Machine Learning</t>
  </si>
  <si>
    <t xml:space="preserve">Philadelphia, PA</t>
  </si>
  <si>
    <t xml:space="preserve">Philadelphia ranked as one of the 11 Best Student Cities in the US” (#7) (QS)​
Easy access to public transportation​
Located between New York City and Washington, DC​
Culturally diverse center​
City of neighborhoods</t>
  </si>
  <si>
    <t xml:space="preserve">#2 Best co-op program, U.S. News &amp; World Report, 2022​
40k+ Alumni​
Ranked 9th among the Top 10 Big-City Colleges in the Northeast (2018)​
$94,763: Average salary of master’s graduates working full time​
Drexel shares a common wall with Ivy League Universities –Wharton and Upen (University of Pennsylvania)​
Heart of the city of Pennsylvania​
R1 University - Research University​
Its Graduate co-op enables graduate students to alternate class terms with a six-month period of hands-on experience, gaining access to employers in their chosen industries. Six months​
Partnerships with leading organizations</t>
  </si>
  <si>
    <t xml:space="preserve">1. Applied Concentration (Data Science Foundations, AI Foundations, Human-Centered Computing)
2. Computational Concentration (Data Science and Analytics, Algorithmic Foundations, Applications of AI/ML)</t>
  </si>
  <si>
    <t xml:space="preserve">One of the very few AIand ML MS programs in the US</t>
  </si>
  <si>
    <t xml:space="preserve">https://catalog.drexel.edu/graduate/collegeofcomputingandinformatics/artificialintelligenceandmachinelearning/index.html?_gl=1*1nveonj*_ga*MTE4NTM4OTcwLjE2OTM1NTgxNzQ.*_ga_6KJ1PNLE19*MTcxMDc1NjY4NS44NC4xLjE3MTA3NTcxMzIuNjAuMC4w</t>
  </si>
  <si>
    <t xml:space="preserve">Co-Op</t>
  </si>
  <si>
    <t xml:space="preserve">15-18 months</t>
  </si>
  <si>
    <t xml:space="preserve">1. Proficiency in Programming &amp; Math
2. Must have Computing Background</t>
  </si>
  <si>
    <t xml:space="preserve">&gt;=70%, NAAC 'A' and above</t>
  </si>
  <si>
    <t xml:space="preserve">Very very high quality candidates
Rejection rate is high
Should be excellent in communication
Need good quant scores </t>
  </si>
  <si>
    <t xml:space="preserve">2
(Professional/Academic)</t>
  </si>
  <si>
    <t xml:space="preserve">AI/Machine Learning Engineer
Data Scientist
Research Scientist (AI/ML)
Natural Language Processing (NLP) Engineer
Computer Vision Engineer</t>
  </si>
  <si>
    <t xml:space="preserve">MS in Data Science</t>
  </si>
  <si>
    <t xml:space="preserve">Applied Artificial Intelligence and Machine Learning
Big Data Analytics
Computational Artificial Intelligence and Machine Learning
Data Science Foundations
Human-Computer Interaction and User Experience Research and Design
Information Systems
Machine Learning for Data Science</t>
  </si>
  <si>
    <t xml:space="preserve">https://catalog.drexel.edu/graduate/collegeofcomputingandinformatics/datascience/?_gl=1*l9jgaf*_ga*MTM2NTk4MTc5MC4xNjg0NTg1NTA1*_ga_6KJ1PNLE19*MTcxNTI1OTExNi41NS4xLjE3MTUyNTkyMDcuNjAuMC4w#degreerequirementstext</t>
  </si>
  <si>
    <t xml:space="preserve">MS in Software Engineering</t>
  </si>
  <si>
    <t xml:space="preserve">https://catalog.drexel.edu/graduate/collegeofcomputingandinformatics/softwareengineering/?_gl=1*1tb9ahw*_ga*MTM2NTk4MTc5MC4xNjg0NTg1NTA1*_ga_6KJ1PNLE19*MTcxNTI1OTExNi41NS4xLjE3MTUyNTkyNzcuNTguMC4w#degreerequirementstext</t>
  </si>
  <si>
    <t xml:space="preserve">#124</t>
  </si>
  <si>
    <t xml:space="preserve">Fairfield University</t>
  </si>
  <si>
    <t xml:space="preserve">Charles F. Dolan School of Business</t>
  </si>
  <si>
    <t xml:space="preserve">MS in Marketing Analytics &amp; Strategy</t>
  </si>
  <si>
    <t xml:space="preserve">Fairfield, CT</t>
  </si>
  <si>
    <t xml:space="preserve">"Leader in digital technology​ - Connecticut, provides access to a vibrant business community and proximity to major metropolitan areas like New York City. ​
Companies around the university area includes Amazon, Walmart, UPS, Starbucks, etc.​
Scenic, 200-acre campus is situated on the Connecticut coastline, just 60-minutes away. from the heart of Manhattan and less than a mile from the beaches of Long Island Sound."</t>
  </si>
  <si>
    <t xml:space="preserve">The program is ranked #14 for Best Value for Money in the U.S. by QS Business Master’s Rankings, 2024.​
It has proven to be among the top 5% in business education anywhere in the world with AACSB accreditation.​
Over 99% of 2021 graduates were employed within 90 days of earning their degree.</t>
  </si>
  <si>
    <t xml:space="preserve">1. Customer Experience
2. Advertising Management
3. Category Management and Shopper Insights
4. Contemporary Topics
5. Storytelling in Marketing
6. Experimental Research
7. Global Marketing</t>
  </si>
  <si>
    <t xml:space="preserve">https://catalog.fairfield.edu/graduate/business/programs/ms-marketing-analytics/#coursestext</t>
  </si>
  <si>
    <t xml:space="preserve">No Co-op, but capstone project for a company</t>
  </si>
  <si>
    <t xml:space="preserve">12 Months</t>
  </si>
  <si>
    <t xml:space="preserve">Internal Marketing &amp; Applied Business Statistics, Digital Marketing, Python Fundamentals</t>
  </si>
  <si>
    <t xml:space="preserve">&gt;=70%</t>
  </si>
  <si>
    <t xml:space="preserve">1 year minimum</t>
  </si>
  <si>
    <t xml:space="preserve">Yes can apply</t>
  </si>
  <si>
    <t xml:space="preserve">Student Evaluation is Required</t>
  </si>
  <si>
    <t xml:space="preserve">1 Academic + 1 Professional
or 
2 Professionals</t>
  </si>
  <si>
    <t xml:space="preserve">1 Page Written SOP</t>
  </si>
  <si>
    <t xml:space="preserve">No (Co-op is not there, but students get practical experience as they do capstone project for a company)</t>
  </si>
  <si>
    <t xml:space="preserve">1. The Hartford
2. Synchrony
3. IBM
4. Insurance Industry etc.</t>
  </si>
  <si>
    <t xml:space="preserve">1. Marketing analyst
2. Digital marketing analyst
3. Research analyst
4. Research associate
5. Account manager
6. Account executive</t>
  </si>
  <si>
    <t xml:space="preserve">Leader in digital technology​ - Connecticut, provides access to a vibrant business community and proximity to major metropolitan areas like New York City. ​
Companies around the university area includes Amazon, Walmart, UPS, Starbucks, etc.​
Scenic, 200-acre campus is situated on the Connecticut coastline, just 60-minutes away. from the heart of Manhattan and less than a mile from the beaches of Long Island Sound.</t>
  </si>
  <si>
    <t xml:space="preserve">It has proven to be among the top 5% in business education anywhere in the world with AACSB accreditation.​
Over 99% of 2021 graduates were employed within 90 days of earning their degree.</t>
  </si>
  <si>
    <t xml:space="preserve">1. Artificial intelligence
2. Healthcare
3. Financial planning and Analytics
4. Marketing analytics</t>
  </si>
  <si>
    <t xml:space="preserve">#21 Graduate Business Analytics Program by U.S. News &amp; World Report, 2024.</t>
  </si>
  <si>
    <t xml:space="preserve">https://catalog.fairfield.edu/graduate/business/programs/ms-business-analytics/#programtext</t>
  </si>
  <si>
    <t xml:space="preserve">Co-op available with Synchrony Financial and The Hartford Insurance.</t>
  </si>
  <si>
    <t xml:space="preserve">Proficiency in Programming &amp; Math</t>
  </si>
  <si>
    <t xml:space="preserve">Yes, but requires WES Evaluation
Minimum credits required: 120</t>
  </si>
  <si>
    <t xml:space="preserve">1. Business Analyst
2. Data Analyst
3. Data Scientist</t>
  </si>
  <si>
    <t xml:space="preserve">#89</t>
  </si>
  <si>
    <t xml:space="preserve">Fordham University</t>
  </si>
  <si>
    <t xml:space="preserve">Gabelli School of Business</t>
  </si>
  <si>
    <t xml:space="preserve">Information Technology (M.S.)</t>
  </si>
  <si>
    <t xml:space="preserve">New York, NY</t>
  </si>
  <si>
    <t xml:space="preserve">Located in New York
Best Colleges is National Universities, #89</t>
  </si>
  <si>
    <t xml:space="preserve">Three courses from one of the following tracks:         
Business Analytics
Cybersecurity
Digital Transformation
Enterprise Computing</t>
  </si>
  <si>
    <t xml:space="preserve">https://bulletin.fordham.edu/gabelli-graduate/ms/information-technology/?_ga=2.153294522.305984894.1708432638-1785959658.1693900703#requirementstext</t>
  </si>
  <si>
    <t xml:space="preserve">No, only projects</t>
  </si>
  <si>
    <t xml:space="preserve">Proficiency in Math is important</t>
  </si>
  <si>
    <t xml:space="preserve">&gt;=65%</t>
  </si>
  <si>
    <t xml:space="preserve">Max 2</t>
  </si>
  <si>
    <t xml:space="preserve">Preferred but not mandated. Need good grades and projects in the relevant subjects if no experience.</t>
  </si>
  <si>
    <t xml:space="preserve">None Required</t>
  </si>
  <si>
    <t xml:space="preserve">3 questions to be answered, optional SOP</t>
  </si>
  <si>
    <t xml:space="preserve">YEs</t>
  </si>
  <si>
    <t xml:space="preserve">Will be waived</t>
  </si>
  <si>
    <t xml:space="preserve">Amazon
Google
Meta
Big 4</t>
  </si>
  <si>
    <t xml:space="preserve">#138</t>
  </si>
  <si>
    <t xml:space="preserve">Millsaps College</t>
  </si>
  <si>
    <t xml:space="preserve">The Else School of Management </t>
  </si>
  <si>
    <t xml:space="preserve">Jackson, Mississippi</t>
  </si>
  <si>
    <t xml:space="preserve">Living expenses in Jackson, Mississippi and surrounding areas are generally cheaper than most metropolitan cities.</t>
  </si>
  <si>
    <t xml:space="preserve">Millsaps College's ranking in the 2024 edition of Best Colleges is National Liberal Arts Colleges, #124.</t>
  </si>
  <si>
    <t xml:space="preserve">
1. Finance
2. Management
3. Data Analytics</t>
  </si>
  <si>
    <t xml:space="preserve">Very affordable</t>
  </si>
  <si>
    <t xml:space="preserve">https://www.elseschoolofmanagement.com/mba-curriculum</t>
  </si>
  <si>
    <t xml:space="preserve">12 months (including the transfer credits)</t>
  </si>
  <si>
    <t xml:space="preserve">Proficiency in Statistics with Regression &amp; Algebra </t>
  </si>
  <si>
    <t xml:space="preserve">Max 6</t>
  </si>
  <si>
    <t xml:space="preserve">2 year minimum</t>
  </si>
  <si>
    <t xml:space="preserve">Should have business skills and an interest in exploration of subjects rather than memorization of information</t>
  </si>
  <si>
    <t xml:space="preserve">2 (Academic/Professional)</t>
  </si>
  <si>
    <t xml:space="preserve">Written Essay - detailing why the student is interested in pursuing an MBA degree, and how obtaining that degree will impact their future career goals.</t>
  </si>
  <si>
    <t xml:space="preserve">Accounting firms, financial services, banks, technology firms, telecommunications, manufacturing, utility</t>
  </si>
  <si>
    <t xml:space="preserve">Project and Program Management, Accounting, Data Analyst, Marketing, Entrepreneurship</t>
  </si>
  <si>
    <t xml:space="preserve">#249</t>
  </si>
  <si>
    <t xml:space="preserve">PACE University</t>
  </si>
  <si>
    <t xml:space="preserve">Lubin School of Business</t>
  </si>
  <si>
    <t xml:space="preserve">MS in Marketing, Social Media &amp; Mobile Marketing </t>
  </si>
  <si>
    <t xml:space="preserve">New York City campus is situated in the heart of Manhattan, providing students with access to one of the world's most dynamic and diverse cities​</t>
  </si>
  <si>
    <t xml:space="preserve">Pace's New York City campus is situated in the heart of Manhattan, providing students with access to one of the world's most dynamic and diverse cities​
PACE University is ranked #250 as per 2024 ratings of the US News website​
Pace University values diversity and inclusion, creating a welcoming environment for students from various backgrounds</t>
  </si>
  <si>
    <t xml:space="preserve">1. Consumer Behavior        
2. Interactive and Direct Marketing        
3. Advertising and Sales Promotion        
4. Digital Marketing        
5. Customer Intelligence        
6. Marketing Internship        
7. Database Management Systems</t>
  </si>
  <si>
    <t xml:space="preserve">Based in New York, Networking chances very high. Multiple specializations to choose from</t>
  </si>
  <si>
    <t xml:space="preserve">https://catalog.pace.edu/graduate/schools/lubin-school-business/graduate-degree-programs/ms-lubin-degrees/social-media-mobile-marketing-strategies-ms/?_gl=1*1e9nhyf*_ga*MTg4MzAyMTk0MS4xNzAwODg3MjE4*_ga_YDJJKW26BD*MTcwMDg4NzIxOC4xLjEuMTcwMDg4NzMzMS4zNS4wLjA.</t>
  </si>
  <si>
    <t xml:space="preserve">&gt;=65%, NAAC 'A' and above</t>
  </si>
  <si>
    <t xml:space="preserve">2 (Professional)</t>
  </si>
  <si>
    <t xml:space="preserve">American Friends of the Hebrew University
Barneys
Bayer Healthcare
Booz Allen
Cartier
Consumer Reports
Coty
Diesel
Disney
FIG
Giorgio Armani
Group M
IBM
Kichler Lighting
Michael Kors
Morgan Stanley
Nature Major
NYSE/Euronext
Ogilvy Advertising
Saks Fifth Avenue
Scentbird
Sony Music
Universal Music
Y7 Studio
Zenith Optimedia
STATS</t>
  </si>
  <si>
    <t xml:space="preserve">Engagement Manager
Multimedia Communications Specialist
Online Content Coordinator
Social Media Account Executive
Mobile Marketing Manager
Social Media &amp; Brand Communications Manager</t>
  </si>
  <si>
    <t xml:space="preserve">1. Consumer Behavior
2. Selling skills and managing 21st century sales teams
3. Interactive and direct marketing
4. Advertising and sales promotion
5. New product and service planning
6. Marketing of services</t>
  </si>
  <si>
    <t xml:space="preserve">https://catalog.pace.edu/graduate/schools/lubin-school-business/graduate-degree-programs/ms-lubin-degrees/customer-intelligence-analytics-ms/?_gl=1*1odxe1t*_ga*MTA1NDkxNTM0LjE2OTM1NTc4ODE.*_ga_YDJJKW26BD*MTcxMDc2NzA1NC4yMS4xLjE3MTA3NjcxNzcuMC4wLjA.</t>
  </si>
  <si>
    <t xml:space="preserve">1.Business Development Manager
2.Business Operations Specialist
3.Customer Intelligence Analyst
4.Market Research Analyst
5.Market Research Manager
6.Market Research Consultant
7.Marketing Consultant</t>
  </si>
  <si>
    <t xml:space="preserve">Regional Universities North, #33</t>
  </si>
  <si>
    <t xml:space="preserve">Rider University</t>
  </si>
  <si>
    <t xml:space="preserve">Brodsky College of Business</t>
  </si>
  <si>
    <t xml:space="preserve">MS in Information Systems </t>
  </si>
  <si>
    <t xml:space="preserve">Lawrenceville, NJ</t>
  </si>
  <si>
    <t xml:space="preserve">
Very close to NYC - hub of all top companies
Largest Indian community in NJ</t>
  </si>
  <si>
    <t xml:space="preserve">62K+ grads in our alumni network
900+ alums are CEOs, presidents and organizational leaders</t>
  </si>
  <si>
    <t xml:space="preserve">1. Marketing Analysis
2. Business Intelligence
3. Business Analytics
4. Visual Analytics
5. Data Driven Strategies for Business
6. Electonic Commerce</t>
  </si>
  <si>
    <t xml:space="preserve">You will study in a dual AACSB-accredited program and will acquire the knowledge and skills needed to evaluate IS for a business organization and develop and implement the appropriate IS strategies, all while attending to the ethical and legal implications of data and technology-related issues.</t>
  </si>
  <si>
    <t xml:space="preserve">http://catalog.rider.edu/graduate/colleges-schools/business-administration/programs-certificates/information-systems-ms/#programrequirementstext</t>
  </si>
  <si>
    <t xml:space="preserve">Yes (2nd sem)</t>
  </si>
  <si>
    <t xml:space="preserve">Yes, but requires transcript evaluation
Minimum credits required: 120</t>
  </si>
  <si>
    <t xml:space="preserve">15 min English Interview</t>
  </si>
  <si>
    <t xml:space="preserve">1. Senior Business Analyst
2. Systems Administrator
3. Information Security Manager
4. Applications Analyst</t>
  </si>
  <si>
    <t xml:space="preserve">Rochester Institute of Technology (**)</t>
  </si>
  <si>
    <t xml:space="preserve">Saunders College of Business</t>
  </si>
  <si>
    <t xml:space="preserve">Rochester, NY</t>
  </si>
  <si>
    <t xml:space="preserve">birthplace and home of companies including Eastman Kodak, Xerox, Bausch &amp; Lomb, Wegmans, Gannett, Paychex, and Western Union, and the region became a global center for science, technology, and research and development. </t>
  </si>
  <si>
    <t xml:space="preserve"> 
5th: Among Top Schools for Co-op or Internship Programs
41st Most Innovative
Listed among “Most Innovative Schools” for improvements to curriculum — U.S. News &amp; World Report, 2023
42nd
Best Value Cited for best value among national research universities — U.S. News &amp; World Report, 2024
37th Most Trusted University in America
</t>
  </si>
  <si>
    <t xml:space="preserve">1. Information Systems
2. Predictive Analytics</t>
  </si>
  <si>
    <t xml:space="preserve">$80.4K: Average First-Year Salary of RIT Graduates from this degree
#27 Best Master’s of Business Analytics, TFE Times, 2023
The business analytics master’s degree is a natural extension of RIT’s top-ranked management information systems program.
Acquire broad and in-depth training in multiple disciplines related to business analytics, including management information systems, marketing, accounting, finance, management, and engineering.
Students have the opportunity to receive an advanced certificate in accounting and financial analytics.
Includes Co-Op
</t>
  </si>
  <si>
    <t xml:space="preserve">https://www.rit.edu/study/curriculum/99e88e2a-0d4d-4a4f-bc24-c08a340dcc18</t>
  </si>
  <si>
    <t xml:space="preserve">2 years</t>
  </si>
  <si>
    <t xml:space="preserve">Yes, but requires 3+ years of work experience</t>
  </si>
  <si>
    <t xml:space="preserve">NR - Inhouse Transcript Evaluation by RIT</t>
  </si>
  <si>
    <t xml:space="preserve">Written SOP
(Min 1 Page, Max 2 Page)</t>
  </si>
  <si>
    <t xml:space="preserve">May take an interview/internal english interview</t>
  </si>
  <si>
    <t xml:space="preserve">1.Bonadio
2. Dow Jones &amp; Co
3. Excellus BCBS
4. Digital Factory Inc
5. Mindex Technologies Inc
6. Tata Consultancy Services
7. Citibank
8. CooperVision
9. Ernst &amp; Young LLP (EY)
10.TikTok</t>
  </si>
  <si>
    <t xml:space="preserve">1. Analytics Consultant
2. Business Analyst
3. Business Intelligence Director
4. Cost Analyst
5. Credit Risk Analyst
6. Data Analytics Manager
7. Data Architect
8. Data Scientist
9. Digital Specialist1
10. Data Visualization Specialist
11. Enterprise Architect
12. Financial Analyst
13. Marketing Research Analyst
14.Operations Analyst</t>
  </si>
  <si>
    <t xml:space="preserve">#40</t>
  </si>
  <si>
    <t xml:space="preserve">Rutgers University</t>
  </si>
  <si>
    <t xml:space="preserve">Rutgers Business School</t>
  </si>
  <si>
    <t xml:space="preserve">Master of Information Technology and Analytics</t>
  </si>
  <si>
    <t xml:space="preserve">Newark, NJ</t>
  </si>
  <si>
    <t xml:space="preserve">Public</t>
  </si>
  <si>
    <t xml:space="preserve">State University of NJ, one of the largest public state univ - 67K+ students
#1 Public Business School in the U.S. for Salary Percentage Increase
2 campuses in NJ - Newark and New Brunswick
1000+ companies engaged with Rutgers
https://www.rutgers.edu/sites/default/files/greatthings2022_spread.pdf</t>
  </si>
  <si>
    <t xml:space="preserve">1. Cybersecurity
2. Data Science &amp; Machine Learning
3. Business Analytics and Operations Research</t>
  </si>
  <si>
    <r>
      <rPr>
        <sz val="10"/>
        <color rgb="FF000000"/>
        <rFont val="Calibri,Arial"/>
        <family val="0"/>
        <charset val="1"/>
      </rPr>
      <t xml:space="preserve">Data Science and ML focused
Students can pursue careers as Data Scientists, Data Analysts, Business Analysts, IT Specialists, Software Engineers, Systems Engineers, Cyber Security experts, and Web Developers
In their final semester, students engage in </t>
    </r>
    <r>
      <rPr>
        <b val="true"/>
        <sz val="10"/>
        <color rgb="FF000000"/>
        <rFont val="Calibri,Arial"/>
        <family val="0"/>
        <charset val="1"/>
      </rPr>
      <t xml:space="preserve">capstone projects,</t>
    </r>
    <r>
      <rPr>
        <sz val="10"/>
        <color rgb="FF000000"/>
        <rFont val="Calibri,Arial"/>
        <family val="0"/>
        <charset val="1"/>
      </rPr>
      <t xml:space="preserve"> which are exciting, state of the art, applied
projects with direct supervision of top faculty</t>
    </r>
  </si>
  <si>
    <t xml:space="preserve">
https://www.business.rutgers.edu/masters-information-technology-analytics/curriculum
Syllabus:  
https://myrbs.business.rutgers.edu/syllabi/information-technology</t>
  </si>
  <si>
    <t xml:space="preserve">1. Proficiency in math by having coursework in calculus and linear algebra completed 
2. Advanced Programming Language</t>
  </si>
  <si>
    <t xml:space="preserve">&gt;=62%</t>
  </si>
  <si>
    <t xml:space="preserve">Require WES Evaluation
Minimum Credits: 120</t>
  </si>
  <si>
    <t xml:space="preserve">Experience in AI- Data Science as this program focuses on Data Science/ AI-ML - to cope up
Best for people with experience in Core IT Services/ Tech - others may find challenging</t>
  </si>
  <si>
    <t xml:space="preserve">1. Amazon
2. Citi
3. KPMG
4. EY
5.Mastercard
6. Tesla
7. Walmart
8. Intuit
9. JP Morgan
10. HP</t>
  </si>
  <si>
    <t xml:space="preserve">1. Data Scientists
2. Data Analysts
3. Business Analysts
4. IT Specialists
5. Software Engineers
6. Systems Engineers
7. Cyber Security experts
8. Web Developers</t>
  </si>
  <si>
    <t xml:space="preserve">Seattle University</t>
  </si>
  <si>
    <t xml:space="preserve">College of Science and Engineering</t>
  </si>
  <si>
    <t xml:space="preserve">MS in Structural Engineering</t>
  </si>
  <si>
    <t xml:space="preserve">Seattle, Washington</t>
  </si>
  <si>
    <t xml:space="preserve">Located in the dynamic tech hub of Seattle ​
Albers partners with innovative and leading-edge corporations and data-focused technology companies​
World-class advisory board—comprised of representatives from companies such as Microsoft, PACCAR, F5 Networks, Amazon, Boeing, and Tableau—regularly visits our campus to mentor, speak, teach, and recruit our students.</t>
  </si>
  <si>
    <t xml:space="preserve">https://www.seattleu.edu/scieng/cee/ms-in-structural-engineering/course-descriptions/</t>
  </si>
  <si>
    <t xml:space="preserve">&gt;=65%, NAAC 'A' and above
</t>
  </si>
  <si>
    <t xml:space="preserve">Not Allowed</t>
  </si>
  <si>
    <t xml:space="preserve">MS in Mechanical Engineering</t>
  </si>
  <si>
    <t xml:space="preserve">https://www.seattleu.edu/scieng/mechanical/master-of-science-in-mechanical-engineering/course-descriptions/</t>
  </si>
  <si>
    <t xml:space="preserve">Electives:
- Data Architectures for Analytics
- AI
- ML
- Social Media / Web Analytics
- Economics and Business Forecasting
- Crime Mapping</t>
  </si>
  <si>
    <t xml:space="preserve">https://www.seattleu.edu/scieng/math/msdatascience/course-descriptions/</t>
  </si>
  <si>
    <t xml:space="preserve">#361</t>
  </si>
  <si>
    <t xml:space="preserve">The University of Akron</t>
  </si>
  <si>
    <t xml:space="preserve">College of Business</t>
  </si>
  <si>
    <t xml:space="preserve">MSM in Business Analytics</t>
  </si>
  <si>
    <t xml:space="preserve">Akron, OH</t>
  </si>
  <si>
    <t xml:space="preserve">https://uakron.edu/about_ua/akron_community/</t>
  </si>
  <si>
    <t xml:space="preserve">99% placement</t>
  </si>
  <si>
    <t xml:space="preserve">1. Information Systems Concentration
2. Supply Chain Concentration</t>
  </si>
  <si>
    <t xml:space="preserve">Affordable, and great ROI! Complete master's in US for 12-13L</t>
  </si>
  <si>
    <t xml:space="preserve">https://bulletin.uakron.edu/graduate/colleges-programs/business-administration/management/information-systems-management-msm/#requirementstext
https://bulletin.uakron.edu/graduate/colleges-programs/business-administration/management/supply-chain-management-msm/#requirementstext</t>
  </si>
  <si>
    <t xml:space="preserve">Mandatory Internship - 1-3 credits</t>
  </si>
  <si>
    <t xml:space="preserve">&gt;=60%, NAAC 'A' and above</t>
  </si>
  <si>
    <t xml:space="preserve">Freshers work (1-2 years preferable)</t>
  </si>
  <si>
    <t xml:space="preserve">Only if Undergrad from NAAC A, A+, A++ and got a first division. Credit evaluation require</t>
  </si>
  <si>
    <t xml:space="preserve">Good quality candidates, freshers also work. Any GPA below 2.5 would be rejected. Good hand over quants</t>
  </si>
  <si>
    <t xml:space="preserve">1. Data Analyst
2. Solutions Analyst
3. Business Analyst</t>
  </si>
  <si>
    <t xml:space="preserve">No. 148 (tie) in Best Engineering Schools</t>
  </si>
  <si>
    <t xml:space="preserve">College of Engineering and Polymer Science</t>
  </si>
  <si>
    <t xml:space="preserve">MS in Computer Science</t>
  </si>
  <si>
    <t xml:space="preserve">100% placements record</t>
  </si>
  <si>
    <t xml:space="preserve">Very affordable. Placements are really good, close attention to the academics of each student. Living cost is less.</t>
  </si>
  <si>
    <t xml:space="preserve">https://www.uakron.edu/computer-science/academics/graduate-program/degree-requirements.dot</t>
  </si>
  <si>
    <t xml:space="preserve">Good quality candidates.Any GPA below 2.5 would be rejected. Good hand over quants and eng subjects</t>
  </si>
  <si>
    <t xml:space="preserve">3 (Academic/Professional)</t>
  </si>
  <si>
    <t xml:space="preserve">Not Required</t>
  </si>
  <si>
    <t xml:space="preserve">Software Engineer
Data Scientist
Machine Learning Engineer
Cybersecurity Analyst
Systems Architect</t>
  </si>
  <si>
    <t xml:space="preserve">#73</t>
  </si>
  <si>
    <t xml:space="preserve">Tulane University</t>
  </si>
  <si>
    <t xml:space="preserve">School of Science and Engineering</t>
  </si>
  <si>
    <t xml:space="preserve">New Orleans, LA</t>
  </si>
  <si>
    <t xml:space="preserve">Low cost of Living​
Tropical weather​
Commercial hubs, one of the world’s largest post, corporate base for petroleum and natural gas​
Industry Growing tech hub</t>
  </si>
  <si>
    <t xml:space="preserve">Private Research University - tiered High quality​
It has an overall acceptance rate of 8.4%​
The University holds a #73rd rank as per US News Website</t>
  </si>
  <si>
    <t xml:space="preserve">1. Data Science Algorithms
2. Systems
3. Artificial Intelligence/Machine Learning</t>
  </si>
  <si>
    <t xml:space="preserve">Very highly ranked program
Brilliant peers to network with
AI ML / Data Science specialization</t>
  </si>
  <si>
    <t xml:space="preserve">https://catalog.tulane.edu/science-engineering/computer-science/computer-science-ms/#requirementstext</t>
  </si>
  <si>
    <t xml:space="preserve">&gt;=75% ,(NO 'C' &amp; 'D' grade in any subject), NAAC 'A' and above
(7+ Indian GPA)</t>
  </si>
  <si>
    <t xml:space="preserve"> 2 year minimum</t>
  </si>
  <si>
    <t xml:space="preserve">Very very high quality candidates
Rejection rate is high
Should be excellent in communication
Need good quant and computer science subject scores </t>
  </si>
  <si>
    <t xml:space="preserve">2
(Professional)</t>
  </si>
  <si>
    <t xml:space="preserve">Regional Universities West, #56</t>
  </si>
  <si>
    <t xml:space="preserve">West Texas A&amp;M University</t>
  </si>
  <si>
    <t xml:space="preserve">Paul and Virginia Engler College of Business</t>
  </si>
  <si>
    <t xml:space="preserve">MS in Computer Information Systems &amp; Business Analytics</t>
  </si>
  <si>
    <t xml:space="preserve">Canyon, TX</t>
  </si>
  <si>
    <t xml:space="preserve">West Texas A&amp;M University once again is one of the top schools in the West, according to newly released rankings from U.S. News &amp; World Report.
WT ranked at No. 20 among Best Value Schools among schools in the West. The University rose to No. 56 in the magazine’s Regional Universities (West) list, up one from 2022-23, and WT also placed at No. 27 in the list of Top Public Universities in the West.</t>
  </si>
  <si>
    <t xml:space="preserve">1. Data Analytics
2. Systems Development
3. Networking and Cybersecurity
4. Business Integration</t>
  </si>
  <si>
    <t xml:space="preserve">Multiple specializations, affordable</t>
  </si>
  <si>
    <t xml:space="preserve">https://www.wtamu.edu/academics/college-business/academics/graduate-programs/programs/mscisba-program.html#:~:text=The%20Masters%20of%20Science%20in,today%27s%20technology%2Dcentric%20business%20environment.</t>
  </si>
  <si>
    <t xml:space="preserve">1. Strong Programming
2. CIS Background
3. 120 credits in UG</t>
  </si>
  <si>
    <t xml:space="preserve">6+ Indian GPA</t>
  </si>
  <si>
    <t xml:space="preserve">3
(Atleast 1 Professional)</t>
  </si>
  <si>
    <t xml:space="preserve">Written SOP
(250-500 words)</t>
  </si>
</sst>
</file>

<file path=xl/styles.xml><?xml version="1.0" encoding="utf-8"?>
<styleSheet xmlns="http://schemas.openxmlformats.org/spreadsheetml/2006/main">
  <numFmts count="4">
    <numFmt numFmtId="164" formatCode="General"/>
    <numFmt numFmtId="165" formatCode="#,##0"/>
    <numFmt numFmtId="166" formatCode="\$#,##0"/>
    <numFmt numFmtId="167" formatCode="0.00%"/>
  </numFmts>
  <fonts count="13">
    <font>
      <sz val="10"/>
      <color rgb="FF000000"/>
      <name val="Arial"/>
      <family val="0"/>
      <charset val="1"/>
    </font>
    <font>
      <sz val="10"/>
      <name val="Arial"/>
      <family val="0"/>
    </font>
    <font>
      <sz val="10"/>
      <name val="Arial"/>
      <family val="0"/>
    </font>
    <font>
      <sz val="10"/>
      <name val="Arial"/>
      <family val="0"/>
    </font>
    <font>
      <b val="true"/>
      <sz val="11"/>
      <color rgb="FFFFFFFF"/>
      <name val="Calibri"/>
      <family val="0"/>
      <charset val="1"/>
    </font>
    <font>
      <sz val="11"/>
      <color rgb="FF000000"/>
      <name val="Arial"/>
      <family val="0"/>
      <charset val="1"/>
    </font>
    <font>
      <b val="true"/>
      <sz val="11"/>
      <color rgb="FFFFFFFF"/>
      <name val="Calibri, Arial"/>
      <family val="0"/>
      <charset val="1"/>
    </font>
    <font>
      <b val="true"/>
      <sz val="7"/>
      <color rgb="FFFFFFFF"/>
      <name val="Calibri"/>
      <family val="0"/>
      <charset val="1"/>
    </font>
    <font>
      <sz val="11"/>
      <color rgb="FF000000"/>
      <name val="Calibri"/>
      <family val="0"/>
      <charset val="1"/>
    </font>
    <font>
      <b val="true"/>
      <sz val="11"/>
      <color rgb="FF000000"/>
      <name val="Calibri"/>
      <family val="0"/>
      <charset val="1"/>
    </font>
    <font>
      <sz val="10"/>
      <color rgb="FF000000"/>
      <name val="Calibri,Arial"/>
      <family val="0"/>
      <charset val="1"/>
    </font>
    <font>
      <b val="true"/>
      <sz val="10"/>
      <color rgb="FF000000"/>
      <name val="Calibri,Arial"/>
      <family val="0"/>
      <charset val="1"/>
    </font>
    <font>
      <u val="single"/>
      <sz val="11"/>
      <color rgb="FF1155CC"/>
      <name val="Calibri"/>
      <family val="0"/>
      <charset val="1"/>
    </font>
  </fonts>
  <fills count="5">
    <fill>
      <patternFill patternType="none"/>
    </fill>
    <fill>
      <patternFill patternType="gray125"/>
    </fill>
    <fill>
      <patternFill patternType="solid">
        <fgColor rgb="FF083C92"/>
        <bgColor rgb="FF333399"/>
      </patternFill>
    </fill>
    <fill>
      <patternFill patternType="solid">
        <fgColor rgb="FFFEE1CC"/>
        <bgColor rgb="FFFFCC99"/>
      </patternFill>
    </fill>
    <fill>
      <patternFill patternType="solid">
        <fgColor rgb="FF7AD592"/>
        <bgColor rgb="FF33CCCC"/>
      </patternFill>
    </fill>
  </fills>
  <borders count="7">
    <border diagonalUp="false" diagonalDown="false">
      <left/>
      <right/>
      <top/>
      <bottom/>
      <diagonal/>
    </border>
    <border diagonalUp="false" diagonalDown="false">
      <left style="thin"/>
      <right style="thin"/>
      <top/>
      <bottom style="thin"/>
      <diagonal/>
    </border>
    <border diagonalUp="false" diagonalDown="false">
      <left/>
      <right style="thin"/>
      <top/>
      <bottom style="thin"/>
      <diagonal/>
    </border>
    <border diagonalUp="false" diagonalDown="false">
      <left/>
      <right/>
      <top/>
      <bottom style="thin"/>
      <diagonal/>
    </border>
    <border diagonalUp="false" diagonalDown="false">
      <left/>
      <right/>
      <top/>
      <bottom style="medium"/>
      <diagonal/>
    </border>
    <border diagonalUp="false" diagonalDown="false">
      <left/>
      <right style="thin"/>
      <top/>
      <bottom/>
      <diagonal/>
    </border>
    <border diagonalUp="false" diagonalDown="false">
      <left/>
      <right style="thin"/>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true" indent="0" shrinkToFit="false"/>
      <protection locked="true" hidden="false"/>
    </xf>
    <xf numFmtId="164" fontId="4" fillId="2" borderId="2" xfId="0" applyFont="true" applyBorder="true" applyAlignment="true" applyProtection="true">
      <alignment horizontal="center" vertical="center" textRotation="0" wrapText="true" indent="0" shrinkToFit="false"/>
      <protection locked="true" hidden="false"/>
    </xf>
    <xf numFmtId="164" fontId="5" fillId="2" borderId="2" xfId="0" applyFont="true" applyBorder="true" applyAlignment="true" applyProtection="true">
      <alignment horizontal="center" vertical="center" textRotation="0" wrapText="false" indent="0" shrinkToFit="false"/>
      <protection locked="true" hidden="false"/>
    </xf>
    <xf numFmtId="164" fontId="6" fillId="2" borderId="2" xfId="0" applyFont="true" applyBorder="true" applyAlignment="true" applyProtection="true">
      <alignment horizontal="center" vertical="center" textRotation="0" wrapText="true" indent="0" shrinkToFit="false"/>
      <protection locked="true" hidden="false"/>
    </xf>
    <xf numFmtId="164" fontId="8" fillId="3" borderId="2" xfId="0" applyFont="true" applyBorder="true" applyAlignment="true" applyProtection="true">
      <alignment horizontal="center" vertical="center" textRotation="0" wrapText="true" indent="0" shrinkToFit="false"/>
      <protection locked="true" hidden="false"/>
    </xf>
    <xf numFmtId="164" fontId="9" fillId="4" borderId="2" xfId="0" applyFont="true" applyBorder="true" applyAlignment="true" applyProtection="true">
      <alignment horizontal="center" vertical="center" textRotation="0" wrapText="true" indent="0" shrinkToFit="false"/>
      <protection locked="true" hidden="false"/>
    </xf>
    <xf numFmtId="164" fontId="8" fillId="0" borderId="2" xfId="0" applyFont="true" applyBorder="true" applyAlignment="true" applyProtection="true">
      <alignment horizontal="center" vertical="center" textRotation="0" wrapText="true" indent="0" shrinkToFit="false"/>
      <protection locked="true" hidden="false"/>
    </xf>
    <xf numFmtId="165" fontId="8" fillId="0" borderId="2" xfId="0" applyFont="true" applyBorder="true" applyAlignment="true" applyProtection="true">
      <alignment horizontal="center" vertical="center" textRotation="0" wrapText="true" indent="0" shrinkToFit="false"/>
      <protection locked="true" hidden="false"/>
    </xf>
    <xf numFmtId="164" fontId="5" fillId="0" borderId="2" xfId="0" applyFont="true" applyBorder="true" applyAlignment="true" applyProtection="true">
      <alignment horizontal="center" vertical="center" textRotation="0" wrapText="false" indent="0" shrinkToFit="false"/>
      <protection locked="true" hidden="false"/>
    </xf>
    <xf numFmtId="164" fontId="10" fillId="0" borderId="2" xfId="0" applyFont="true" applyBorder="true" applyAlignment="true" applyProtection="true">
      <alignment horizontal="center" vertical="center" textRotation="0" wrapText="true" indent="0" shrinkToFit="false"/>
      <protection locked="true" hidden="false"/>
    </xf>
    <xf numFmtId="165" fontId="12" fillId="0" borderId="2" xfId="0" applyFont="true" applyBorder="true" applyAlignment="true" applyProtection="true">
      <alignment horizontal="center" vertical="center" textRotation="0" wrapText="true" indent="0" shrinkToFit="false"/>
      <protection locked="true" hidden="false"/>
    </xf>
    <xf numFmtId="166" fontId="8" fillId="0" borderId="2" xfId="0" applyFont="true" applyBorder="true" applyAlignment="true" applyProtection="true">
      <alignment horizontal="center" vertical="center" textRotation="0" wrapText="true" indent="0" shrinkToFit="false"/>
      <protection locked="true" hidden="false"/>
    </xf>
    <xf numFmtId="167" fontId="8" fillId="0" borderId="2" xfId="0" applyFont="true" applyBorder="true" applyAlignment="true" applyProtection="true">
      <alignment horizontal="center" vertical="center" textRotation="0" wrapText="true" indent="0" shrinkToFit="false"/>
      <protection locked="true" hidden="false"/>
    </xf>
    <xf numFmtId="164" fontId="8" fillId="0" borderId="3" xfId="0" applyFont="true" applyBorder="true" applyAlignment="true" applyProtection="true">
      <alignment horizontal="center" vertical="center" textRotation="0" wrapText="true" indent="0" shrinkToFit="false"/>
      <protection locked="true" hidden="false"/>
    </xf>
    <xf numFmtId="164" fontId="8" fillId="0" borderId="4" xfId="0" applyFont="true" applyBorder="true" applyAlignment="true" applyProtection="true">
      <alignment horizontal="center" vertical="center" textRotation="0" wrapText="true" indent="0" shrinkToFit="false"/>
      <protection locked="true" hidden="false"/>
    </xf>
    <xf numFmtId="164" fontId="11" fillId="0" borderId="2" xfId="0" applyFont="true" applyBorder="true" applyAlignment="true" applyProtection="true">
      <alignment horizontal="center" vertical="center" textRotation="0" wrapText="true" indent="0" shrinkToFit="false"/>
      <protection locked="true" hidden="false"/>
    </xf>
    <xf numFmtId="164" fontId="12" fillId="0" borderId="2" xfId="0" applyFont="true" applyBorder="true" applyAlignment="true" applyProtection="true">
      <alignment horizontal="center" vertical="center" textRotation="0" wrapText="true" indent="0" shrinkToFit="false"/>
      <protection locked="true" hidden="false"/>
    </xf>
    <xf numFmtId="164" fontId="8" fillId="0" borderId="0" xfId="0" applyFont="true" applyBorder="false" applyAlignment="true" applyProtection="true">
      <alignment horizontal="center" vertical="center" textRotation="0" wrapText="true" indent="0" shrinkToFit="false"/>
      <protection locked="true" hidden="false"/>
    </xf>
    <xf numFmtId="165" fontId="8" fillId="0" borderId="3" xfId="0" applyFont="true" applyBorder="true" applyAlignment="true" applyProtection="true">
      <alignment horizontal="center" vertical="center" textRotation="0" wrapText="true" indent="0" shrinkToFit="false"/>
      <protection locked="true" hidden="false"/>
    </xf>
    <xf numFmtId="165" fontId="5" fillId="0" borderId="2" xfId="0" applyFont="true" applyBorder="true" applyAlignment="true" applyProtection="true">
      <alignment horizontal="center" vertical="center" textRotation="0" wrapText="false" indent="0" shrinkToFit="false"/>
      <protection locked="true" hidden="false"/>
    </xf>
    <xf numFmtId="165" fontId="11" fillId="0" borderId="2" xfId="0" applyFont="true" applyBorder="true" applyAlignment="true" applyProtection="true">
      <alignment horizontal="center" vertical="center" textRotation="0" wrapText="true" indent="0" shrinkToFit="false"/>
      <protection locked="true" hidden="false"/>
    </xf>
    <xf numFmtId="164" fontId="5" fillId="0" borderId="2" xfId="0" applyFont="true" applyBorder="true" applyAlignment="true" applyProtection="true">
      <alignment horizontal="center" vertical="center" textRotation="0" wrapText="true" indent="0" shrinkToFit="false"/>
      <protection locked="true" hidden="false"/>
    </xf>
    <xf numFmtId="164" fontId="9" fillId="4" borderId="5" xfId="0" applyFont="true" applyBorder="true" applyAlignment="true" applyProtection="true">
      <alignment horizontal="center" vertical="center" textRotation="0" wrapText="true" indent="0" shrinkToFit="false"/>
      <protection locked="true" hidden="false"/>
    </xf>
    <xf numFmtId="164" fontId="8" fillId="0" borderId="6" xfId="0" applyFont="true" applyBorder="true" applyAlignment="true" applyProtection="true">
      <alignment horizontal="center" vertical="center" textRotation="0" wrapText="true" indent="0" shrinkToFit="false"/>
      <protection locked="true" hidden="false"/>
    </xf>
    <xf numFmtId="164" fontId="5" fillId="3" borderId="2" xfId="0" applyFont="true" applyBorder="true" applyAlignment="true" applyProtection="true">
      <alignment horizontal="center" vertical="center" textRotation="0" wrapText="false" indent="0" shrinkToFit="false"/>
      <protection locked="true" hidden="false"/>
    </xf>
    <xf numFmtId="164" fontId="8" fillId="0" borderId="0" xfId="0" applyFont="true" applyBorder="true" applyAlignment="true" applyProtection="true">
      <alignment horizontal="center" vertical="center" textRotation="0" wrapText="true" indent="0" shrinkToFit="false"/>
      <protection locked="true" hidden="false"/>
    </xf>
    <xf numFmtId="166" fontId="5" fillId="0" borderId="2" xfId="0" applyFont="true" applyBorder="true" applyAlignment="true" applyProtection="true">
      <alignment horizontal="center" vertical="center" textRotation="0" wrapText="false" indent="0" shrinkToFit="false"/>
      <protection locked="true" hidden="false"/>
    </xf>
    <xf numFmtId="164" fontId="5" fillId="0" borderId="0" xfId="0" applyFont="true" applyBorder="fals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fgColor rgb="FF7AD592"/>
        </patternFill>
      </fill>
    </dxf>
    <dxf>
      <fill>
        <patternFill patternType="solid">
          <fgColor rgb="FF000000"/>
          <b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EE1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7AD592"/>
      <rgbColor rgb="FFFF99CC"/>
      <rgbColor rgb="FFCC99FF"/>
      <rgbColor rgb="FFFFCC99"/>
      <rgbColor rgb="FF3366FF"/>
      <rgbColor rgb="FF33CCCC"/>
      <rgbColor rgb="FF99CC00"/>
      <rgbColor rgb="FFFFCC00"/>
      <rgbColor rgb="FFFF9900"/>
      <rgbColor rgb="FFFF6600"/>
      <rgbColor rgb="FF666699"/>
      <rgbColor rgb="FF969696"/>
      <rgbColor rgb="FF083C92"/>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case.edu/weatherhead/academics/graduate/master-business-analytics-and-intelligence/curriculum" TargetMode="External"/><Relationship Id="rId2" Type="http://schemas.openxmlformats.org/officeDocument/2006/relationships/hyperlink" Target="https://www.rutgers.edu/sites/default/files/greatthings2022_spread.pdf" TargetMode="External"/><Relationship Id="rId3" Type="http://schemas.openxmlformats.org/officeDocument/2006/relationships/hyperlink" Target="https://catalog.clarku.edu/preview_program.php?catoid=32&amp;poid=6477&amp;returnto=2750" TargetMode="External"/><Relationship Id="rId4" Type="http://schemas.openxmlformats.org/officeDocument/2006/relationships/hyperlink" Target="https://catalog.clarku.edu/preview_program.php?catoid=32&amp;poid=6500&amp;returnto=2750&amp;_gl=1*m9w88u*_gcl_au*MTc4MDk5NzE4Ny4xNzEwMTU2OTQ0" TargetMode="External"/><Relationship Id="rId5" Type="http://schemas.openxmlformats.org/officeDocument/2006/relationships/hyperlink" Target="https://catalog.clarku.edu/preview_program.php?catoid=32&amp;poid=6340&amp;returnto=2750&amp;_gl=1*m9w88u*_gcl_au*MTc4MDk5NzE4Ny4xNzEwMTU2OTQ0" TargetMode="External"/><Relationship Id="rId6" Type="http://schemas.openxmlformats.org/officeDocument/2006/relationships/hyperlink" Target="https://catalog.clarku.edu/preview_program.php?catoid=32&amp;poid=6499&amp;returnto=2750&amp;_gl=1*m9w88u*_gcl_au*MTc4MDk5NzE4Ny4xNzEwMTU2OTQ0" TargetMode="External"/><Relationship Id="rId7" Type="http://schemas.openxmlformats.org/officeDocument/2006/relationships/hyperlink" Target="https://catalog.clarku.edu/preview_program.php?catoid=32&amp;poid=6516&amp;returnto=2750&amp;_gl=1*1rc7izq*_gcl_au*MTc4MDk5NzE4Ny4xNzEwMTU2OTQ0" TargetMode="External"/><Relationship Id="rId8" Type="http://schemas.openxmlformats.org/officeDocument/2006/relationships/hyperlink" Target="https://business.depaul.edu/academics/management-entrepreneurship/graduate/business-analytics-ms/Pages/degree-requirements.aspx" TargetMode="External"/><Relationship Id="rId9" Type="http://schemas.openxmlformats.org/officeDocument/2006/relationships/hyperlink" Target="https://catalog.drexel.edu/graduate/collegeofcomputingandinformatics/artificialintelligenceandmachinelearning/index.html?_gl=1*1nveonj*_ga*MTE4NTM4OTcwLjE2OTM1NTgxNzQ.*_ga_6KJ1PNLE19*MTcxMDc1NjY4NS44NC4xLjE3MTA3NTcxMzIuNjAuMC4w" TargetMode="External"/><Relationship Id="rId10" Type="http://schemas.openxmlformats.org/officeDocument/2006/relationships/hyperlink" Target="https://catalog.drexel.edu/graduate/collegeofcomputingandinformatics/datascience/?_gl=1*l9jgaf*_ga*MTM2NTk4MTc5MC4xNjg0NTg1NTA1*_ga_6KJ1PNLE19*MTcxNTI1OTExNi41NS4xLjE3MTUyNTkyMDcuNjAuMC4w" TargetMode="External"/><Relationship Id="rId11" Type="http://schemas.openxmlformats.org/officeDocument/2006/relationships/hyperlink" Target="https://catalog.drexel.edu/graduate/collegeofcomputingandinformatics/softwareengineering/?_gl=1*1tb9ahw*_ga*MTM2NTk4MTc5MC4xNjg0NTg1NTA1*_ga_6KJ1PNLE19*MTcxNTI1OTExNi41NS4xLjE3MTUyNTkyNzcuNTguMC4w" TargetMode="External"/><Relationship Id="rId12" Type="http://schemas.openxmlformats.org/officeDocument/2006/relationships/hyperlink" Target="https://catalog.fairfield.edu/graduate/business/programs/ms-marketing-analytics/" TargetMode="External"/><Relationship Id="rId13" Type="http://schemas.openxmlformats.org/officeDocument/2006/relationships/hyperlink" Target="https://catalog.fairfield.edu/graduate/business/programs/ms-business-analytics/" TargetMode="External"/><Relationship Id="rId14" Type="http://schemas.openxmlformats.org/officeDocument/2006/relationships/hyperlink" Target="https://bulletin.fordham.edu/gabelli-graduate/ms/information-technology/?_ga=2.153294522.305984894.1708432638-1785959658.1693900703" TargetMode="External"/><Relationship Id="rId15" Type="http://schemas.openxmlformats.org/officeDocument/2006/relationships/hyperlink" Target="https://www.elseschoolofmanagement.com/mba-curriculum" TargetMode="External"/><Relationship Id="rId16" Type="http://schemas.openxmlformats.org/officeDocument/2006/relationships/hyperlink" Target="https://catalog.pace.edu/graduate/schools/lubin-school-business/graduate-degree-programs/ms-lubin-degrees/social-media-mobile-marketing-strategies-ms/?_gl=1*1e9nhyf*_ga*MTg4MzAyMTk0MS4xNzAwODg3MjE4*_ga_YDJJKW26BD*MTcwMDg4NzIxOC4xLjEuMTcwMDg4NzMzMS4zNS4wLj" TargetMode="External"/><Relationship Id="rId17" Type="http://schemas.openxmlformats.org/officeDocument/2006/relationships/hyperlink" Target="https://catalog.pace.edu/graduate/schools/lubin-school-business/graduate-degree-programs/ms-lubin-degrees/customer-intelligence-analytics-ms/?_gl=1*1odxe1t*_ga*MTA1NDkxNTM0LjE2OTM1NTc4ODE.*_ga_YDJJKW26BD*MTcxMDc2NzA1NC4yMS4xLjE3MTA3NjcxNzcuMC4wLjA." TargetMode="External"/><Relationship Id="rId18" Type="http://schemas.openxmlformats.org/officeDocument/2006/relationships/hyperlink" Target="http://catalog.rider.edu/graduate/colleges-schools/business-administration/programs-certificates/information-systems-ms/" TargetMode="External"/><Relationship Id="rId19" Type="http://schemas.openxmlformats.org/officeDocument/2006/relationships/hyperlink" Target="https://www.rit.edu/study/curriculum/99e88e2a-0d4d-4a4f-bc24-c08a340dcc18" TargetMode="External"/><Relationship Id="rId20" Type="http://schemas.openxmlformats.org/officeDocument/2006/relationships/hyperlink" Target="https://www.rutgers.edu/sites/default/files/greatthings2022_spread.pdf" TargetMode="External"/><Relationship Id="rId21" Type="http://schemas.openxmlformats.org/officeDocument/2006/relationships/hyperlink" Target="https://myrbs.business.rutgers.edu/syllabi/information-technology" TargetMode="External"/><Relationship Id="rId22" Type="http://schemas.openxmlformats.org/officeDocument/2006/relationships/hyperlink" Target="https://www.seattleu.edu/scieng/cee/ms-in-structural-engineering/course-descriptions/" TargetMode="External"/><Relationship Id="rId23" Type="http://schemas.openxmlformats.org/officeDocument/2006/relationships/hyperlink" Target="https://www.seattleu.edu/scieng/mechanical/master-of-science-in-mechanical-engineering/course-descriptions/" TargetMode="External"/><Relationship Id="rId24" Type="http://schemas.openxmlformats.org/officeDocument/2006/relationships/hyperlink" Target="https://www.seattleu.edu/scieng/math/msdatascience/course-descriptions/" TargetMode="External"/><Relationship Id="rId25" Type="http://schemas.openxmlformats.org/officeDocument/2006/relationships/hyperlink" Target="https://uakron.edu/about_ua/akron_community/" TargetMode="External"/><Relationship Id="rId26" Type="http://schemas.openxmlformats.org/officeDocument/2006/relationships/hyperlink" Target="https://bulletin.uakron.edu/graduate/colleges-programs/business-administration/management/information-systems-management-msm/" TargetMode="External"/><Relationship Id="rId27" Type="http://schemas.openxmlformats.org/officeDocument/2006/relationships/hyperlink" Target="https://uakron.edu/about_ua/akron_community/" TargetMode="External"/><Relationship Id="rId28" Type="http://schemas.openxmlformats.org/officeDocument/2006/relationships/hyperlink" Target="https://www.uakron.edu/computer-science/academics/graduate-program/degree-requirements.dot" TargetMode="External"/><Relationship Id="rId29" Type="http://schemas.openxmlformats.org/officeDocument/2006/relationships/hyperlink" Target="https://catalog.tulane.edu/science-engineering/computer-science/computer-science-ms/" TargetMode="External"/><Relationship Id="rId30" Type="http://schemas.openxmlformats.org/officeDocument/2006/relationships/hyperlink" Target="https://www.wtamu.edu/academics/college-business/academics/graduate-programs/programs/mscisba-program.htm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S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4" ySplit="3" topLeftCell="E4" activePane="bottomRight" state="frozen"/>
      <selection pane="topLeft" activeCell="A1" activeCellId="0" sqref="A1"/>
      <selection pane="topRight" activeCell="E1" activeCellId="0" sqref="E1"/>
      <selection pane="bottomLeft" activeCell="A4" activeCellId="0" sqref="A4"/>
      <selection pane="bottomRight" activeCell="C9" activeCellId="0" sqref="C9"/>
    </sheetView>
  </sheetViews>
  <sheetFormatPr defaultColWidth="12.6328125" defaultRowHeight="15.75" zeroHeight="false" outlineLevelRow="0" outlineLevelCol="0"/>
  <cols>
    <col collapsed="false" customWidth="true" hidden="false" outlineLevel="0" max="4" min="4" style="1" width="10.51"/>
    <col collapsed="false" customWidth="true" hidden="false" outlineLevel="0" max="8" min="7" style="1" width="39.88"/>
    <col collapsed="false" customWidth="true" hidden="false" outlineLevel="0" max="9" min="9" style="1" width="2.63"/>
    <col collapsed="false" customWidth="true" hidden="false" outlineLevel="0" max="14" min="14" style="1" width="2.63"/>
    <col collapsed="false" customWidth="true" hidden="false" outlineLevel="0" max="19" min="19" style="1" width="2.63"/>
    <col collapsed="false" customWidth="true" hidden="false" outlineLevel="0" max="25" min="25" style="1" width="2.63"/>
    <col collapsed="false" customWidth="true" hidden="false" outlineLevel="0" max="32" min="32" style="1" width="2.63"/>
    <col collapsed="false" customWidth="true" hidden="false" outlineLevel="0" max="40" min="40" style="1" width="2.63"/>
    <col collapsed="false" customWidth="true" hidden="false" outlineLevel="0" max="44" min="44" style="1" width="2.63"/>
  </cols>
  <sheetData>
    <row r="1" customFormat="false" ht="48" hidden="false" customHeight="false" outlineLevel="0" collapsed="false">
      <c r="A1" s="2" t="s">
        <v>0</v>
      </c>
      <c r="B1" s="3" t="s">
        <v>1</v>
      </c>
      <c r="C1" s="3" t="s">
        <v>2</v>
      </c>
      <c r="D1" s="3" t="s">
        <v>3</v>
      </c>
      <c r="E1" s="3" t="s">
        <v>4</v>
      </c>
      <c r="F1" s="3" t="s">
        <v>5</v>
      </c>
      <c r="G1" s="3" t="s">
        <v>6</v>
      </c>
      <c r="H1" s="3" t="s">
        <v>7</v>
      </c>
      <c r="I1" s="4"/>
      <c r="J1" s="3" t="s">
        <v>8</v>
      </c>
      <c r="K1" s="3" t="s">
        <v>9</v>
      </c>
      <c r="L1" s="3" t="s">
        <v>10</v>
      </c>
      <c r="M1" s="3" t="s">
        <v>11</v>
      </c>
      <c r="N1" s="4"/>
      <c r="O1" s="3" t="s">
        <v>12</v>
      </c>
      <c r="P1" s="3" t="s">
        <v>13</v>
      </c>
      <c r="Q1" s="3" t="s">
        <v>14</v>
      </c>
      <c r="R1" s="3" t="s">
        <v>15</v>
      </c>
      <c r="S1" s="4"/>
      <c r="T1" s="3" t="s">
        <v>16</v>
      </c>
      <c r="U1" s="3" t="s">
        <v>17</v>
      </c>
      <c r="V1" s="3" t="s">
        <v>18</v>
      </c>
      <c r="W1" s="3" t="s">
        <v>19</v>
      </c>
      <c r="X1" s="3" t="s">
        <v>20</v>
      </c>
      <c r="Y1" s="4"/>
      <c r="Z1" s="3" t="s">
        <v>21</v>
      </c>
      <c r="AA1" s="3" t="s">
        <v>22</v>
      </c>
      <c r="AB1" s="3" t="s">
        <v>23</v>
      </c>
      <c r="AC1" s="3" t="s">
        <v>24</v>
      </c>
      <c r="AD1" s="3" t="s">
        <v>25</v>
      </c>
      <c r="AE1" s="3" t="s">
        <v>26</v>
      </c>
      <c r="AF1" s="4"/>
      <c r="AG1" s="5" t="s">
        <v>27</v>
      </c>
      <c r="AH1" s="3" t="s">
        <v>28</v>
      </c>
      <c r="AI1" s="3" t="s">
        <v>29</v>
      </c>
      <c r="AJ1" s="3" t="s">
        <v>30</v>
      </c>
      <c r="AK1" s="3" t="s">
        <v>31</v>
      </c>
      <c r="AL1" s="3" t="s">
        <v>32</v>
      </c>
      <c r="AM1" s="5" t="s">
        <v>33</v>
      </c>
      <c r="AN1" s="4"/>
      <c r="AO1" s="3" t="s">
        <v>34</v>
      </c>
      <c r="AP1" s="3" t="s">
        <v>35</v>
      </c>
      <c r="AQ1" s="3" t="s">
        <v>36</v>
      </c>
      <c r="AR1" s="4"/>
      <c r="AS1" s="3" t="s">
        <v>37</v>
      </c>
    </row>
    <row r="2" customFormat="false" ht="15.75" hidden="false" customHeight="false" outlineLevel="0" collapsed="false">
      <c r="A2" s="6" t="s">
        <v>38</v>
      </c>
      <c r="B2" s="7" t="s">
        <v>39</v>
      </c>
      <c r="C2" s="8" t="s">
        <v>40</v>
      </c>
      <c r="D2" s="8" t="s">
        <v>41</v>
      </c>
      <c r="E2" s="9" t="s">
        <v>42</v>
      </c>
      <c r="F2" s="9" t="s">
        <v>43</v>
      </c>
      <c r="G2" s="8" t="s">
        <v>44</v>
      </c>
      <c r="H2" s="8" t="s">
        <v>45</v>
      </c>
      <c r="I2" s="10"/>
      <c r="J2" s="9" t="s">
        <v>46</v>
      </c>
      <c r="K2" s="11" t="s">
        <v>47</v>
      </c>
      <c r="L2" s="12" t="s">
        <v>48</v>
      </c>
      <c r="M2" s="8" t="s">
        <v>49</v>
      </c>
      <c r="N2" s="10"/>
      <c r="O2" s="13" t="n">
        <v>28683</v>
      </c>
      <c r="P2" s="13" t="n">
        <v>57492</v>
      </c>
      <c r="Q2" s="13" t="n">
        <f aca="false">P2-O2</f>
        <v>28809</v>
      </c>
      <c r="R2" s="14" t="n">
        <f aca="false">Q2/P2</f>
        <v>0.501095804633688</v>
      </c>
      <c r="S2" s="10"/>
      <c r="T2" s="8" t="n">
        <v>36</v>
      </c>
      <c r="U2" s="8" t="s">
        <v>50</v>
      </c>
      <c r="V2" s="8" t="n">
        <v>10.5</v>
      </c>
      <c r="W2" s="8" t="n">
        <f aca="false">T2-V2</f>
        <v>25.5</v>
      </c>
      <c r="X2" s="8" t="s">
        <v>51</v>
      </c>
      <c r="Y2" s="10"/>
      <c r="Z2" s="8" t="s">
        <v>52</v>
      </c>
      <c r="AA2" s="15" t="s">
        <v>53</v>
      </c>
      <c r="AB2" s="16" t="n">
        <v>0</v>
      </c>
      <c r="AC2" s="8" t="s">
        <v>54</v>
      </c>
      <c r="AD2" s="8" t="s">
        <v>55</v>
      </c>
      <c r="AE2" s="17" t="s">
        <v>56</v>
      </c>
      <c r="AF2" s="10"/>
      <c r="AG2" s="8" t="s">
        <v>57</v>
      </c>
      <c r="AH2" s="8" t="s">
        <v>58</v>
      </c>
      <c r="AI2" s="8" t="s">
        <v>59</v>
      </c>
      <c r="AJ2" s="8" t="s">
        <v>60</v>
      </c>
      <c r="AK2" s="8" t="s">
        <v>61</v>
      </c>
      <c r="AL2" s="13" t="n">
        <v>1000</v>
      </c>
      <c r="AM2" s="8" t="s">
        <v>55</v>
      </c>
      <c r="AN2" s="10"/>
      <c r="AO2" s="8" t="s">
        <v>55</v>
      </c>
      <c r="AP2" s="10"/>
      <c r="AQ2" s="8" t="s">
        <v>62</v>
      </c>
      <c r="AR2" s="10"/>
      <c r="AS2" s="8" t="s">
        <v>63</v>
      </c>
    </row>
    <row r="3" customFormat="false" ht="15.75" hidden="false" customHeight="true" outlineLevel="0" collapsed="false">
      <c r="A3" s="6" t="s">
        <v>64</v>
      </c>
      <c r="B3" s="7" t="s">
        <v>65</v>
      </c>
      <c r="C3" s="8" t="s">
        <v>66</v>
      </c>
      <c r="D3" s="8" t="s">
        <v>67</v>
      </c>
      <c r="E3" s="9" t="s">
        <v>68</v>
      </c>
      <c r="F3" s="9" t="s">
        <v>43</v>
      </c>
      <c r="G3" s="8" t="s">
        <v>69</v>
      </c>
      <c r="H3" s="18" t="s">
        <v>70</v>
      </c>
      <c r="I3" s="10"/>
      <c r="J3" s="9" t="s">
        <v>71</v>
      </c>
      <c r="K3" s="8" t="s">
        <v>72</v>
      </c>
      <c r="L3" s="12" t="s">
        <v>73</v>
      </c>
      <c r="M3" s="8" t="s">
        <v>49</v>
      </c>
      <c r="N3" s="10"/>
      <c r="O3" s="13" t="n">
        <v>22990</v>
      </c>
      <c r="P3" s="13" t="n">
        <v>57475</v>
      </c>
      <c r="Q3" s="13" t="n">
        <f aca="false">P3-O3</f>
        <v>34485</v>
      </c>
      <c r="R3" s="14" t="n">
        <f aca="false">Q3/P3</f>
        <v>0.6</v>
      </c>
      <c r="S3" s="10"/>
      <c r="T3" s="8" t="s">
        <v>74</v>
      </c>
      <c r="U3" s="8" t="s">
        <v>75</v>
      </c>
      <c r="V3" s="8" t="s">
        <v>76</v>
      </c>
      <c r="W3" s="8" t="s">
        <v>77</v>
      </c>
      <c r="X3" s="8" t="s">
        <v>78</v>
      </c>
      <c r="Y3" s="10"/>
      <c r="Z3" s="8" t="s">
        <v>79</v>
      </c>
      <c r="AA3" s="19" t="s">
        <v>80</v>
      </c>
      <c r="AB3" s="19" t="s">
        <v>81</v>
      </c>
      <c r="AC3" s="8" t="s">
        <v>82</v>
      </c>
      <c r="AD3" s="8" t="s">
        <v>83</v>
      </c>
      <c r="AE3" s="10"/>
      <c r="AF3" s="10"/>
      <c r="AG3" s="8" t="s">
        <v>57</v>
      </c>
      <c r="AH3" s="8" t="s">
        <v>84</v>
      </c>
      <c r="AI3" s="8" t="s">
        <v>29</v>
      </c>
      <c r="AJ3" s="8" t="s">
        <v>55</v>
      </c>
      <c r="AK3" s="13" t="s">
        <v>61</v>
      </c>
      <c r="AL3" s="13" t="n">
        <v>500</v>
      </c>
      <c r="AM3" s="8" t="s">
        <v>85</v>
      </c>
      <c r="AN3" s="10"/>
      <c r="AO3" s="8" t="s">
        <v>55</v>
      </c>
      <c r="AP3" s="8" t="s">
        <v>86</v>
      </c>
      <c r="AQ3" s="8" t="s">
        <v>87</v>
      </c>
      <c r="AR3" s="10"/>
      <c r="AS3" s="8" t="s">
        <v>88</v>
      </c>
    </row>
    <row r="4" customFormat="false" ht="15.75" hidden="false" customHeight="false" outlineLevel="0" collapsed="false">
      <c r="A4" s="6" t="s">
        <v>64</v>
      </c>
      <c r="B4" s="7"/>
      <c r="C4" s="7"/>
      <c r="D4" s="8" t="s">
        <v>89</v>
      </c>
      <c r="E4" s="9"/>
      <c r="F4" s="9"/>
      <c r="G4" s="10"/>
      <c r="H4" s="8" t="s">
        <v>70</v>
      </c>
      <c r="I4" s="10"/>
      <c r="J4" s="9" t="s">
        <v>90</v>
      </c>
      <c r="K4" s="8" t="s">
        <v>91</v>
      </c>
      <c r="L4" s="12" t="s">
        <v>92</v>
      </c>
      <c r="M4" s="8" t="s">
        <v>93</v>
      </c>
      <c r="N4" s="10"/>
      <c r="O4" s="13" t="n">
        <v>20900</v>
      </c>
      <c r="P4" s="13" t="n">
        <v>52250</v>
      </c>
      <c r="Q4" s="13" t="n">
        <f aca="false">P4-O4</f>
        <v>31350</v>
      </c>
      <c r="R4" s="14" t="n">
        <f aca="false">Q4/P4</f>
        <v>0.6</v>
      </c>
      <c r="S4" s="10"/>
      <c r="T4" s="8" t="s">
        <v>94</v>
      </c>
      <c r="U4" s="8" t="s">
        <v>75</v>
      </c>
      <c r="V4" s="8" t="s">
        <v>95</v>
      </c>
      <c r="W4" s="8" t="s">
        <v>77</v>
      </c>
      <c r="X4" s="8" t="s">
        <v>78</v>
      </c>
      <c r="Y4" s="10"/>
      <c r="Z4" s="8" t="s">
        <v>79</v>
      </c>
      <c r="AA4" s="19" t="s">
        <v>80</v>
      </c>
      <c r="AB4" s="19" t="s">
        <v>81</v>
      </c>
      <c r="AC4" s="8" t="s">
        <v>82</v>
      </c>
      <c r="AD4" s="8" t="s">
        <v>83</v>
      </c>
      <c r="AE4" s="10"/>
      <c r="AF4" s="10"/>
      <c r="AG4" s="8" t="s">
        <v>57</v>
      </c>
      <c r="AH4" s="8" t="s">
        <v>84</v>
      </c>
      <c r="AI4" s="8" t="s">
        <v>96</v>
      </c>
      <c r="AJ4" s="8" t="s">
        <v>55</v>
      </c>
      <c r="AK4" s="8" t="s">
        <v>61</v>
      </c>
      <c r="AL4" s="13" t="n">
        <v>500</v>
      </c>
      <c r="AM4" s="8" t="s">
        <v>55</v>
      </c>
      <c r="AN4" s="10"/>
      <c r="AO4" s="8" t="s">
        <v>55</v>
      </c>
      <c r="AP4" s="10"/>
      <c r="AQ4" s="8" t="s">
        <v>97</v>
      </c>
      <c r="AR4" s="10"/>
      <c r="AS4" s="8" t="s">
        <v>98</v>
      </c>
    </row>
    <row r="5" customFormat="false" ht="15.75" hidden="false" customHeight="false" outlineLevel="0" collapsed="false">
      <c r="A5" s="6" t="s">
        <v>64</v>
      </c>
      <c r="B5" s="7"/>
      <c r="C5" s="7"/>
      <c r="D5" s="8" t="s">
        <v>99</v>
      </c>
      <c r="E5" s="9"/>
      <c r="F5" s="9"/>
      <c r="G5" s="8" t="s">
        <v>69</v>
      </c>
      <c r="H5" s="8" t="s">
        <v>70</v>
      </c>
      <c r="I5" s="10"/>
      <c r="J5" s="8" t="s">
        <v>100</v>
      </c>
      <c r="K5" s="8" t="s">
        <v>101</v>
      </c>
      <c r="L5" s="18" t="s">
        <v>102</v>
      </c>
      <c r="M5" s="8" t="s">
        <v>93</v>
      </c>
      <c r="N5" s="10"/>
      <c r="O5" s="13" t="n">
        <v>24000</v>
      </c>
      <c r="P5" s="13" t="n">
        <v>58200</v>
      </c>
      <c r="Q5" s="13" t="n">
        <f aca="false">P5-O5</f>
        <v>34200</v>
      </c>
      <c r="R5" s="14" t="n">
        <f aca="false">Q5/P5</f>
        <v>0.587628865979382</v>
      </c>
      <c r="S5" s="10"/>
      <c r="T5" s="8" t="s">
        <v>103</v>
      </c>
      <c r="U5" s="8" t="s">
        <v>75</v>
      </c>
      <c r="V5" s="8" t="s">
        <v>104</v>
      </c>
      <c r="W5" s="8" t="s">
        <v>77</v>
      </c>
      <c r="X5" s="8" t="s">
        <v>78</v>
      </c>
      <c r="Y5" s="10"/>
      <c r="Z5" s="8" t="s">
        <v>79</v>
      </c>
      <c r="AA5" s="19" t="s">
        <v>80</v>
      </c>
      <c r="AB5" s="19" t="s">
        <v>81</v>
      </c>
      <c r="AC5" s="8" t="s">
        <v>82</v>
      </c>
      <c r="AD5" s="8" t="s">
        <v>83</v>
      </c>
      <c r="AE5" s="10"/>
      <c r="AF5" s="10"/>
      <c r="AG5" s="8" t="s">
        <v>57</v>
      </c>
      <c r="AH5" s="8" t="s">
        <v>84</v>
      </c>
      <c r="AI5" s="8" t="s">
        <v>96</v>
      </c>
      <c r="AJ5" s="8" t="s">
        <v>55</v>
      </c>
      <c r="AK5" s="8" t="s">
        <v>61</v>
      </c>
      <c r="AL5" s="13" t="n">
        <v>500</v>
      </c>
      <c r="AM5" s="8" t="s">
        <v>55</v>
      </c>
      <c r="AN5" s="10"/>
      <c r="AO5" s="8" t="s">
        <v>55</v>
      </c>
      <c r="AP5" s="8" t="s">
        <v>105</v>
      </c>
      <c r="AQ5" s="8" t="s">
        <v>106</v>
      </c>
      <c r="AR5" s="10"/>
      <c r="AS5" s="8" t="s">
        <v>98</v>
      </c>
    </row>
    <row r="6" customFormat="false" ht="15.75" hidden="false" customHeight="false" outlineLevel="0" collapsed="false">
      <c r="A6" s="6" t="s">
        <v>64</v>
      </c>
      <c r="B6" s="7"/>
      <c r="C6" s="8"/>
      <c r="D6" s="8" t="s">
        <v>107</v>
      </c>
      <c r="E6" s="9"/>
      <c r="F6" s="9"/>
      <c r="G6" s="8" t="s">
        <v>69</v>
      </c>
      <c r="H6" s="8" t="s">
        <v>70</v>
      </c>
      <c r="I6" s="10"/>
      <c r="J6" s="9" t="s">
        <v>108</v>
      </c>
      <c r="K6" s="8" t="s">
        <v>109</v>
      </c>
      <c r="L6" s="12" t="s">
        <v>110</v>
      </c>
      <c r="M6" s="8" t="s">
        <v>93</v>
      </c>
      <c r="N6" s="10"/>
      <c r="O6" s="13" t="n">
        <v>20900</v>
      </c>
      <c r="P6" s="13" t="n">
        <v>48500</v>
      </c>
      <c r="Q6" s="13" t="n">
        <f aca="false">P6-O6</f>
        <v>27600</v>
      </c>
      <c r="R6" s="14" t="n">
        <f aca="false">Q6/P6</f>
        <v>0.569072164948454</v>
      </c>
      <c r="S6" s="10"/>
      <c r="T6" s="8" t="s">
        <v>94</v>
      </c>
      <c r="U6" s="8" t="s">
        <v>75</v>
      </c>
      <c r="V6" s="8" t="s">
        <v>95</v>
      </c>
      <c r="W6" s="8" t="s">
        <v>77</v>
      </c>
      <c r="X6" s="8" t="s">
        <v>78</v>
      </c>
      <c r="Y6" s="10"/>
      <c r="Z6" s="8" t="s">
        <v>79</v>
      </c>
      <c r="AA6" s="19" t="s">
        <v>80</v>
      </c>
      <c r="AB6" s="19" t="s">
        <v>81</v>
      </c>
      <c r="AC6" s="8" t="s">
        <v>82</v>
      </c>
      <c r="AD6" s="8" t="s">
        <v>83</v>
      </c>
      <c r="AE6" s="10"/>
      <c r="AF6" s="10"/>
      <c r="AG6" s="8" t="s">
        <v>57</v>
      </c>
      <c r="AH6" s="8" t="s">
        <v>84</v>
      </c>
      <c r="AI6" s="8" t="s">
        <v>96</v>
      </c>
      <c r="AJ6" s="8" t="s">
        <v>55</v>
      </c>
      <c r="AK6" s="13" t="s">
        <v>61</v>
      </c>
      <c r="AL6" s="13" t="n">
        <v>500</v>
      </c>
      <c r="AM6" s="8" t="s">
        <v>55</v>
      </c>
      <c r="AN6" s="10"/>
      <c r="AO6" s="8" t="s">
        <v>55</v>
      </c>
      <c r="AP6" s="10"/>
      <c r="AQ6" s="8" t="s">
        <v>111</v>
      </c>
      <c r="AR6" s="10"/>
      <c r="AS6" s="8" t="s">
        <v>98</v>
      </c>
    </row>
    <row r="7" customFormat="false" ht="15.75" hidden="false" customHeight="true" outlineLevel="0" collapsed="false">
      <c r="A7" s="6" t="s">
        <v>64</v>
      </c>
      <c r="B7" s="7"/>
      <c r="C7" s="8" t="s">
        <v>112</v>
      </c>
      <c r="D7" s="8" t="s">
        <v>113</v>
      </c>
      <c r="E7" s="9"/>
      <c r="F7" s="9"/>
      <c r="G7" s="8" t="s">
        <v>69</v>
      </c>
      <c r="H7" s="8" t="s">
        <v>70</v>
      </c>
      <c r="I7" s="10"/>
      <c r="J7" s="8" t="s">
        <v>114</v>
      </c>
      <c r="K7" s="10"/>
      <c r="L7" s="18" t="s">
        <v>115</v>
      </c>
      <c r="M7" s="8" t="s">
        <v>93</v>
      </c>
      <c r="N7" s="10"/>
      <c r="O7" s="13" t="n">
        <v>22120</v>
      </c>
      <c r="P7" s="13" t="n">
        <v>39500</v>
      </c>
      <c r="Q7" s="13" t="n">
        <f aca="false">P7-O7</f>
        <v>17380</v>
      </c>
      <c r="R7" s="14" t="n">
        <f aca="false">Q7/P7</f>
        <v>0.44</v>
      </c>
      <c r="S7" s="10"/>
      <c r="T7" s="8" t="s">
        <v>94</v>
      </c>
      <c r="U7" s="8" t="s">
        <v>50</v>
      </c>
      <c r="V7" s="8" t="s">
        <v>95</v>
      </c>
      <c r="W7" s="8" t="s">
        <v>77</v>
      </c>
      <c r="X7" s="8" t="s">
        <v>51</v>
      </c>
      <c r="Y7" s="10"/>
      <c r="Z7" s="8" t="s">
        <v>116</v>
      </c>
      <c r="AA7" s="19" t="s">
        <v>80</v>
      </c>
      <c r="AB7" s="19" t="s">
        <v>81</v>
      </c>
      <c r="AC7" s="8" t="s">
        <v>117</v>
      </c>
      <c r="AD7" s="8" t="s">
        <v>118</v>
      </c>
      <c r="AE7" s="8" t="s">
        <v>119</v>
      </c>
      <c r="AF7" s="10"/>
      <c r="AG7" s="8" t="s">
        <v>120</v>
      </c>
      <c r="AH7" s="8" t="s">
        <v>121</v>
      </c>
      <c r="AI7" s="8" t="s">
        <v>122</v>
      </c>
      <c r="AJ7" s="8" t="s">
        <v>55</v>
      </c>
      <c r="AK7" s="8" t="s">
        <v>61</v>
      </c>
      <c r="AL7" s="13" t="n">
        <v>500</v>
      </c>
      <c r="AM7" s="8" t="s">
        <v>123</v>
      </c>
      <c r="AN7" s="10"/>
      <c r="AO7" s="8" t="s">
        <v>55</v>
      </c>
      <c r="AP7" s="10"/>
      <c r="AQ7" s="10"/>
      <c r="AR7" s="10"/>
      <c r="AS7" s="8" t="s">
        <v>88</v>
      </c>
    </row>
    <row r="8" customFormat="false" ht="15.75" hidden="false" customHeight="false" outlineLevel="0" collapsed="false">
      <c r="A8" s="6" t="s">
        <v>64</v>
      </c>
      <c r="B8" s="7"/>
      <c r="C8" s="7"/>
      <c r="D8" s="8" t="s">
        <v>124</v>
      </c>
      <c r="E8" s="9"/>
      <c r="F8" s="9"/>
      <c r="G8" s="8" t="s">
        <v>69</v>
      </c>
      <c r="H8" s="8" t="s">
        <v>70</v>
      </c>
      <c r="I8" s="10"/>
      <c r="J8" s="9" t="s">
        <v>125</v>
      </c>
      <c r="K8" s="10"/>
      <c r="L8" s="9" t="s">
        <v>126</v>
      </c>
      <c r="M8" s="8" t="s">
        <v>93</v>
      </c>
      <c r="N8" s="10"/>
      <c r="O8" s="13" t="n">
        <v>17388</v>
      </c>
      <c r="P8" s="13" t="n">
        <v>31500</v>
      </c>
      <c r="Q8" s="13" t="n">
        <f aca="false">P8-O8</f>
        <v>14112</v>
      </c>
      <c r="R8" s="14" t="n">
        <f aca="false">Q8/P8</f>
        <v>0.448</v>
      </c>
      <c r="S8" s="10"/>
      <c r="T8" s="8" t="s">
        <v>94</v>
      </c>
      <c r="U8" s="8" t="s">
        <v>50</v>
      </c>
      <c r="V8" s="8" t="s">
        <v>95</v>
      </c>
      <c r="W8" s="8" t="s">
        <v>77</v>
      </c>
      <c r="X8" s="8" t="s">
        <v>51</v>
      </c>
      <c r="Y8" s="10"/>
      <c r="Z8" s="8" t="s">
        <v>116</v>
      </c>
      <c r="AA8" s="16" t="s">
        <v>80</v>
      </c>
      <c r="AB8" s="16" t="s">
        <v>81</v>
      </c>
      <c r="AC8" s="8" t="s">
        <v>117</v>
      </c>
      <c r="AD8" s="8" t="s">
        <v>118</v>
      </c>
      <c r="AE8" s="8" t="s">
        <v>119</v>
      </c>
      <c r="AF8" s="10"/>
      <c r="AG8" s="8" t="s">
        <v>120</v>
      </c>
      <c r="AH8" s="8" t="s">
        <v>121</v>
      </c>
      <c r="AI8" s="8" t="s">
        <v>122</v>
      </c>
      <c r="AJ8" s="8" t="s">
        <v>55</v>
      </c>
      <c r="AK8" s="8" t="s">
        <v>61</v>
      </c>
      <c r="AL8" s="13" t="n">
        <v>500</v>
      </c>
      <c r="AM8" s="8" t="s">
        <v>123</v>
      </c>
      <c r="AN8" s="10"/>
      <c r="AO8" s="8" t="s">
        <v>55</v>
      </c>
      <c r="AP8" s="10"/>
      <c r="AQ8" s="10"/>
      <c r="AR8" s="10"/>
      <c r="AS8" s="8" t="s">
        <v>88</v>
      </c>
    </row>
    <row r="9" customFormat="false" ht="15.75" hidden="false" customHeight="false" outlineLevel="0" collapsed="false">
      <c r="A9" s="6" t="s">
        <v>127</v>
      </c>
      <c r="B9" s="7" t="s">
        <v>128</v>
      </c>
      <c r="C9" s="8" t="s">
        <v>129</v>
      </c>
      <c r="D9" s="8" t="s">
        <v>67</v>
      </c>
      <c r="E9" s="9" t="s">
        <v>130</v>
      </c>
      <c r="F9" s="9" t="s">
        <v>43</v>
      </c>
      <c r="G9" s="8" t="s">
        <v>131</v>
      </c>
      <c r="H9" s="8" t="s">
        <v>132</v>
      </c>
      <c r="I9" s="10"/>
      <c r="J9" s="9" t="s">
        <v>133</v>
      </c>
      <c r="K9" s="8" t="s">
        <v>134</v>
      </c>
      <c r="L9" s="12" t="s">
        <v>135</v>
      </c>
      <c r="M9" s="8" t="s">
        <v>49</v>
      </c>
      <c r="N9" s="10"/>
      <c r="O9" s="13" t="n">
        <v>27968</v>
      </c>
      <c r="P9" s="13" t="n">
        <v>53952</v>
      </c>
      <c r="Q9" s="13" t="n">
        <f aca="false">P9-O9</f>
        <v>25984</v>
      </c>
      <c r="R9" s="14" t="n">
        <f aca="false">Q9/P9</f>
        <v>0.481613285883749</v>
      </c>
      <c r="S9" s="10"/>
      <c r="T9" s="8" t="n">
        <v>48</v>
      </c>
      <c r="U9" s="8" t="s">
        <v>75</v>
      </c>
      <c r="V9" s="8" t="n">
        <v>16</v>
      </c>
      <c r="W9" s="8" t="n">
        <f aca="false">T9-V9</f>
        <v>32</v>
      </c>
      <c r="X9" s="8" t="s">
        <v>51</v>
      </c>
      <c r="Y9" s="10"/>
      <c r="Z9" s="8" t="s">
        <v>136</v>
      </c>
      <c r="AA9" s="16" t="s">
        <v>137</v>
      </c>
      <c r="AB9" s="16" t="s">
        <v>81</v>
      </c>
      <c r="AC9" s="8" t="s">
        <v>138</v>
      </c>
      <c r="AD9" s="8" t="s">
        <v>83</v>
      </c>
      <c r="AE9" s="8" t="s">
        <v>139</v>
      </c>
      <c r="AF9" s="10"/>
      <c r="AG9" s="8" t="s">
        <v>57</v>
      </c>
      <c r="AH9" s="8" t="s">
        <v>140</v>
      </c>
      <c r="AI9" s="8" t="s">
        <v>96</v>
      </c>
      <c r="AJ9" s="8" t="s">
        <v>55</v>
      </c>
      <c r="AK9" s="13" t="n">
        <v>75</v>
      </c>
      <c r="AL9" s="13" t="n">
        <v>2000</v>
      </c>
      <c r="AM9" s="8" t="s">
        <v>85</v>
      </c>
      <c r="AN9" s="10"/>
      <c r="AO9" s="8" t="s">
        <v>55</v>
      </c>
      <c r="AP9" s="10"/>
      <c r="AQ9" s="8" t="s">
        <v>62</v>
      </c>
      <c r="AR9" s="10"/>
      <c r="AS9" s="8" t="s">
        <v>98</v>
      </c>
    </row>
    <row r="10" customFormat="false" ht="15.75" hidden="false" customHeight="true" outlineLevel="0" collapsed="false">
      <c r="A10" s="6" t="s">
        <v>141</v>
      </c>
      <c r="B10" s="7" t="s">
        <v>142</v>
      </c>
      <c r="C10" s="8" t="s">
        <v>143</v>
      </c>
      <c r="D10" s="8" t="s">
        <v>144</v>
      </c>
      <c r="E10" s="9" t="s">
        <v>145</v>
      </c>
      <c r="F10" s="9" t="s">
        <v>43</v>
      </c>
      <c r="G10" s="8" t="s">
        <v>146</v>
      </c>
      <c r="H10" s="8" t="s">
        <v>147</v>
      </c>
      <c r="I10" s="10"/>
      <c r="J10" s="9" t="s">
        <v>148</v>
      </c>
      <c r="K10" s="8" t="s">
        <v>149</v>
      </c>
      <c r="L10" s="12" t="s">
        <v>150</v>
      </c>
      <c r="M10" s="8" t="s">
        <v>151</v>
      </c>
      <c r="N10" s="10"/>
      <c r="O10" s="13" t="n">
        <v>32000</v>
      </c>
      <c r="P10" s="13" t="n">
        <f aca="false">1396*45</f>
        <v>62820</v>
      </c>
      <c r="Q10" s="13" t="n">
        <f aca="false">P10-O10</f>
        <v>30820</v>
      </c>
      <c r="R10" s="14" t="n">
        <f aca="false">Q10/P10</f>
        <v>0.490608086596625</v>
      </c>
      <c r="S10" s="10"/>
      <c r="T10" s="8" t="n">
        <v>45</v>
      </c>
      <c r="U10" s="8" t="s">
        <v>50</v>
      </c>
      <c r="V10" s="8" t="n">
        <v>15</v>
      </c>
      <c r="W10" s="8" t="n">
        <f aca="false">T10-V10</f>
        <v>30</v>
      </c>
      <c r="X10" s="8" t="s">
        <v>152</v>
      </c>
      <c r="Y10" s="10"/>
      <c r="Z10" s="8" t="s">
        <v>153</v>
      </c>
      <c r="AA10" s="16" t="s">
        <v>154</v>
      </c>
      <c r="AB10" s="16" t="s">
        <v>81</v>
      </c>
      <c r="AC10" s="8" t="s">
        <v>82</v>
      </c>
      <c r="AD10" s="8" t="s">
        <v>83</v>
      </c>
      <c r="AE10" s="8" t="s">
        <v>155</v>
      </c>
      <c r="AF10" s="10"/>
      <c r="AG10" s="8" t="s">
        <v>57</v>
      </c>
      <c r="AH10" s="8" t="s">
        <v>156</v>
      </c>
      <c r="AI10" s="8" t="s">
        <v>96</v>
      </c>
      <c r="AJ10" s="8" t="s">
        <v>55</v>
      </c>
      <c r="AK10" s="13" t="n">
        <v>65</v>
      </c>
      <c r="AL10" s="13" t="n">
        <v>280</v>
      </c>
      <c r="AM10" s="8" t="s">
        <v>55</v>
      </c>
      <c r="AN10" s="10"/>
      <c r="AO10" s="8" t="s">
        <v>85</v>
      </c>
      <c r="AP10" s="10"/>
      <c r="AQ10" s="8" t="s">
        <v>157</v>
      </c>
      <c r="AR10" s="10"/>
      <c r="AS10" s="8" t="s">
        <v>88</v>
      </c>
    </row>
    <row r="11" customFormat="false" ht="15.75" hidden="false" customHeight="false" outlineLevel="0" collapsed="false">
      <c r="A11" s="6" t="s">
        <v>141</v>
      </c>
      <c r="B11" s="7"/>
      <c r="C11" s="7"/>
      <c r="D11" s="8" t="s">
        <v>158</v>
      </c>
      <c r="E11" s="9"/>
      <c r="F11" s="9"/>
      <c r="G11" s="8" t="s">
        <v>146</v>
      </c>
      <c r="H11" s="8" t="s">
        <v>147</v>
      </c>
      <c r="I11" s="10"/>
      <c r="J11" s="20" t="s">
        <v>159</v>
      </c>
      <c r="K11" s="10"/>
      <c r="L11" s="12" t="s">
        <v>160</v>
      </c>
      <c r="M11" s="8" t="s">
        <v>151</v>
      </c>
      <c r="N11" s="10"/>
      <c r="O11" s="13" t="n">
        <v>32000</v>
      </c>
      <c r="P11" s="13" t="n">
        <f aca="false">1396*45</f>
        <v>62820</v>
      </c>
      <c r="Q11" s="13" t="n">
        <f aca="false">P11-O11</f>
        <v>30820</v>
      </c>
      <c r="R11" s="14" t="n">
        <f aca="false">Q11/P11</f>
        <v>0.490608086596625</v>
      </c>
      <c r="S11" s="10"/>
      <c r="T11" s="8" t="n">
        <v>45</v>
      </c>
      <c r="U11" s="8" t="s">
        <v>50</v>
      </c>
      <c r="V11" s="8" t="n">
        <v>15</v>
      </c>
      <c r="W11" s="8" t="n">
        <f aca="false">T11-V11</f>
        <v>30</v>
      </c>
      <c r="X11" s="8" t="s">
        <v>152</v>
      </c>
      <c r="Y11" s="10"/>
      <c r="Z11" s="8" t="s">
        <v>153</v>
      </c>
      <c r="AA11" s="16" t="s">
        <v>154</v>
      </c>
      <c r="AB11" s="16" t="s">
        <v>81</v>
      </c>
      <c r="AC11" s="8" t="s">
        <v>82</v>
      </c>
      <c r="AD11" s="8" t="s">
        <v>83</v>
      </c>
      <c r="AE11" s="8" t="s">
        <v>155</v>
      </c>
      <c r="AF11" s="10"/>
      <c r="AG11" s="8" t="s">
        <v>57</v>
      </c>
      <c r="AH11" s="8" t="s">
        <v>156</v>
      </c>
      <c r="AI11" s="8" t="s">
        <v>96</v>
      </c>
      <c r="AJ11" s="8" t="s">
        <v>55</v>
      </c>
      <c r="AK11" s="13" t="n">
        <v>65</v>
      </c>
      <c r="AL11" s="13" t="n">
        <v>280</v>
      </c>
      <c r="AM11" s="8" t="s">
        <v>55</v>
      </c>
      <c r="AN11" s="10"/>
      <c r="AO11" s="8" t="s">
        <v>85</v>
      </c>
      <c r="AP11" s="10"/>
      <c r="AQ11" s="10"/>
      <c r="AR11" s="10"/>
      <c r="AS11" s="8" t="s">
        <v>88</v>
      </c>
    </row>
    <row r="12" customFormat="false" ht="15.75" hidden="false" customHeight="false" outlineLevel="0" collapsed="false">
      <c r="A12" s="6" t="s">
        <v>141</v>
      </c>
      <c r="B12" s="7"/>
      <c r="C12" s="7"/>
      <c r="D12" s="8" t="s">
        <v>161</v>
      </c>
      <c r="E12" s="9"/>
      <c r="F12" s="9"/>
      <c r="G12" s="8" t="s">
        <v>146</v>
      </c>
      <c r="H12" s="8" t="s">
        <v>147</v>
      </c>
      <c r="I12" s="10"/>
      <c r="J12" s="21"/>
      <c r="K12" s="10"/>
      <c r="L12" s="12" t="s">
        <v>162</v>
      </c>
      <c r="M12" s="8" t="s">
        <v>151</v>
      </c>
      <c r="N12" s="10"/>
      <c r="O12" s="13" t="n">
        <v>32000</v>
      </c>
      <c r="P12" s="13" t="n">
        <f aca="false">1396*45</f>
        <v>62820</v>
      </c>
      <c r="Q12" s="13" t="n">
        <f aca="false">P12-O12</f>
        <v>30820</v>
      </c>
      <c r="R12" s="14" t="n">
        <f aca="false">Q12/P12</f>
        <v>0.490608086596625</v>
      </c>
      <c r="S12" s="10"/>
      <c r="T12" s="8" t="n">
        <v>45</v>
      </c>
      <c r="U12" s="8" t="s">
        <v>50</v>
      </c>
      <c r="V12" s="8" t="n">
        <v>15</v>
      </c>
      <c r="W12" s="8" t="n">
        <f aca="false">T12-V12</f>
        <v>30</v>
      </c>
      <c r="X12" s="8" t="s">
        <v>152</v>
      </c>
      <c r="Y12" s="10"/>
      <c r="Z12" s="8" t="s">
        <v>153</v>
      </c>
      <c r="AA12" s="16" t="s">
        <v>154</v>
      </c>
      <c r="AB12" s="16" t="s">
        <v>81</v>
      </c>
      <c r="AC12" s="8" t="s">
        <v>82</v>
      </c>
      <c r="AD12" s="8" t="s">
        <v>83</v>
      </c>
      <c r="AE12" s="8" t="s">
        <v>155</v>
      </c>
      <c r="AF12" s="10"/>
      <c r="AG12" s="8" t="s">
        <v>57</v>
      </c>
      <c r="AH12" s="8" t="s">
        <v>156</v>
      </c>
      <c r="AI12" s="8" t="s">
        <v>96</v>
      </c>
      <c r="AJ12" s="8" t="s">
        <v>55</v>
      </c>
      <c r="AK12" s="13" t="n">
        <v>65</v>
      </c>
      <c r="AL12" s="13" t="n">
        <v>280</v>
      </c>
      <c r="AM12" s="8" t="s">
        <v>55</v>
      </c>
      <c r="AN12" s="10"/>
      <c r="AO12" s="8" t="s">
        <v>85</v>
      </c>
      <c r="AP12" s="10"/>
      <c r="AQ12" s="10"/>
      <c r="AR12" s="10"/>
      <c r="AS12" s="8" t="s">
        <v>88</v>
      </c>
    </row>
    <row r="13" customFormat="false" ht="15.75" hidden="false" customHeight="true" outlineLevel="0" collapsed="false">
      <c r="A13" s="6" t="s">
        <v>163</v>
      </c>
      <c r="B13" s="7" t="s">
        <v>164</v>
      </c>
      <c r="C13" s="8" t="s">
        <v>165</v>
      </c>
      <c r="D13" s="8" t="s">
        <v>166</v>
      </c>
      <c r="E13" s="8" t="s">
        <v>167</v>
      </c>
      <c r="F13" s="9" t="s">
        <v>43</v>
      </c>
      <c r="G13" s="8" t="s">
        <v>168</v>
      </c>
      <c r="H13" s="8" t="s">
        <v>169</v>
      </c>
      <c r="I13" s="10"/>
      <c r="J13" s="8" t="s">
        <v>170</v>
      </c>
      <c r="K13" s="8" t="s">
        <v>169</v>
      </c>
      <c r="L13" s="12" t="s">
        <v>171</v>
      </c>
      <c r="M13" s="8" t="s">
        <v>172</v>
      </c>
      <c r="N13" s="10"/>
      <c r="O13" s="13" t="n">
        <v>22255</v>
      </c>
      <c r="P13" s="13" t="n">
        <f aca="false">1155*30</f>
        <v>34650</v>
      </c>
      <c r="Q13" s="13" t="n">
        <f aca="false">P13-O13</f>
        <v>12395</v>
      </c>
      <c r="R13" s="14" t="n">
        <f aca="false">Q13/P13</f>
        <v>0.357720057720058</v>
      </c>
      <c r="S13" s="10"/>
      <c r="T13" s="8" t="n">
        <v>30</v>
      </c>
      <c r="U13" s="8" t="s">
        <v>75</v>
      </c>
      <c r="V13" s="8" t="n">
        <v>9</v>
      </c>
      <c r="W13" s="8" t="n">
        <f aca="false">T13-V13</f>
        <v>21</v>
      </c>
      <c r="X13" s="8" t="s">
        <v>173</v>
      </c>
      <c r="Y13" s="10"/>
      <c r="Z13" s="8" t="s">
        <v>174</v>
      </c>
      <c r="AA13" s="16" t="s">
        <v>175</v>
      </c>
      <c r="AB13" s="16" t="n">
        <v>0</v>
      </c>
      <c r="AC13" s="8" t="s">
        <v>176</v>
      </c>
      <c r="AD13" s="8" t="s">
        <v>177</v>
      </c>
      <c r="AE13" s="10"/>
      <c r="AF13" s="10"/>
      <c r="AG13" s="8" t="s">
        <v>178</v>
      </c>
      <c r="AH13" s="8" t="s">
        <v>179</v>
      </c>
      <c r="AI13" s="8" t="s">
        <v>180</v>
      </c>
      <c r="AJ13" s="8" t="s">
        <v>55</v>
      </c>
      <c r="AK13" s="8" t="s">
        <v>61</v>
      </c>
      <c r="AL13" s="13" t="n">
        <v>300</v>
      </c>
      <c r="AM13" s="8" t="s">
        <v>85</v>
      </c>
      <c r="AN13" s="10"/>
      <c r="AO13" s="8" t="s">
        <v>181</v>
      </c>
      <c r="AP13" s="8" t="s">
        <v>182</v>
      </c>
      <c r="AQ13" s="8" t="s">
        <v>183</v>
      </c>
      <c r="AR13" s="10"/>
      <c r="AS13" s="8" t="s">
        <v>98</v>
      </c>
    </row>
    <row r="14" customFormat="false" ht="15.75" hidden="false" customHeight="false" outlineLevel="0" collapsed="false">
      <c r="A14" s="6" t="s">
        <v>163</v>
      </c>
      <c r="B14" s="7"/>
      <c r="C14" s="7"/>
      <c r="D14" s="8" t="s">
        <v>67</v>
      </c>
      <c r="E14" s="9" t="s">
        <v>167</v>
      </c>
      <c r="F14" s="9" t="s">
        <v>43</v>
      </c>
      <c r="G14" s="8" t="s">
        <v>184</v>
      </c>
      <c r="H14" s="8" t="s">
        <v>185</v>
      </c>
      <c r="I14" s="10"/>
      <c r="J14" s="9" t="s">
        <v>186</v>
      </c>
      <c r="K14" s="8" t="s">
        <v>187</v>
      </c>
      <c r="L14" s="18" t="s">
        <v>188</v>
      </c>
      <c r="M14" s="8" t="s">
        <v>189</v>
      </c>
      <c r="N14" s="10"/>
      <c r="O14" s="13" t="n">
        <v>22255</v>
      </c>
      <c r="P14" s="13" t="n">
        <f aca="false">1155*30</f>
        <v>34650</v>
      </c>
      <c r="Q14" s="13" t="n">
        <f aca="false">P14-O14</f>
        <v>12395</v>
      </c>
      <c r="R14" s="14" t="n">
        <f aca="false">Q14/P14</f>
        <v>0.357720057720058</v>
      </c>
      <c r="S14" s="10"/>
      <c r="T14" s="8" t="n">
        <v>30</v>
      </c>
      <c r="U14" s="8" t="s">
        <v>75</v>
      </c>
      <c r="V14" s="8" t="n">
        <v>9</v>
      </c>
      <c r="W14" s="8" t="n">
        <f aca="false">T14-V14</f>
        <v>21</v>
      </c>
      <c r="X14" s="8" t="s">
        <v>51</v>
      </c>
      <c r="Y14" s="10"/>
      <c r="Z14" s="8" t="s">
        <v>190</v>
      </c>
      <c r="AA14" s="16"/>
      <c r="AB14" s="16"/>
      <c r="AC14" s="8" t="s">
        <v>176</v>
      </c>
      <c r="AD14" s="8" t="s">
        <v>191</v>
      </c>
      <c r="AE14" s="10"/>
      <c r="AF14" s="10"/>
      <c r="AG14" s="8" t="s">
        <v>178</v>
      </c>
      <c r="AH14" s="8" t="s">
        <v>179</v>
      </c>
      <c r="AI14" s="8" t="s">
        <v>180</v>
      </c>
      <c r="AJ14" s="8" t="s">
        <v>55</v>
      </c>
      <c r="AK14" s="8" t="s">
        <v>61</v>
      </c>
      <c r="AL14" s="13" t="n">
        <v>300</v>
      </c>
      <c r="AM14" s="8" t="s">
        <v>85</v>
      </c>
      <c r="AN14" s="10"/>
      <c r="AO14" s="8" t="s">
        <v>85</v>
      </c>
      <c r="AP14" s="8" t="s">
        <v>182</v>
      </c>
      <c r="AQ14" s="8" t="s">
        <v>192</v>
      </c>
      <c r="AR14" s="10"/>
      <c r="AS14" s="8" t="s">
        <v>98</v>
      </c>
    </row>
    <row r="15" customFormat="false" ht="15.75" hidden="false" customHeight="false" outlineLevel="0" collapsed="false">
      <c r="A15" s="6" t="s">
        <v>193</v>
      </c>
      <c r="B15" s="7" t="s">
        <v>194</v>
      </c>
      <c r="C15" s="8" t="s">
        <v>195</v>
      </c>
      <c r="D15" s="8" t="s">
        <v>196</v>
      </c>
      <c r="E15" s="9" t="s">
        <v>197</v>
      </c>
      <c r="F15" s="9" t="s">
        <v>43</v>
      </c>
      <c r="G15" s="10"/>
      <c r="H15" s="8" t="s">
        <v>198</v>
      </c>
      <c r="I15" s="10"/>
      <c r="J15" s="22" t="s">
        <v>199</v>
      </c>
      <c r="K15" s="8" t="s">
        <v>123</v>
      </c>
      <c r="L15" s="12" t="s">
        <v>200</v>
      </c>
      <c r="M15" s="8" t="s">
        <v>201</v>
      </c>
      <c r="N15" s="10"/>
      <c r="O15" s="13" t="n">
        <v>30000</v>
      </c>
      <c r="P15" s="13" t="n">
        <v>60960</v>
      </c>
      <c r="Q15" s="13" t="n">
        <f aca="false">P15-O15</f>
        <v>30960</v>
      </c>
      <c r="R15" s="14" t="n">
        <f aca="false">Q15/P15</f>
        <v>0.507874015748032</v>
      </c>
      <c r="S15" s="10"/>
      <c r="T15" s="8" t="n">
        <v>30</v>
      </c>
      <c r="U15" s="8" t="s">
        <v>75</v>
      </c>
      <c r="V15" s="8" t="n">
        <v>9</v>
      </c>
      <c r="W15" s="8" t="n">
        <v>21</v>
      </c>
      <c r="X15" s="8" t="s">
        <v>51</v>
      </c>
      <c r="Y15" s="10"/>
      <c r="Z15" s="8" t="s">
        <v>202</v>
      </c>
      <c r="AA15" s="16" t="s">
        <v>203</v>
      </c>
      <c r="AB15" s="16" t="s">
        <v>204</v>
      </c>
      <c r="AC15" s="8" t="s">
        <v>205</v>
      </c>
      <c r="AD15" s="8" t="s">
        <v>85</v>
      </c>
      <c r="AE15" s="10"/>
      <c r="AF15" s="10"/>
      <c r="AG15" s="8" t="s">
        <v>57</v>
      </c>
      <c r="AH15" s="8" t="s">
        <v>206</v>
      </c>
      <c r="AI15" s="8" t="s">
        <v>207</v>
      </c>
      <c r="AJ15" s="8" t="s">
        <v>208</v>
      </c>
      <c r="AK15" s="8" t="s">
        <v>209</v>
      </c>
      <c r="AL15" s="13" t="n">
        <v>1000</v>
      </c>
      <c r="AM15" s="8" t="s">
        <v>123</v>
      </c>
      <c r="AN15" s="10"/>
      <c r="AO15" s="8" t="s">
        <v>55</v>
      </c>
      <c r="AP15" s="8" t="s">
        <v>210</v>
      </c>
      <c r="AQ15" s="10"/>
      <c r="AR15" s="10"/>
      <c r="AS15" s="8" t="s">
        <v>88</v>
      </c>
    </row>
    <row r="16" customFormat="false" ht="15.75" hidden="false" customHeight="false" outlineLevel="0" collapsed="false">
      <c r="A16" s="6" t="s">
        <v>211</v>
      </c>
      <c r="B16" s="7" t="s">
        <v>212</v>
      </c>
      <c r="C16" s="8" t="s">
        <v>213</v>
      </c>
      <c r="D16" s="8" t="s">
        <v>99</v>
      </c>
      <c r="E16" s="9" t="s">
        <v>214</v>
      </c>
      <c r="F16" s="9" t="s">
        <v>43</v>
      </c>
      <c r="G16" s="8" t="s">
        <v>215</v>
      </c>
      <c r="H16" s="8" t="s">
        <v>216</v>
      </c>
      <c r="I16" s="10"/>
      <c r="J16" s="8" t="s">
        <v>217</v>
      </c>
      <c r="K16" s="8" t="s">
        <v>218</v>
      </c>
      <c r="L16" s="12" t="s">
        <v>219</v>
      </c>
      <c r="M16" s="8" t="s">
        <v>49</v>
      </c>
      <c r="N16" s="10"/>
      <c r="O16" s="13" t="n">
        <v>15750</v>
      </c>
      <c r="P16" s="13" t="n">
        <v>22500</v>
      </c>
      <c r="Q16" s="13" t="n">
        <f aca="false">P16-O16</f>
        <v>6750</v>
      </c>
      <c r="R16" s="14" t="n">
        <f aca="false">Q16/P16</f>
        <v>0.3</v>
      </c>
      <c r="S16" s="10"/>
      <c r="T16" s="8" t="n">
        <v>30</v>
      </c>
      <c r="U16" s="8" t="s">
        <v>75</v>
      </c>
      <c r="V16" s="8" t="n">
        <v>9</v>
      </c>
      <c r="W16" s="8" t="n">
        <v>21</v>
      </c>
      <c r="X16" s="8" t="s">
        <v>220</v>
      </c>
      <c r="Y16" s="10"/>
      <c r="Z16" s="8" t="s">
        <v>221</v>
      </c>
      <c r="AA16" s="16" t="s">
        <v>137</v>
      </c>
      <c r="AB16" s="16" t="s">
        <v>222</v>
      </c>
      <c r="AC16" s="8" t="s">
        <v>223</v>
      </c>
      <c r="AD16" s="8" t="s">
        <v>83</v>
      </c>
      <c r="AE16" s="8" t="s">
        <v>224</v>
      </c>
      <c r="AF16" s="10"/>
      <c r="AG16" s="8" t="s">
        <v>57</v>
      </c>
      <c r="AH16" s="8" t="s">
        <v>225</v>
      </c>
      <c r="AI16" s="8" t="s">
        <v>226</v>
      </c>
      <c r="AJ16" s="8" t="s">
        <v>55</v>
      </c>
      <c r="AK16" s="8" t="s">
        <v>61</v>
      </c>
      <c r="AL16" s="13" t="n">
        <v>500</v>
      </c>
      <c r="AM16" s="8" t="s">
        <v>85</v>
      </c>
      <c r="AN16" s="10"/>
      <c r="AO16" s="8" t="s">
        <v>55</v>
      </c>
      <c r="AP16" s="8" t="s">
        <v>227</v>
      </c>
      <c r="AQ16" s="8" t="s">
        <v>228</v>
      </c>
      <c r="AR16" s="10"/>
      <c r="AS16" s="8" t="s">
        <v>98</v>
      </c>
    </row>
    <row r="17" customFormat="false" ht="15.75" hidden="false" customHeight="true" outlineLevel="0" collapsed="false">
      <c r="A17" s="6" t="s">
        <v>229</v>
      </c>
      <c r="B17" s="7" t="s">
        <v>230</v>
      </c>
      <c r="C17" s="8" t="s">
        <v>231</v>
      </c>
      <c r="D17" s="8" t="s">
        <v>232</v>
      </c>
      <c r="E17" s="9" t="s">
        <v>197</v>
      </c>
      <c r="F17" s="9" t="s">
        <v>43</v>
      </c>
      <c r="G17" s="8" t="s">
        <v>233</v>
      </c>
      <c r="H17" s="8" t="s">
        <v>234</v>
      </c>
      <c r="I17" s="10"/>
      <c r="J17" s="9" t="s">
        <v>235</v>
      </c>
      <c r="K17" s="8" t="s">
        <v>236</v>
      </c>
      <c r="L17" s="18" t="s">
        <v>237</v>
      </c>
      <c r="M17" s="8" t="s">
        <v>49</v>
      </c>
      <c r="N17" s="10"/>
      <c r="O17" s="13" t="n">
        <v>31710</v>
      </c>
      <c r="P17" s="13" t="n">
        <v>45300</v>
      </c>
      <c r="Q17" s="13" t="n">
        <f aca="false">P17-O17</f>
        <v>13590</v>
      </c>
      <c r="R17" s="14" t="n">
        <f aca="false">Q17/P17</f>
        <v>0.3</v>
      </c>
      <c r="S17" s="10"/>
      <c r="T17" s="8" t="n">
        <v>30</v>
      </c>
      <c r="U17" s="8" t="s">
        <v>75</v>
      </c>
      <c r="V17" s="8" t="n">
        <v>9</v>
      </c>
      <c r="W17" s="8" t="n">
        <v>21</v>
      </c>
      <c r="X17" s="8" t="s">
        <v>51</v>
      </c>
      <c r="Y17" s="10"/>
      <c r="Z17" s="8" t="s">
        <v>190</v>
      </c>
      <c r="AA17" s="16" t="s">
        <v>238</v>
      </c>
      <c r="AB17" s="16" t="s">
        <v>81</v>
      </c>
      <c r="AC17" s="8" t="s">
        <v>176</v>
      </c>
      <c r="AD17" s="8" t="s">
        <v>83</v>
      </c>
      <c r="AE17" s="10"/>
      <c r="AF17" s="10"/>
      <c r="AG17" s="8" t="s">
        <v>57</v>
      </c>
      <c r="AH17" s="8" t="s">
        <v>239</v>
      </c>
      <c r="AI17" s="8" t="s">
        <v>96</v>
      </c>
      <c r="AJ17" s="8" t="s">
        <v>55</v>
      </c>
      <c r="AK17" s="8" t="s">
        <v>61</v>
      </c>
      <c r="AL17" s="13" t="n">
        <v>200</v>
      </c>
      <c r="AM17" s="8" t="s">
        <v>85</v>
      </c>
      <c r="AN17" s="10"/>
      <c r="AO17" s="8" t="s">
        <v>55</v>
      </c>
      <c r="AP17" s="8" t="s">
        <v>240</v>
      </c>
      <c r="AQ17" s="8" t="s">
        <v>241</v>
      </c>
      <c r="AR17" s="10"/>
      <c r="AS17" s="8" t="s">
        <v>98</v>
      </c>
    </row>
    <row r="18" customFormat="false" ht="15.75" hidden="false" customHeight="false" outlineLevel="0" collapsed="false">
      <c r="A18" s="6" t="s">
        <v>229</v>
      </c>
      <c r="B18" s="7"/>
      <c r="C18" s="7"/>
      <c r="D18" s="8" t="s">
        <v>89</v>
      </c>
      <c r="E18" s="9" t="s">
        <v>197</v>
      </c>
      <c r="F18" s="9" t="s">
        <v>43</v>
      </c>
      <c r="G18" s="8" t="s">
        <v>233</v>
      </c>
      <c r="H18" s="8" t="s">
        <v>234</v>
      </c>
      <c r="I18" s="10"/>
      <c r="J18" s="9" t="s">
        <v>242</v>
      </c>
      <c r="K18" s="8" t="s">
        <v>236</v>
      </c>
      <c r="L18" s="18" t="s">
        <v>243</v>
      </c>
      <c r="M18" s="8" t="s">
        <v>49</v>
      </c>
      <c r="N18" s="10"/>
      <c r="O18" s="13" t="n">
        <v>31710</v>
      </c>
      <c r="P18" s="13" t="n">
        <v>45300</v>
      </c>
      <c r="Q18" s="13" t="n">
        <f aca="false">P18-O18</f>
        <v>13590</v>
      </c>
      <c r="R18" s="14" t="n">
        <f aca="false">Q18/P18</f>
        <v>0.3</v>
      </c>
      <c r="S18" s="10"/>
      <c r="T18" s="8" t="n">
        <v>30</v>
      </c>
      <c r="U18" s="8" t="s">
        <v>75</v>
      </c>
      <c r="V18" s="8" t="n">
        <v>9</v>
      </c>
      <c r="W18" s="8" t="n">
        <f aca="false">T18-V18</f>
        <v>21</v>
      </c>
      <c r="X18" s="8" t="s">
        <v>51</v>
      </c>
      <c r="Y18" s="10"/>
      <c r="Z18" s="8" t="s">
        <v>190</v>
      </c>
      <c r="AA18" s="16"/>
      <c r="AB18" s="16"/>
      <c r="AC18" s="8" t="s">
        <v>176</v>
      </c>
      <c r="AD18" s="8" t="s">
        <v>83</v>
      </c>
      <c r="AE18" s="10"/>
      <c r="AF18" s="10"/>
      <c r="AG18" s="8" t="s">
        <v>57</v>
      </c>
      <c r="AH18" s="8" t="s">
        <v>239</v>
      </c>
      <c r="AI18" s="8" t="s">
        <v>96</v>
      </c>
      <c r="AJ18" s="8" t="s">
        <v>55</v>
      </c>
      <c r="AK18" s="8" t="s">
        <v>61</v>
      </c>
      <c r="AL18" s="13" t="n">
        <v>200</v>
      </c>
      <c r="AM18" s="8" t="s">
        <v>85</v>
      </c>
      <c r="AN18" s="10"/>
      <c r="AO18" s="8" t="s">
        <v>55</v>
      </c>
      <c r="AP18" s="10"/>
      <c r="AQ18" s="8" t="s">
        <v>244</v>
      </c>
      <c r="AR18" s="10"/>
      <c r="AS18" s="8" t="s">
        <v>98</v>
      </c>
    </row>
    <row r="19" customFormat="false" ht="15.75" hidden="false" customHeight="false" outlineLevel="0" collapsed="false">
      <c r="A19" s="6" t="s">
        <v>245</v>
      </c>
      <c r="B19" s="7" t="s">
        <v>246</v>
      </c>
      <c r="C19" s="8" t="s">
        <v>247</v>
      </c>
      <c r="D19" s="8" t="s">
        <v>248</v>
      </c>
      <c r="E19" s="9" t="s">
        <v>249</v>
      </c>
      <c r="F19" s="9" t="s">
        <v>43</v>
      </c>
      <c r="G19" s="23" t="s">
        <v>250</v>
      </c>
      <c r="H19" s="8" t="s">
        <v>251</v>
      </c>
      <c r="I19" s="10"/>
      <c r="J19" s="9" t="s">
        <v>252</v>
      </c>
      <c r="K19" s="8" t="s">
        <v>253</v>
      </c>
      <c r="L19" s="12" t="s">
        <v>254</v>
      </c>
      <c r="M19" s="8" t="s">
        <v>255</v>
      </c>
      <c r="N19" s="10"/>
      <c r="O19" s="13" t="n">
        <f aca="false">756*21</f>
        <v>15876</v>
      </c>
      <c r="P19" s="13" t="n">
        <f aca="false">1080*30</f>
        <v>32400</v>
      </c>
      <c r="Q19" s="13" t="n">
        <f aca="false">P19-O19</f>
        <v>16524</v>
      </c>
      <c r="R19" s="14" t="n">
        <f aca="false">Q19/P19</f>
        <v>0.51</v>
      </c>
      <c r="S19" s="10"/>
      <c r="T19" s="8" t="n">
        <v>30</v>
      </c>
      <c r="U19" s="8" t="s">
        <v>75</v>
      </c>
      <c r="V19" s="8" t="n">
        <v>9</v>
      </c>
      <c r="W19" s="8" t="n">
        <f aca="false">T19-V19</f>
        <v>21</v>
      </c>
      <c r="X19" s="8" t="s">
        <v>51</v>
      </c>
      <c r="Y19" s="10"/>
      <c r="Z19" s="8" t="s">
        <v>190</v>
      </c>
      <c r="AA19" s="16" t="s">
        <v>137</v>
      </c>
      <c r="AB19" s="16" t="s">
        <v>81</v>
      </c>
      <c r="AC19" s="8" t="s">
        <v>176</v>
      </c>
      <c r="AD19" s="8" t="s">
        <v>256</v>
      </c>
      <c r="AE19" s="10"/>
      <c r="AF19" s="10"/>
      <c r="AG19" s="8" t="s">
        <v>57</v>
      </c>
      <c r="AH19" s="8" t="s">
        <v>61</v>
      </c>
      <c r="AI19" s="8" t="s">
        <v>96</v>
      </c>
      <c r="AJ19" s="8" t="s">
        <v>257</v>
      </c>
      <c r="AK19" s="8" t="s">
        <v>61</v>
      </c>
      <c r="AL19" s="13" t="n">
        <v>200</v>
      </c>
      <c r="AM19" s="8" t="s">
        <v>55</v>
      </c>
      <c r="AN19" s="10"/>
      <c r="AO19" s="8" t="s">
        <v>55</v>
      </c>
      <c r="AP19" s="10"/>
      <c r="AQ19" s="8" t="s">
        <v>258</v>
      </c>
      <c r="AR19" s="10"/>
      <c r="AS19" s="8" t="s">
        <v>88</v>
      </c>
    </row>
    <row r="20" customFormat="false" ht="15.75" hidden="false" customHeight="false" outlineLevel="0" collapsed="false">
      <c r="A20" s="6" t="s">
        <v>141</v>
      </c>
      <c r="B20" s="24" t="s">
        <v>259</v>
      </c>
      <c r="C20" s="8" t="s">
        <v>260</v>
      </c>
      <c r="D20" s="8" t="s">
        <v>67</v>
      </c>
      <c r="E20" s="9" t="s">
        <v>261</v>
      </c>
      <c r="F20" s="9" t="s">
        <v>43</v>
      </c>
      <c r="G20" s="8" t="s">
        <v>262</v>
      </c>
      <c r="H20" s="8" t="s">
        <v>263</v>
      </c>
      <c r="I20" s="10"/>
      <c r="J20" s="9" t="s">
        <v>264</v>
      </c>
      <c r="K20" s="8" t="s">
        <v>265</v>
      </c>
      <c r="L20" s="12" t="s">
        <v>266</v>
      </c>
      <c r="M20" s="8" t="s">
        <v>151</v>
      </c>
      <c r="N20" s="10"/>
      <c r="O20" s="13" t="n">
        <v>25000</v>
      </c>
      <c r="P20" s="13" t="n">
        <f aca="false">2370*30</f>
        <v>71100</v>
      </c>
      <c r="Q20" s="13" t="n">
        <f aca="false">P20-O20</f>
        <v>46100</v>
      </c>
      <c r="R20" s="14" t="n">
        <f aca="false">Q20/P20</f>
        <v>0.648382559774965</v>
      </c>
      <c r="S20" s="10"/>
      <c r="T20" s="8" t="n">
        <v>30</v>
      </c>
      <c r="U20" s="8" t="s">
        <v>75</v>
      </c>
      <c r="V20" s="8" t="n">
        <v>9</v>
      </c>
      <c r="W20" s="8" t="n">
        <f aca="false">T20-V20</f>
        <v>21</v>
      </c>
      <c r="X20" s="8" t="s">
        <v>51</v>
      </c>
      <c r="Y20" s="10"/>
      <c r="Z20" s="8" t="s">
        <v>190</v>
      </c>
      <c r="AA20" s="19" t="s">
        <v>203</v>
      </c>
      <c r="AB20" s="16" t="s">
        <v>204</v>
      </c>
      <c r="AC20" s="8" t="s">
        <v>267</v>
      </c>
      <c r="AD20" s="8" t="s">
        <v>268</v>
      </c>
      <c r="AE20" s="10"/>
      <c r="AF20" s="10"/>
      <c r="AG20" s="8" t="s">
        <v>269</v>
      </c>
      <c r="AH20" s="8" t="s">
        <v>61</v>
      </c>
      <c r="AI20" s="8" t="s">
        <v>270</v>
      </c>
      <c r="AJ20" s="8" t="s">
        <v>271</v>
      </c>
      <c r="AK20" s="8" t="s">
        <v>61</v>
      </c>
      <c r="AL20" s="13" t="n">
        <v>500</v>
      </c>
      <c r="AM20" s="8" t="s">
        <v>55</v>
      </c>
      <c r="AN20" s="10"/>
      <c r="AO20" s="8" t="s">
        <v>85</v>
      </c>
      <c r="AP20" s="8" t="s">
        <v>272</v>
      </c>
      <c r="AQ20" s="8" t="s">
        <v>273</v>
      </c>
      <c r="AR20" s="10"/>
      <c r="AS20" s="8" t="s">
        <v>88</v>
      </c>
    </row>
    <row r="21" customFormat="false" ht="15.75" hidden="false" customHeight="false" outlineLevel="0" collapsed="false">
      <c r="A21" s="6" t="s">
        <v>274</v>
      </c>
      <c r="B21" s="7" t="s">
        <v>275</v>
      </c>
      <c r="C21" s="8" t="s">
        <v>276</v>
      </c>
      <c r="D21" s="8" t="s">
        <v>277</v>
      </c>
      <c r="E21" s="9" t="s">
        <v>278</v>
      </c>
      <c r="F21" s="9" t="s">
        <v>279</v>
      </c>
      <c r="G21" s="8" t="s">
        <v>250</v>
      </c>
      <c r="H21" s="18" t="s">
        <v>280</v>
      </c>
      <c r="I21" s="10"/>
      <c r="J21" s="9" t="s">
        <v>281</v>
      </c>
      <c r="K21" s="11" t="s">
        <v>282</v>
      </c>
      <c r="L21" s="12" t="s">
        <v>283</v>
      </c>
      <c r="M21" s="8" t="s">
        <v>93</v>
      </c>
      <c r="N21" s="10"/>
      <c r="O21" s="13" t="n">
        <v>37246</v>
      </c>
      <c r="P21" s="13" t="n">
        <v>45118</v>
      </c>
      <c r="Q21" s="13" t="n">
        <f aca="false">P21-O21</f>
        <v>7872</v>
      </c>
      <c r="R21" s="14" t="n">
        <f aca="false">Q21/P21</f>
        <v>0.174475818963607</v>
      </c>
      <c r="S21" s="10"/>
      <c r="T21" s="8" t="n">
        <v>30</v>
      </c>
      <c r="U21" s="8" t="s">
        <v>75</v>
      </c>
      <c r="V21" s="8" t="n">
        <v>9</v>
      </c>
      <c r="W21" s="8" t="n">
        <f aca="false">T21-V21</f>
        <v>21</v>
      </c>
      <c r="X21" s="8" t="s">
        <v>51</v>
      </c>
      <c r="Y21" s="10"/>
      <c r="Z21" s="8" t="s">
        <v>284</v>
      </c>
      <c r="AA21" s="25" t="s">
        <v>285</v>
      </c>
      <c r="AB21" s="16" t="s">
        <v>204</v>
      </c>
      <c r="AC21" s="25" t="s">
        <v>267</v>
      </c>
      <c r="AD21" s="25" t="s">
        <v>286</v>
      </c>
      <c r="AE21" s="8" t="s">
        <v>287</v>
      </c>
      <c r="AF21" s="10"/>
      <c r="AG21" s="8" t="s">
        <v>57</v>
      </c>
      <c r="AH21" s="8" t="s">
        <v>61</v>
      </c>
      <c r="AI21" s="8" t="s">
        <v>55</v>
      </c>
      <c r="AJ21" s="8" t="s">
        <v>55</v>
      </c>
      <c r="AK21" s="13" t="n">
        <v>70</v>
      </c>
      <c r="AL21" s="13" t="n">
        <v>1500</v>
      </c>
      <c r="AM21" s="8" t="s">
        <v>55</v>
      </c>
      <c r="AN21" s="10"/>
      <c r="AO21" s="8" t="s">
        <v>55</v>
      </c>
      <c r="AP21" s="8" t="s">
        <v>288</v>
      </c>
      <c r="AQ21" s="8" t="s">
        <v>289</v>
      </c>
      <c r="AR21" s="10"/>
      <c r="AS21" s="8" t="s">
        <v>88</v>
      </c>
    </row>
    <row r="22" customFormat="false" ht="15.75" hidden="false" customHeight="true" outlineLevel="0" collapsed="false">
      <c r="A22" s="26"/>
      <c r="B22" s="7" t="s">
        <v>290</v>
      </c>
      <c r="C22" s="8" t="s">
        <v>291</v>
      </c>
      <c r="D22" s="8" t="s">
        <v>292</v>
      </c>
      <c r="E22" s="9" t="s">
        <v>293</v>
      </c>
      <c r="F22" s="9" t="s">
        <v>43</v>
      </c>
      <c r="G22" s="8" t="s">
        <v>294</v>
      </c>
      <c r="H22" s="10"/>
      <c r="I22" s="10"/>
      <c r="J22" s="9" t="s">
        <v>93</v>
      </c>
      <c r="K22" s="10"/>
      <c r="L22" s="18" t="s">
        <v>295</v>
      </c>
      <c r="M22" s="10"/>
      <c r="N22" s="10"/>
      <c r="O22" s="13" t="n">
        <v>21870</v>
      </c>
      <c r="P22" s="13" t="n">
        <f aca="false">849*T22</f>
        <v>38205</v>
      </c>
      <c r="Q22" s="13" t="n">
        <f aca="false">P22-O22</f>
        <v>16335</v>
      </c>
      <c r="R22" s="14" t="n">
        <f aca="false">Q22/P22</f>
        <v>0.42756183745583</v>
      </c>
      <c r="S22" s="10"/>
      <c r="T22" s="8" t="n">
        <v>45</v>
      </c>
      <c r="U22" s="8" t="s">
        <v>50</v>
      </c>
      <c r="V22" s="23" t="n">
        <v>15</v>
      </c>
      <c r="W22" s="8" t="n">
        <v>30</v>
      </c>
      <c r="X22" s="10"/>
      <c r="Y22" s="10"/>
      <c r="Z22" s="10"/>
      <c r="AA22" s="27" t="s">
        <v>296</v>
      </c>
      <c r="AB22" s="27" t="s">
        <v>204</v>
      </c>
      <c r="AC22" s="27" t="s">
        <v>54</v>
      </c>
      <c r="AD22" s="27" t="s">
        <v>297</v>
      </c>
      <c r="AE22" s="10"/>
      <c r="AF22" s="10"/>
      <c r="AG22" s="10"/>
      <c r="AH22" s="10"/>
      <c r="AI22" s="10"/>
      <c r="AJ22" s="10"/>
      <c r="AK22" s="28"/>
      <c r="AL22" s="28"/>
      <c r="AM22" s="10"/>
      <c r="AN22" s="10"/>
      <c r="AO22" s="10"/>
      <c r="AP22" s="10"/>
      <c r="AQ22" s="10"/>
      <c r="AR22" s="10"/>
      <c r="AS22" s="10"/>
    </row>
    <row r="23" customFormat="false" ht="15.75" hidden="false" customHeight="false" outlineLevel="0" collapsed="false">
      <c r="A23" s="26"/>
      <c r="B23" s="7"/>
      <c r="C23" s="7"/>
      <c r="D23" s="8" t="s">
        <v>298</v>
      </c>
      <c r="E23" s="9" t="s">
        <v>293</v>
      </c>
      <c r="F23" s="9" t="s">
        <v>43</v>
      </c>
      <c r="G23" s="8" t="s">
        <v>294</v>
      </c>
      <c r="H23" s="10"/>
      <c r="I23" s="10"/>
      <c r="J23" s="21"/>
      <c r="K23" s="10"/>
      <c r="L23" s="18" t="s">
        <v>299</v>
      </c>
      <c r="M23" s="10"/>
      <c r="N23" s="10"/>
      <c r="O23" s="13" t="n">
        <v>24720</v>
      </c>
      <c r="P23" s="13" t="n">
        <f aca="false">944*T23</f>
        <v>42480</v>
      </c>
      <c r="Q23" s="13" t="n">
        <f aca="false">P23-O23</f>
        <v>17760</v>
      </c>
      <c r="R23" s="14" t="n">
        <f aca="false">Q23/P23</f>
        <v>0.418079096045198</v>
      </c>
      <c r="S23" s="10"/>
      <c r="T23" s="8" t="n">
        <v>45</v>
      </c>
      <c r="U23" s="8" t="s">
        <v>50</v>
      </c>
      <c r="V23" s="23" t="n">
        <v>15</v>
      </c>
      <c r="W23" s="8" t="n">
        <v>30</v>
      </c>
      <c r="X23" s="10"/>
      <c r="Y23" s="10"/>
      <c r="Z23" s="10"/>
      <c r="AA23" s="27"/>
      <c r="AB23" s="27"/>
      <c r="AC23" s="27"/>
      <c r="AD23" s="27"/>
      <c r="AE23" s="10"/>
      <c r="AF23" s="10"/>
      <c r="AG23" s="10"/>
      <c r="AH23" s="10"/>
      <c r="AI23" s="10"/>
      <c r="AJ23" s="10"/>
      <c r="AK23" s="10"/>
      <c r="AL23" s="28"/>
      <c r="AM23" s="10"/>
      <c r="AN23" s="10"/>
      <c r="AO23" s="10"/>
      <c r="AP23" s="10"/>
      <c r="AQ23" s="10"/>
      <c r="AR23" s="10"/>
      <c r="AS23" s="10"/>
    </row>
    <row r="24" customFormat="false" ht="15.75" hidden="false" customHeight="false" outlineLevel="0" collapsed="false">
      <c r="A24" s="26"/>
      <c r="B24" s="7"/>
      <c r="C24" s="7"/>
      <c r="D24" s="8" t="s">
        <v>158</v>
      </c>
      <c r="E24" s="9" t="s">
        <v>293</v>
      </c>
      <c r="F24" s="9" t="s">
        <v>43</v>
      </c>
      <c r="G24" s="8" t="s">
        <v>294</v>
      </c>
      <c r="H24" s="10"/>
      <c r="I24" s="10"/>
      <c r="J24" s="9" t="s">
        <v>300</v>
      </c>
      <c r="K24" s="10"/>
      <c r="L24" s="18" t="s">
        <v>301</v>
      </c>
      <c r="M24" s="10"/>
      <c r="N24" s="10"/>
      <c r="O24" s="13" t="n">
        <v>28488</v>
      </c>
      <c r="P24" s="13" t="n">
        <f aca="false">1101*T24</f>
        <v>49545</v>
      </c>
      <c r="Q24" s="13" t="n">
        <f aca="false">P24-O24</f>
        <v>21057</v>
      </c>
      <c r="R24" s="14" t="n">
        <f aca="false">Q24/P24</f>
        <v>0.425007568876779</v>
      </c>
      <c r="S24" s="10"/>
      <c r="T24" s="8" t="n">
        <v>45</v>
      </c>
      <c r="U24" s="8" t="s">
        <v>50</v>
      </c>
      <c r="V24" s="23" t="n">
        <v>15</v>
      </c>
      <c r="W24" s="8" t="n">
        <v>30</v>
      </c>
      <c r="X24" s="10"/>
      <c r="Y24" s="10"/>
      <c r="Z24" s="10"/>
      <c r="AA24" s="27"/>
      <c r="AB24" s="27"/>
      <c r="AC24" s="27"/>
      <c r="AD24" s="27"/>
      <c r="AE24" s="10"/>
      <c r="AF24" s="10"/>
      <c r="AG24" s="10"/>
      <c r="AH24" s="10"/>
      <c r="AI24" s="10"/>
      <c r="AJ24" s="10"/>
      <c r="AK24" s="10"/>
      <c r="AL24" s="28"/>
      <c r="AM24" s="10"/>
      <c r="AN24" s="10"/>
      <c r="AO24" s="10"/>
      <c r="AP24" s="10"/>
      <c r="AQ24" s="10"/>
      <c r="AR24" s="10"/>
      <c r="AS24" s="10"/>
    </row>
    <row r="25" customFormat="false" ht="15.75" hidden="false" customHeight="true" outlineLevel="0" collapsed="false">
      <c r="A25" s="6" t="s">
        <v>302</v>
      </c>
      <c r="B25" s="7" t="s">
        <v>303</v>
      </c>
      <c r="C25" s="8" t="s">
        <v>304</v>
      </c>
      <c r="D25" s="8" t="s">
        <v>305</v>
      </c>
      <c r="E25" s="9" t="s">
        <v>306</v>
      </c>
      <c r="F25" s="9" t="s">
        <v>279</v>
      </c>
      <c r="G25" s="18" t="s">
        <v>307</v>
      </c>
      <c r="H25" s="8" t="s">
        <v>308</v>
      </c>
      <c r="I25" s="10"/>
      <c r="J25" s="9" t="s">
        <v>309</v>
      </c>
      <c r="K25" s="8" t="s">
        <v>310</v>
      </c>
      <c r="L25" s="18" t="s">
        <v>311</v>
      </c>
      <c r="M25" s="8" t="s">
        <v>312</v>
      </c>
      <c r="N25" s="10"/>
      <c r="O25" s="13" t="n">
        <v>15500</v>
      </c>
      <c r="P25" s="13" t="n">
        <v>24070</v>
      </c>
      <c r="Q25" s="13" t="n">
        <f aca="false">P25-O25</f>
        <v>8570</v>
      </c>
      <c r="R25" s="14" t="n">
        <f aca="false">Q25/P25</f>
        <v>0.356044869131699</v>
      </c>
      <c r="S25" s="10"/>
      <c r="T25" s="8" t="n">
        <v>30</v>
      </c>
      <c r="U25" s="8" t="s">
        <v>75</v>
      </c>
      <c r="V25" s="8" t="n">
        <v>9</v>
      </c>
      <c r="W25" s="8" t="n">
        <f aca="false">T25-V25</f>
        <v>21</v>
      </c>
      <c r="X25" s="8" t="s">
        <v>51</v>
      </c>
      <c r="Y25" s="10"/>
      <c r="Z25" s="8" t="s">
        <v>190</v>
      </c>
      <c r="AA25" s="19" t="s">
        <v>313</v>
      </c>
      <c r="AB25" s="19" t="s">
        <v>222</v>
      </c>
      <c r="AC25" s="8" t="s">
        <v>314</v>
      </c>
      <c r="AD25" s="8" t="s">
        <v>315</v>
      </c>
      <c r="AE25" s="8" t="s">
        <v>316</v>
      </c>
      <c r="AF25" s="10"/>
      <c r="AG25" s="8" t="s">
        <v>178</v>
      </c>
      <c r="AH25" s="8" t="s">
        <v>61</v>
      </c>
      <c r="AI25" s="8" t="s">
        <v>96</v>
      </c>
      <c r="AJ25" s="8" t="s">
        <v>55</v>
      </c>
      <c r="AK25" s="13" t="s">
        <v>61</v>
      </c>
      <c r="AL25" s="13" t="s">
        <v>93</v>
      </c>
      <c r="AM25" s="10"/>
      <c r="AN25" s="10"/>
      <c r="AO25" s="8" t="s">
        <v>55</v>
      </c>
      <c r="AP25" s="10"/>
      <c r="AQ25" s="8" t="s">
        <v>317</v>
      </c>
      <c r="AR25" s="10"/>
      <c r="AS25" s="8" t="s">
        <v>88</v>
      </c>
    </row>
    <row r="26" customFormat="false" ht="15.75" hidden="false" customHeight="false" outlineLevel="0" collapsed="false">
      <c r="A26" s="6" t="s">
        <v>318</v>
      </c>
      <c r="B26" s="7"/>
      <c r="C26" s="8" t="s">
        <v>319</v>
      </c>
      <c r="D26" s="8" t="s">
        <v>320</v>
      </c>
      <c r="E26" s="9" t="s">
        <v>306</v>
      </c>
      <c r="F26" s="9" t="s">
        <v>279</v>
      </c>
      <c r="G26" s="18" t="s">
        <v>307</v>
      </c>
      <c r="H26" s="8" t="s">
        <v>321</v>
      </c>
      <c r="I26" s="10"/>
      <c r="J26" s="8" t="s">
        <v>93</v>
      </c>
      <c r="K26" s="8" t="s">
        <v>322</v>
      </c>
      <c r="L26" s="18" t="s">
        <v>323</v>
      </c>
      <c r="M26" s="8" t="s">
        <v>93</v>
      </c>
      <c r="N26" s="10"/>
      <c r="O26" s="13" t="n">
        <v>16448</v>
      </c>
      <c r="P26" s="13" t="n">
        <v>27782</v>
      </c>
      <c r="Q26" s="13" t="n">
        <f aca="false">P26-O26</f>
        <v>11334</v>
      </c>
      <c r="R26" s="14" t="n">
        <f aca="false">Q26/P26</f>
        <v>0.407961989777554</v>
      </c>
      <c r="S26" s="10"/>
      <c r="T26" s="8" t="n">
        <v>30</v>
      </c>
      <c r="U26" s="8" t="s">
        <v>50</v>
      </c>
      <c r="V26" s="8" t="n">
        <v>9</v>
      </c>
      <c r="W26" s="8" t="n">
        <f aca="false">T26-V26</f>
        <v>21</v>
      </c>
      <c r="X26" s="8" t="s">
        <v>123</v>
      </c>
      <c r="Y26" s="10"/>
      <c r="Z26" s="8" t="s">
        <v>190</v>
      </c>
      <c r="AA26" s="19" t="s">
        <v>313</v>
      </c>
      <c r="AB26" s="19" t="s">
        <v>222</v>
      </c>
      <c r="AC26" s="8" t="s">
        <v>176</v>
      </c>
      <c r="AD26" s="8" t="s">
        <v>83</v>
      </c>
      <c r="AE26" s="8" t="s">
        <v>324</v>
      </c>
      <c r="AF26" s="10"/>
      <c r="AG26" s="8" t="s">
        <v>178</v>
      </c>
      <c r="AH26" s="8" t="s">
        <v>325</v>
      </c>
      <c r="AI26" s="8" t="s">
        <v>326</v>
      </c>
      <c r="AJ26" s="8" t="s">
        <v>55</v>
      </c>
      <c r="AK26" s="8" t="s">
        <v>55</v>
      </c>
      <c r="AL26" s="13" t="s">
        <v>93</v>
      </c>
      <c r="AM26" s="8" t="s">
        <v>85</v>
      </c>
      <c r="AN26" s="10"/>
      <c r="AO26" s="8" t="s">
        <v>55</v>
      </c>
      <c r="AP26" s="10"/>
      <c r="AQ26" s="8" t="s">
        <v>327</v>
      </c>
      <c r="AR26" s="10"/>
      <c r="AS26" s="8" t="s">
        <v>88</v>
      </c>
    </row>
    <row r="27" customFormat="false" ht="15.75" hidden="false" customHeight="false" outlineLevel="0" collapsed="false">
      <c r="A27" s="6" t="s">
        <v>328</v>
      </c>
      <c r="B27" s="7" t="s">
        <v>329</v>
      </c>
      <c r="C27" s="8" t="s">
        <v>330</v>
      </c>
      <c r="D27" s="8" t="s">
        <v>320</v>
      </c>
      <c r="E27" s="9" t="s">
        <v>331</v>
      </c>
      <c r="F27" s="9" t="s">
        <v>43</v>
      </c>
      <c r="G27" s="8" t="s">
        <v>332</v>
      </c>
      <c r="H27" s="8" t="s">
        <v>333</v>
      </c>
      <c r="I27" s="10"/>
      <c r="J27" s="9" t="s">
        <v>334</v>
      </c>
      <c r="K27" s="8" t="s">
        <v>335</v>
      </c>
      <c r="L27" s="18" t="s">
        <v>336</v>
      </c>
      <c r="M27" s="10"/>
      <c r="N27" s="10"/>
      <c r="O27" s="13" t="n">
        <v>25536</v>
      </c>
      <c r="P27" s="13" t="n">
        <v>57900</v>
      </c>
      <c r="Q27" s="13" t="n">
        <f aca="false">P27-O27</f>
        <v>32364</v>
      </c>
      <c r="R27" s="14" t="n">
        <f aca="false">Q27/P27</f>
        <v>0.558963730569948</v>
      </c>
      <c r="S27" s="10"/>
      <c r="T27" s="8" t="n">
        <v>30</v>
      </c>
      <c r="U27" s="8" t="s">
        <v>50</v>
      </c>
      <c r="V27" s="8" t="n">
        <v>9</v>
      </c>
      <c r="W27" s="8" t="n">
        <f aca="false">T27-V27</f>
        <v>21</v>
      </c>
      <c r="X27" s="8" t="s">
        <v>51</v>
      </c>
      <c r="Y27" s="10"/>
      <c r="Z27" s="8" t="s">
        <v>153</v>
      </c>
      <c r="AA27" s="8" t="s">
        <v>337</v>
      </c>
      <c r="AB27" s="16" t="n">
        <v>0</v>
      </c>
      <c r="AC27" s="8" t="s">
        <v>338</v>
      </c>
      <c r="AD27" s="8" t="s">
        <v>83</v>
      </c>
      <c r="AE27" s="8" t="s">
        <v>339</v>
      </c>
      <c r="AF27" s="10"/>
      <c r="AG27" s="10"/>
      <c r="AH27" s="8" t="s">
        <v>340</v>
      </c>
      <c r="AI27" s="8" t="s">
        <v>96</v>
      </c>
      <c r="AJ27" s="8" t="s">
        <v>55</v>
      </c>
      <c r="AK27" s="8" t="s">
        <v>61</v>
      </c>
      <c r="AL27" s="13" t="n">
        <v>500</v>
      </c>
      <c r="AM27" s="10"/>
      <c r="AN27" s="10"/>
      <c r="AO27" s="8" t="s">
        <v>55</v>
      </c>
      <c r="AP27" s="10"/>
      <c r="AQ27" s="8" t="s">
        <v>327</v>
      </c>
      <c r="AR27" s="10"/>
      <c r="AS27" s="8" t="s">
        <v>88</v>
      </c>
    </row>
    <row r="28" customFormat="false" ht="15.75" hidden="false" customHeight="false" outlineLevel="0" collapsed="false">
      <c r="A28" s="6" t="s">
        <v>341</v>
      </c>
      <c r="B28" s="7" t="s">
        <v>342</v>
      </c>
      <c r="C28" s="8" t="s">
        <v>343</v>
      </c>
      <c r="D28" s="8" t="s">
        <v>344</v>
      </c>
      <c r="E28" s="9" t="s">
        <v>345</v>
      </c>
      <c r="F28" s="9" t="s">
        <v>279</v>
      </c>
      <c r="G28" s="10"/>
      <c r="H28" s="8" t="s">
        <v>346</v>
      </c>
      <c r="I28" s="10"/>
      <c r="J28" s="9" t="s">
        <v>347</v>
      </c>
      <c r="K28" s="8" t="s">
        <v>348</v>
      </c>
      <c r="L28" s="12" t="s">
        <v>349</v>
      </c>
      <c r="M28" s="8" t="s">
        <v>55</v>
      </c>
      <c r="N28" s="10"/>
      <c r="O28" s="13" t="n">
        <v>17882</v>
      </c>
      <c r="P28" s="13" t="n">
        <f aca="false">980*30</f>
        <v>29400</v>
      </c>
      <c r="Q28" s="13" t="n">
        <f aca="false">P28-O28</f>
        <v>11518</v>
      </c>
      <c r="R28" s="14" t="n">
        <f aca="false">Q28/P28</f>
        <v>0.391768707482993</v>
      </c>
      <c r="S28" s="10"/>
      <c r="T28" s="8" t="n">
        <v>30</v>
      </c>
      <c r="U28" s="8" t="s">
        <v>75</v>
      </c>
      <c r="V28" s="8" t="n">
        <v>9</v>
      </c>
      <c r="W28" s="8" t="n">
        <f aca="false">T28-V28</f>
        <v>21</v>
      </c>
      <c r="X28" s="8" t="s">
        <v>51</v>
      </c>
      <c r="Y28" s="10"/>
      <c r="Z28" s="8" t="s">
        <v>350</v>
      </c>
      <c r="AA28" s="8" t="s">
        <v>351</v>
      </c>
      <c r="AB28" s="16" t="s">
        <v>81</v>
      </c>
      <c r="AC28" s="8" t="s">
        <v>138</v>
      </c>
      <c r="AD28" s="8" t="s">
        <v>55</v>
      </c>
      <c r="AE28" s="8" t="s">
        <v>316</v>
      </c>
      <c r="AF28" s="10"/>
      <c r="AG28" s="8" t="s">
        <v>178</v>
      </c>
      <c r="AH28" s="8" t="s">
        <v>352</v>
      </c>
      <c r="AI28" s="8" t="s">
        <v>353</v>
      </c>
      <c r="AJ28" s="8" t="s">
        <v>55</v>
      </c>
      <c r="AK28" s="13" t="n">
        <v>90</v>
      </c>
      <c r="AL28" s="8" t="s">
        <v>93</v>
      </c>
      <c r="AM28" s="8" t="s">
        <v>93</v>
      </c>
      <c r="AN28" s="10"/>
      <c r="AO28" s="8" t="s">
        <v>55</v>
      </c>
      <c r="AP28" s="10"/>
      <c r="AQ28" s="10"/>
      <c r="AR28" s="10"/>
      <c r="AS28" s="8" t="s">
        <v>88</v>
      </c>
    </row>
    <row r="29" customFormat="false" ht="15.75" hidden="false" customHeight="false" outlineLevel="0" collapsed="false">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row>
    <row r="30" customFormat="false" ht="15.75" hidden="false" customHeight="false" outlineLevel="0" collapsed="false">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row>
    <row r="31" customFormat="false" ht="15.75" hidden="false" customHeight="false" outlineLevel="0" collapsed="false">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row>
    <row r="32" customFormat="false" ht="15.75" hidden="false" customHeight="false" outlineLevel="0" collapsed="false">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row>
    <row r="33" customFormat="false" ht="15.75" hidden="false" customHeight="false" outlineLevel="0" collapsed="false">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row>
    <row r="34" customFormat="false" ht="15.75" hidden="false" customHeight="false" outlineLevel="0" collapsed="false">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row>
    <row r="35" customFormat="false" ht="15.75" hidden="false" customHeight="false" outlineLevel="0" collapsed="false">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row>
    <row r="36" customFormat="false" ht="15.75" hidden="false" customHeight="false" outlineLevel="0" collapsed="false">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row>
    <row r="37" customFormat="false" ht="15.75" hidden="false" customHeight="false" outlineLevel="0" collapsed="false">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row>
    <row r="38" customFormat="false" ht="15.75" hidden="false" customHeight="false" outlineLevel="0" collapsed="false">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row>
    <row r="39" customFormat="false" ht="15.75" hidden="false" customHeight="false" outlineLevel="0" collapsed="false">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row>
    <row r="40" customFormat="false" ht="15.75" hidden="false" customHeight="false" outlineLevel="0" collapsed="false">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row>
    <row r="41" customFormat="false" ht="15.75" hidden="false" customHeight="false" outlineLevel="0" collapsed="false">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row>
    <row r="42" customFormat="false" ht="15.75" hidden="false" customHeight="false" outlineLevel="0" collapsed="false">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row>
    <row r="43" customFormat="false" ht="15.75" hidden="false" customHeight="false" outlineLevel="0" collapsed="false">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row>
    <row r="44" customFormat="false" ht="15.75" hidden="false" customHeight="false" outlineLevel="0" collapsed="false">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row>
    <row r="45" customFormat="false" ht="15.75" hidden="false" customHeight="false" outlineLevel="0" collapsed="false">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row>
    <row r="46" customFormat="false" ht="15.75" hidden="false" customHeight="false" outlineLevel="0" collapsed="false">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row>
    <row r="47" customFormat="false" ht="15.75" hidden="false" customHeight="false" outlineLevel="0" collapsed="false">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row>
    <row r="48" customFormat="false" ht="15.75" hidden="false" customHeight="false" outlineLevel="0" collapsed="false">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row>
    <row r="49" customFormat="false" ht="15.75" hidden="false" customHeight="false" outlineLevel="0" collapsed="false">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row>
    <row r="50" customFormat="false" ht="15.75" hidden="false" customHeight="false" outlineLevel="0" collapsed="false">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row>
    <row r="51" customFormat="false" ht="15.75" hidden="false" customHeight="false" outlineLevel="0" collapsed="false">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row>
    <row r="52" customFormat="false" ht="15.75" hidden="false" customHeight="false" outlineLevel="0" collapsed="false">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row>
    <row r="53" customFormat="false" ht="15.75" hidden="false" customHeight="false" outlineLevel="0" collapsed="false">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row>
    <row r="54" customFormat="false" ht="15.75" hidden="false" customHeight="false" outlineLevel="0" collapsed="false">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row>
    <row r="55" customFormat="false" ht="15.75" hidden="false" customHeight="false" outlineLevel="0" collapsed="false">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row>
    <row r="56" customFormat="false" ht="15.75" hidden="false" customHeight="false" outlineLevel="0" collapsed="false">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row>
    <row r="57" customFormat="false" ht="15.75" hidden="false" customHeight="false" outlineLevel="0" collapsed="false">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row>
    <row r="58" customFormat="false" ht="15.75" hidden="false" customHeight="false" outlineLevel="0" collapsed="false">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row>
    <row r="59" customFormat="false" ht="15.75" hidden="false" customHeight="false" outlineLevel="0" collapsed="false">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row>
    <row r="60" customFormat="false" ht="15.75" hidden="false" customHeight="false" outlineLevel="0" collapsed="false">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row>
    <row r="61" customFormat="false" ht="15.75" hidden="false" customHeight="false" outlineLevel="0" collapsed="false">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row>
    <row r="62" customFormat="false" ht="15.75" hidden="false" customHeight="false" outlineLevel="0" collapsed="false">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row>
    <row r="63" customFormat="false" ht="15.75" hidden="false" customHeight="false" outlineLevel="0" collapsed="false">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row>
    <row r="64" customFormat="false" ht="15.75" hidden="false" customHeight="false" outlineLevel="0" collapsed="false">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row>
    <row r="65" customFormat="false" ht="15.75" hidden="false" customHeight="false" outlineLevel="0" collapsed="false">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row>
    <row r="66" customFormat="false" ht="15.75" hidden="false" customHeight="false" outlineLevel="0" collapsed="false">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row>
    <row r="67" customFormat="false" ht="15.75" hidden="false" customHeight="false" outlineLevel="0" collapsed="false">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row>
    <row r="68" customFormat="false" ht="15.75" hidden="false" customHeight="false" outlineLevel="0" collapsed="false">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row>
    <row r="69" customFormat="false" ht="15.75" hidden="false" customHeight="false" outlineLevel="0" collapsed="false">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row>
    <row r="70" customFormat="false" ht="15.75" hidden="false" customHeight="false" outlineLevel="0" collapsed="false">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row>
    <row r="71" customFormat="false" ht="15.75" hidden="false" customHeight="false" outlineLevel="0" collapsed="false">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row>
    <row r="72" customFormat="false" ht="15.75" hidden="false" customHeight="false" outlineLevel="0" collapsed="false">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row>
    <row r="73" customFormat="false" ht="15.75" hidden="false" customHeight="false" outlineLevel="0" collapsed="false">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row>
    <row r="74" customFormat="false" ht="15.75" hidden="false" customHeight="false" outlineLevel="0" collapsed="false">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row>
    <row r="75" customFormat="false" ht="15.75" hidden="false" customHeight="false" outlineLevel="0" collapsed="false">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row>
    <row r="76" customFormat="false" ht="15.75" hidden="false" customHeight="false" outlineLevel="0" collapsed="false">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row>
    <row r="77" customFormat="false" ht="15.75" hidden="false" customHeight="false" outlineLevel="0" collapsed="false">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row>
    <row r="78" customFormat="false" ht="15.75" hidden="false" customHeight="false" outlineLevel="0" collapsed="false">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row>
    <row r="79" customFormat="false" ht="15.75" hidden="false" customHeight="false" outlineLevel="0" collapsed="false">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row>
    <row r="80" customFormat="false" ht="15.75" hidden="false" customHeight="false" outlineLevel="0" collapsed="false">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row>
    <row r="81" customFormat="false" ht="15.75" hidden="false" customHeight="false" outlineLevel="0" collapsed="false">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row>
    <row r="82" customFormat="false" ht="15.75" hidden="false" customHeight="false" outlineLevel="0" collapsed="false">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row>
    <row r="83" customFormat="false" ht="15.75" hidden="false" customHeight="false" outlineLevel="0" collapsed="false">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row>
    <row r="84" customFormat="false" ht="15.75" hidden="false" customHeight="false" outlineLevel="0" collapsed="false">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row>
    <row r="85" customFormat="false" ht="15.75" hidden="false" customHeight="false" outlineLevel="0" collapsed="false">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row>
    <row r="86" customFormat="false" ht="15.75" hidden="false" customHeight="false" outlineLevel="0" collapsed="false">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row>
    <row r="87" customFormat="false" ht="15.75" hidden="false" customHeight="false" outlineLevel="0" collapsed="false">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row>
    <row r="88" customFormat="false" ht="15.75" hidden="false" customHeight="false" outlineLevel="0" collapsed="false">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row>
    <row r="89" customFormat="false" ht="15.75" hidden="false" customHeight="false" outlineLevel="0" collapsed="false">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row>
    <row r="90" customFormat="false" ht="15.75" hidden="false" customHeight="false" outlineLevel="0" collapsed="false">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row>
    <row r="91" customFormat="false" ht="15.75" hidden="false" customHeight="false" outlineLevel="0" collapsed="false">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row>
    <row r="92" customFormat="false" ht="15.75" hidden="false" customHeight="false" outlineLevel="0" collapsed="false">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row>
    <row r="93" customFormat="false" ht="15.75" hidden="false" customHeight="false" outlineLevel="0" collapsed="false">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row>
    <row r="94" customFormat="false" ht="15.75" hidden="false" customHeight="false" outlineLevel="0" collapsed="false">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row>
    <row r="95" customFormat="false" ht="15.75" hidden="false" customHeight="false" outlineLevel="0" collapsed="false">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row>
    <row r="96" customFormat="false" ht="15.75" hidden="false" customHeight="false" outlineLevel="0" collapsed="false">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row>
    <row r="97" customFormat="false" ht="15.75" hidden="false" customHeight="false" outlineLevel="0" collapsed="false">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row>
    <row r="98" customFormat="false" ht="15.75" hidden="false" customHeight="false" outlineLevel="0" collapsed="false">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row>
    <row r="99" customFormat="false" ht="15.75" hidden="false" customHeight="false" outlineLevel="0" collapsed="false">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row>
    <row r="100" customFormat="false" ht="15.75" hidden="false" customHeight="false" outlineLevel="0" collapsed="false">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row>
    <row r="101" customFormat="false" ht="15.75" hidden="false" customHeight="false" outlineLevel="0" collapsed="false">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row>
    <row r="102" customFormat="false" ht="15.75" hidden="false" customHeight="false" outlineLevel="0" collapsed="false">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row>
    <row r="103" customFormat="false" ht="15.75" hidden="false" customHeight="false" outlineLevel="0" collapsed="false">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row>
    <row r="104" customFormat="false" ht="15.75" hidden="false" customHeight="false" outlineLevel="0" collapsed="false">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row>
    <row r="105" customFormat="false" ht="15.75" hidden="false" customHeight="false" outlineLevel="0" collapsed="false">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row>
    <row r="106" customFormat="false" ht="15.75" hidden="false" customHeight="false" outlineLevel="0" collapsed="false">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row>
    <row r="107" customFormat="false" ht="15.75" hidden="false" customHeight="false" outlineLevel="0" collapsed="false">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row>
    <row r="108" customFormat="false" ht="15.75" hidden="false" customHeight="false" outlineLevel="0" collapsed="false">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row>
    <row r="109" customFormat="false" ht="15.75" hidden="false" customHeight="false" outlineLevel="0" collapsed="false">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row>
    <row r="110" customFormat="false" ht="15.75" hidden="false" customHeight="false" outlineLevel="0" collapsed="false">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row>
    <row r="111" customFormat="false" ht="15.75" hidden="false" customHeight="false" outlineLevel="0" collapsed="false">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row>
    <row r="112" customFormat="false" ht="15.75" hidden="false" customHeight="false" outlineLevel="0" collapsed="false">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row>
    <row r="113" customFormat="false" ht="15.75" hidden="false" customHeight="false" outlineLevel="0" collapsed="false">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row>
    <row r="114" customFormat="false" ht="15.75" hidden="false" customHeight="false" outlineLevel="0" collapsed="false">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row>
    <row r="115" customFormat="false" ht="15.75" hidden="false" customHeight="false" outlineLevel="0" collapsed="false">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row>
    <row r="116" customFormat="false" ht="15.75" hidden="false" customHeight="false" outlineLevel="0" collapsed="false">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row>
    <row r="117" customFormat="false" ht="15.75" hidden="false" customHeight="false" outlineLevel="0" collapsed="false">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row>
    <row r="118" customFormat="false" ht="15.75" hidden="false" customHeight="false" outlineLevel="0" collapsed="false">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row>
    <row r="119" customFormat="false" ht="15.75" hidden="false" customHeight="false" outlineLevel="0" collapsed="false">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row>
    <row r="120" customFormat="false" ht="15.75" hidden="false" customHeight="false" outlineLevel="0" collapsed="false">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row>
    <row r="121" customFormat="false" ht="15.75" hidden="false" customHeight="false" outlineLevel="0" collapsed="false">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row>
    <row r="122" customFormat="false" ht="15.75" hidden="false" customHeight="false" outlineLevel="0" collapsed="false">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row>
    <row r="123" customFormat="false" ht="15.75" hidden="false" customHeight="false" outlineLevel="0" collapsed="false">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row>
    <row r="124" customFormat="false" ht="15.75" hidden="false" customHeight="false" outlineLevel="0" collapsed="false">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row>
    <row r="125" customFormat="false" ht="15.75" hidden="false" customHeight="false" outlineLevel="0" collapsed="false">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row>
    <row r="126" customFormat="false" ht="15.75" hidden="false" customHeight="false" outlineLevel="0" collapsed="false">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row>
    <row r="127" customFormat="false" ht="15.75" hidden="false" customHeight="false" outlineLevel="0" collapsed="false">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row>
    <row r="128" customFormat="false" ht="15.75" hidden="false" customHeight="false" outlineLevel="0" collapsed="false">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row>
    <row r="129" customFormat="false" ht="15.75" hidden="false" customHeight="false" outlineLevel="0" collapsed="false">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row>
    <row r="130" customFormat="false" ht="15.75" hidden="false" customHeight="false" outlineLevel="0" collapsed="false">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row>
    <row r="131" customFormat="false" ht="15.75" hidden="false" customHeight="false" outlineLevel="0" collapsed="false">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row>
    <row r="132" customFormat="false" ht="15.75" hidden="false" customHeight="false" outlineLevel="0" collapsed="false">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row>
    <row r="133" customFormat="false" ht="15.75" hidden="false" customHeight="false" outlineLevel="0" collapsed="false">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row>
    <row r="134" customFormat="false" ht="15.75" hidden="false" customHeight="false" outlineLevel="0" collapsed="false">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row>
    <row r="135" customFormat="false" ht="15.75" hidden="false" customHeight="false" outlineLevel="0" collapsed="false">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row>
    <row r="136" customFormat="false" ht="15.75" hidden="false" customHeight="false" outlineLevel="0" collapsed="false">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row>
    <row r="137" customFormat="false" ht="15.75" hidden="false" customHeight="false" outlineLevel="0" collapsed="false">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row>
    <row r="138" customFormat="false" ht="15.75" hidden="false" customHeight="false" outlineLevel="0" collapsed="false">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row>
    <row r="139" customFormat="false" ht="15.75" hidden="false" customHeight="false" outlineLevel="0" collapsed="false">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row>
    <row r="140" customFormat="false" ht="15.75" hidden="false" customHeight="false" outlineLevel="0" collapsed="false">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row>
    <row r="141" customFormat="false" ht="15.75" hidden="false" customHeight="false" outlineLevel="0" collapsed="false">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row>
    <row r="142" customFormat="false" ht="15.75" hidden="false" customHeight="false" outlineLevel="0" collapsed="false">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row>
    <row r="143" customFormat="false" ht="15.75" hidden="false" customHeight="false" outlineLevel="0" collapsed="false">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row>
    <row r="144" customFormat="false" ht="15.75" hidden="false" customHeight="false" outlineLevel="0" collapsed="false">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row>
    <row r="145" customFormat="false" ht="15.75" hidden="false" customHeight="false" outlineLevel="0" collapsed="false">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row>
    <row r="146" customFormat="false" ht="15.75" hidden="false" customHeight="false" outlineLevel="0" collapsed="false">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row>
    <row r="147" customFormat="false" ht="15.75" hidden="false" customHeight="false" outlineLevel="0" collapsed="false">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row>
    <row r="148" customFormat="false" ht="15.75" hidden="false" customHeight="false" outlineLevel="0" collapsed="false">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row>
    <row r="149" customFormat="false" ht="15.75" hidden="false" customHeight="false" outlineLevel="0" collapsed="false">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row>
    <row r="150" customFormat="false" ht="15.75" hidden="false" customHeight="false" outlineLevel="0" collapsed="false">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row>
    <row r="151" customFormat="false" ht="15.75" hidden="false" customHeight="false" outlineLevel="0" collapsed="false">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row>
    <row r="152" customFormat="false" ht="15.75" hidden="false" customHeight="false" outlineLevel="0" collapsed="false">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row>
    <row r="153" customFormat="false" ht="15.75" hidden="false" customHeight="false" outlineLevel="0" collapsed="false">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row>
    <row r="154" customFormat="false" ht="15.75" hidden="false" customHeight="false" outlineLevel="0" collapsed="false">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row>
    <row r="155" customFormat="false" ht="15.75" hidden="false" customHeight="false" outlineLevel="0" collapsed="false">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row>
    <row r="156" customFormat="false" ht="15.75" hidden="false" customHeight="false" outlineLevel="0" collapsed="false">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row>
    <row r="157" customFormat="false" ht="15.75" hidden="false" customHeight="false" outlineLevel="0" collapsed="false">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row>
    <row r="158" customFormat="false" ht="15.75" hidden="false" customHeight="false" outlineLevel="0" collapsed="false">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row>
    <row r="159" customFormat="false" ht="15.75" hidden="false" customHeight="false" outlineLevel="0" collapsed="false">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row>
    <row r="160" customFormat="false" ht="15.75" hidden="false" customHeight="false" outlineLevel="0" collapsed="false">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row>
    <row r="161" customFormat="false" ht="15.75" hidden="false" customHeight="false" outlineLevel="0" collapsed="false">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row>
    <row r="162" customFormat="false" ht="15.75" hidden="false" customHeight="false" outlineLevel="0" collapsed="false">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row>
    <row r="163" customFormat="false" ht="15.75" hidden="false" customHeight="false" outlineLevel="0" collapsed="false">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row>
    <row r="164" customFormat="false" ht="15.75" hidden="false" customHeight="false" outlineLevel="0" collapsed="false">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row>
    <row r="165" customFormat="false" ht="15.75" hidden="false" customHeight="false" outlineLevel="0" collapsed="false">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row>
    <row r="166" customFormat="false" ht="15.75" hidden="false" customHeight="false" outlineLevel="0" collapsed="false">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row>
    <row r="167" customFormat="false" ht="15.75" hidden="false" customHeight="false" outlineLevel="0" collapsed="false">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row>
    <row r="168" customFormat="false" ht="15.75" hidden="false" customHeight="false" outlineLevel="0" collapsed="false">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row>
    <row r="169" customFormat="false" ht="15.75" hidden="false" customHeight="false" outlineLevel="0" collapsed="false">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row>
    <row r="170" customFormat="false" ht="15.75" hidden="false" customHeight="false" outlineLevel="0" collapsed="false">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row>
    <row r="171" customFormat="false" ht="15.75" hidden="false" customHeight="false" outlineLevel="0" collapsed="false">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row>
    <row r="172" customFormat="false" ht="15.75" hidden="false" customHeight="false" outlineLevel="0" collapsed="false">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row>
    <row r="173" customFormat="false" ht="15.75" hidden="false" customHeight="false" outlineLevel="0" collapsed="false">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row>
    <row r="174" customFormat="false" ht="15.75" hidden="false" customHeight="false" outlineLevel="0" collapsed="false">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row>
    <row r="175" customFormat="false" ht="15.75" hidden="false" customHeight="false" outlineLevel="0" collapsed="false">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row>
    <row r="176" customFormat="false" ht="15.75" hidden="false" customHeight="false" outlineLevel="0" collapsed="false">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row>
    <row r="177" customFormat="false" ht="15.75" hidden="false" customHeight="false" outlineLevel="0" collapsed="false">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row>
    <row r="178" customFormat="false" ht="15.75" hidden="false" customHeight="false" outlineLevel="0" collapsed="false">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row>
    <row r="179" customFormat="false" ht="15.75" hidden="false" customHeight="false" outlineLevel="0" collapsed="false">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29"/>
    </row>
    <row r="180" customFormat="false" ht="15.75" hidden="false" customHeight="false" outlineLevel="0" collapsed="false">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row>
    <row r="181" customFormat="false" ht="15.75" hidden="false" customHeight="false" outlineLevel="0" collapsed="false">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29"/>
    </row>
    <row r="182" customFormat="false" ht="15.75" hidden="false" customHeight="false" outlineLevel="0" collapsed="false">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row>
    <row r="183" customFormat="false" ht="15.75" hidden="false" customHeight="false" outlineLevel="0" collapsed="false">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row>
    <row r="184" customFormat="false" ht="15.75" hidden="false" customHeight="false" outlineLevel="0" collapsed="false">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row>
    <row r="185" customFormat="false" ht="15.75" hidden="false" customHeight="false" outlineLevel="0" collapsed="false">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row>
    <row r="186" customFormat="false" ht="15.75" hidden="false" customHeight="false" outlineLevel="0" collapsed="false">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row>
    <row r="187" customFormat="false" ht="15.75" hidden="false" customHeight="false" outlineLevel="0" collapsed="false">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row>
    <row r="188" customFormat="false" ht="15.75" hidden="false" customHeight="false" outlineLevel="0" collapsed="false">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29"/>
    </row>
    <row r="189" customFormat="false" ht="15.75" hidden="false" customHeight="false" outlineLevel="0" collapsed="false">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c r="AR189" s="29"/>
      <c r="AS189" s="29"/>
    </row>
    <row r="190" customFormat="false" ht="15.75" hidden="false" customHeight="false" outlineLevel="0" collapsed="false">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29"/>
    </row>
    <row r="191" customFormat="false" ht="15.75" hidden="false" customHeight="false" outlineLevel="0" collapsed="false">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29"/>
    </row>
    <row r="192" customFormat="false" ht="15.75" hidden="false" customHeight="false" outlineLevel="0" collapsed="false">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c r="AR192" s="29"/>
      <c r="AS192" s="29"/>
    </row>
    <row r="193" customFormat="false" ht="15.75" hidden="false" customHeight="false" outlineLevel="0" collapsed="false">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c r="AJ193" s="29"/>
      <c r="AK193" s="29"/>
      <c r="AL193" s="29"/>
      <c r="AM193" s="29"/>
      <c r="AN193" s="29"/>
      <c r="AO193" s="29"/>
      <c r="AP193" s="29"/>
      <c r="AQ193" s="29"/>
      <c r="AR193" s="29"/>
      <c r="AS193" s="29"/>
    </row>
    <row r="194" customFormat="false" ht="15.75" hidden="false" customHeight="false" outlineLevel="0" collapsed="false">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c r="AJ194" s="29"/>
      <c r="AK194" s="29"/>
      <c r="AL194" s="29"/>
      <c r="AM194" s="29"/>
      <c r="AN194" s="29"/>
      <c r="AO194" s="29"/>
      <c r="AP194" s="29"/>
      <c r="AQ194" s="29"/>
      <c r="AR194" s="29"/>
      <c r="AS194" s="29"/>
    </row>
    <row r="195" customFormat="false" ht="15.75" hidden="false" customHeight="false" outlineLevel="0" collapsed="false">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c r="AJ195" s="29"/>
      <c r="AK195" s="29"/>
      <c r="AL195" s="29"/>
      <c r="AM195" s="29"/>
      <c r="AN195" s="29"/>
      <c r="AO195" s="29"/>
      <c r="AP195" s="29"/>
      <c r="AQ195" s="29"/>
      <c r="AR195" s="29"/>
      <c r="AS195" s="29"/>
    </row>
    <row r="196" customFormat="false" ht="15.75" hidden="false" customHeight="false" outlineLevel="0" collapsed="false">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c r="AJ196" s="29"/>
      <c r="AK196" s="29"/>
      <c r="AL196" s="29"/>
      <c r="AM196" s="29"/>
      <c r="AN196" s="29"/>
      <c r="AO196" s="29"/>
      <c r="AP196" s="29"/>
      <c r="AQ196" s="29"/>
      <c r="AR196" s="29"/>
      <c r="AS196" s="29"/>
    </row>
    <row r="197" customFormat="false" ht="15.75" hidden="false" customHeight="false" outlineLevel="0" collapsed="false">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c r="AJ197" s="29"/>
      <c r="AK197" s="29"/>
      <c r="AL197" s="29"/>
      <c r="AM197" s="29"/>
      <c r="AN197" s="29"/>
      <c r="AO197" s="29"/>
      <c r="AP197" s="29"/>
      <c r="AQ197" s="29"/>
      <c r="AR197" s="29"/>
      <c r="AS197" s="29"/>
    </row>
    <row r="198" customFormat="false" ht="15.75" hidden="false" customHeight="false" outlineLevel="0" collapsed="false">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29"/>
      <c r="AH198" s="29"/>
      <c r="AI198" s="29"/>
      <c r="AJ198" s="29"/>
      <c r="AK198" s="29"/>
      <c r="AL198" s="29"/>
      <c r="AM198" s="29"/>
      <c r="AN198" s="29"/>
      <c r="AO198" s="29"/>
      <c r="AP198" s="29"/>
      <c r="AQ198" s="29"/>
      <c r="AR198" s="29"/>
      <c r="AS198" s="29"/>
    </row>
    <row r="199" customFormat="false" ht="15.75" hidden="false" customHeight="false" outlineLevel="0" collapsed="false">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c r="AJ199" s="29"/>
      <c r="AK199" s="29"/>
      <c r="AL199" s="29"/>
      <c r="AM199" s="29"/>
      <c r="AN199" s="29"/>
      <c r="AO199" s="29"/>
      <c r="AP199" s="29"/>
      <c r="AQ199" s="29"/>
      <c r="AR199" s="29"/>
      <c r="AS199" s="29"/>
    </row>
    <row r="200" customFormat="false" ht="15.75" hidden="false" customHeight="false" outlineLevel="0" collapsed="false">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c r="AJ200" s="29"/>
      <c r="AK200" s="29"/>
      <c r="AL200" s="29"/>
      <c r="AM200" s="29"/>
      <c r="AN200" s="29"/>
      <c r="AO200" s="29"/>
      <c r="AP200" s="29"/>
      <c r="AQ200" s="29"/>
      <c r="AR200" s="29"/>
      <c r="AS200" s="29"/>
    </row>
    <row r="201" customFormat="false" ht="15.75" hidden="false" customHeight="false" outlineLevel="0" collapsed="false">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29"/>
    </row>
    <row r="202" customFormat="false" ht="15.75" hidden="false" customHeight="false" outlineLevel="0" collapsed="false">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29"/>
    </row>
    <row r="203" customFormat="false" ht="15.75" hidden="false" customHeight="false" outlineLevel="0" collapsed="false">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c r="AI203" s="29"/>
      <c r="AJ203" s="29"/>
      <c r="AK203" s="29"/>
      <c r="AL203" s="29"/>
      <c r="AM203" s="29"/>
      <c r="AN203" s="29"/>
      <c r="AO203" s="29"/>
      <c r="AP203" s="29"/>
      <c r="AQ203" s="29"/>
      <c r="AR203" s="29"/>
      <c r="AS203" s="29"/>
    </row>
    <row r="204" customFormat="false" ht="15.75" hidden="false" customHeight="false" outlineLevel="0" collapsed="false">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c r="AQ204" s="29"/>
      <c r="AR204" s="29"/>
      <c r="AS204" s="29"/>
    </row>
    <row r="205" customFormat="false" ht="15.75" hidden="false" customHeight="false" outlineLevel="0" collapsed="false">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c r="AJ205" s="29"/>
      <c r="AK205" s="29"/>
      <c r="AL205" s="29"/>
      <c r="AM205" s="29"/>
      <c r="AN205" s="29"/>
      <c r="AO205" s="29"/>
      <c r="AP205" s="29"/>
      <c r="AQ205" s="29"/>
      <c r="AR205" s="29"/>
      <c r="AS205" s="29"/>
    </row>
    <row r="206" customFormat="false" ht="15.75" hidden="false" customHeight="false" outlineLevel="0" collapsed="false">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c r="AQ206" s="29"/>
      <c r="AR206" s="29"/>
      <c r="AS206" s="29"/>
    </row>
    <row r="207" customFormat="false" ht="15.75" hidden="false" customHeight="false" outlineLevel="0" collapsed="false">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c r="AJ207" s="29"/>
      <c r="AK207" s="29"/>
      <c r="AL207" s="29"/>
      <c r="AM207" s="29"/>
      <c r="AN207" s="29"/>
      <c r="AO207" s="29"/>
      <c r="AP207" s="29"/>
      <c r="AQ207" s="29"/>
      <c r="AR207" s="29"/>
      <c r="AS207" s="29"/>
    </row>
    <row r="208" customFormat="false" ht="15.75" hidden="false" customHeight="false" outlineLevel="0" collapsed="false">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c r="AQ208" s="29"/>
      <c r="AR208" s="29"/>
      <c r="AS208" s="29"/>
    </row>
    <row r="209" customFormat="false" ht="15.75" hidden="false" customHeight="false" outlineLevel="0" collapsed="false">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c r="AJ209" s="29"/>
      <c r="AK209" s="29"/>
      <c r="AL209" s="29"/>
      <c r="AM209" s="29"/>
      <c r="AN209" s="29"/>
      <c r="AO209" s="29"/>
      <c r="AP209" s="29"/>
      <c r="AQ209" s="29"/>
      <c r="AR209" s="29"/>
      <c r="AS209" s="29"/>
    </row>
    <row r="210" customFormat="false" ht="15.75" hidden="false" customHeight="false" outlineLevel="0" collapsed="false">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c r="AJ210" s="29"/>
      <c r="AK210" s="29"/>
      <c r="AL210" s="29"/>
      <c r="AM210" s="29"/>
      <c r="AN210" s="29"/>
      <c r="AO210" s="29"/>
      <c r="AP210" s="29"/>
      <c r="AQ210" s="29"/>
      <c r="AR210" s="29"/>
      <c r="AS210" s="29"/>
    </row>
    <row r="211" customFormat="false" ht="15.75" hidden="false" customHeight="false" outlineLevel="0" collapsed="false">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c r="AL211" s="29"/>
      <c r="AM211" s="29"/>
      <c r="AN211" s="29"/>
      <c r="AO211" s="29"/>
      <c r="AP211" s="29"/>
      <c r="AQ211" s="29"/>
      <c r="AR211" s="29"/>
      <c r="AS211" s="29"/>
    </row>
    <row r="212" customFormat="false" ht="15.75" hidden="false" customHeight="false" outlineLevel="0" collapsed="false">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c r="AJ212" s="29"/>
      <c r="AK212" s="29"/>
      <c r="AL212" s="29"/>
      <c r="AM212" s="29"/>
      <c r="AN212" s="29"/>
      <c r="AO212" s="29"/>
      <c r="AP212" s="29"/>
      <c r="AQ212" s="29"/>
      <c r="AR212" s="29"/>
      <c r="AS212" s="29"/>
    </row>
    <row r="213" customFormat="false" ht="15.75" hidden="false" customHeight="false" outlineLevel="0" collapsed="false">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c r="AJ213" s="29"/>
      <c r="AK213" s="29"/>
      <c r="AL213" s="29"/>
      <c r="AM213" s="29"/>
      <c r="AN213" s="29"/>
      <c r="AO213" s="29"/>
      <c r="AP213" s="29"/>
      <c r="AQ213" s="29"/>
      <c r="AR213" s="29"/>
      <c r="AS213" s="29"/>
    </row>
    <row r="214" customFormat="false" ht="15.75" hidden="false" customHeight="false" outlineLevel="0" collapsed="false">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29"/>
    </row>
    <row r="215" customFormat="false" ht="15.75" hidden="false" customHeight="false" outlineLevel="0" collapsed="false">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9"/>
      <c r="AH215" s="29"/>
      <c r="AI215" s="29"/>
      <c r="AJ215" s="29"/>
      <c r="AK215" s="29"/>
      <c r="AL215" s="29"/>
      <c r="AM215" s="29"/>
      <c r="AN215" s="29"/>
      <c r="AO215" s="29"/>
      <c r="AP215" s="29"/>
      <c r="AQ215" s="29"/>
      <c r="AR215" s="29"/>
      <c r="AS215" s="29"/>
    </row>
    <row r="216" customFormat="false" ht="15.75" hidden="false" customHeight="false" outlineLevel="0" collapsed="false">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c r="AJ216" s="29"/>
      <c r="AK216" s="29"/>
      <c r="AL216" s="29"/>
      <c r="AM216" s="29"/>
      <c r="AN216" s="29"/>
      <c r="AO216" s="29"/>
      <c r="AP216" s="29"/>
      <c r="AQ216" s="29"/>
      <c r="AR216" s="29"/>
      <c r="AS216" s="29"/>
    </row>
    <row r="217" customFormat="false" ht="15.75" hidden="false" customHeight="false" outlineLevel="0" collapsed="false">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9"/>
      <c r="AH217" s="29"/>
      <c r="AI217" s="29"/>
      <c r="AJ217" s="29"/>
      <c r="AK217" s="29"/>
      <c r="AL217" s="29"/>
      <c r="AM217" s="29"/>
      <c r="AN217" s="29"/>
      <c r="AO217" s="29"/>
      <c r="AP217" s="29"/>
      <c r="AQ217" s="29"/>
      <c r="AR217" s="29"/>
      <c r="AS217" s="29"/>
    </row>
    <row r="218" customFormat="false" ht="15.75" hidden="false" customHeight="false" outlineLevel="0" collapsed="false">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c r="AE218" s="29"/>
      <c r="AF218" s="29"/>
      <c r="AG218" s="29"/>
      <c r="AH218" s="29"/>
      <c r="AI218" s="29"/>
      <c r="AJ218" s="29"/>
      <c r="AK218" s="29"/>
      <c r="AL218" s="29"/>
      <c r="AM218" s="29"/>
      <c r="AN218" s="29"/>
      <c r="AO218" s="29"/>
      <c r="AP218" s="29"/>
      <c r="AQ218" s="29"/>
      <c r="AR218" s="29"/>
      <c r="AS218" s="29"/>
    </row>
    <row r="219" customFormat="false" ht="15.75" hidden="false" customHeight="false" outlineLevel="0" collapsed="false">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29"/>
      <c r="AH219" s="29"/>
      <c r="AI219" s="29"/>
      <c r="AJ219" s="29"/>
      <c r="AK219" s="29"/>
      <c r="AL219" s="29"/>
      <c r="AM219" s="29"/>
      <c r="AN219" s="29"/>
      <c r="AO219" s="29"/>
      <c r="AP219" s="29"/>
      <c r="AQ219" s="29"/>
      <c r="AR219" s="29"/>
      <c r="AS219" s="29"/>
    </row>
    <row r="220" customFormat="false" ht="15.75" hidden="false" customHeight="false" outlineLevel="0" collapsed="false">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c r="AE220" s="29"/>
      <c r="AF220" s="29"/>
      <c r="AG220" s="29"/>
      <c r="AH220" s="29"/>
      <c r="AI220" s="29"/>
      <c r="AJ220" s="29"/>
      <c r="AK220" s="29"/>
      <c r="AL220" s="29"/>
      <c r="AM220" s="29"/>
      <c r="AN220" s="29"/>
      <c r="AO220" s="29"/>
      <c r="AP220" s="29"/>
      <c r="AQ220" s="29"/>
      <c r="AR220" s="29"/>
      <c r="AS220" s="29"/>
    </row>
    <row r="221" customFormat="false" ht="15.75" hidden="false" customHeight="false" outlineLevel="0" collapsed="false">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29"/>
    </row>
    <row r="222" customFormat="false" ht="15.75" hidden="false" customHeight="false" outlineLevel="0" collapsed="false">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c r="AG222" s="29"/>
      <c r="AH222" s="29"/>
      <c r="AI222" s="29"/>
      <c r="AJ222" s="29"/>
      <c r="AK222" s="29"/>
      <c r="AL222" s="29"/>
      <c r="AM222" s="29"/>
      <c r="AN222" s="29"/>
      <c r="AO222" s="29"/>
      <c r="AP222" s="29"/>
      <c r="AQ222" s="29"/>
      <c r="AR222" s="29"/>
      <c r="AS222" s="29"/>
    </row>
    <row r="223" customFormat="false" ht="15.75" hidden="false" customHeight="false" outlineLevel="0" collapsed="false">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c r="AP223" s="29"/>
      <c r="AQ223" s="29"/>
      <c r="AR223" s="29"/>
      <c r="AS223" s="29"/>
    </row>
    <row r="224" customFormat="false" ht="15.75" hidden="false" customHeight="false" outlineLevel="0" collapsed="false">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c r="AE224" s="29"/>
      <c r="AF224" s="29"/>
      <c r="AG224" s="29"/>
      <c r="AH224" s="29"/>
      <c r="AI224" s="29"/>
      <c r="AJ224" s="29"/>
      <c r="AK224" s="29"/>
      <c r="AL224" s="29"/>
      <c r="AM224" s="29"/>
      <c r="AN224" s="29"/>
      <c r="AO224" s="29"/>
      <c r="AP224" s="29"/>
      <c r="AQ224" s="29"/>
      <c r="AR224" s="29"/>
      <c r="AS224" s="29"/>
    </row>
    <row r="225" customFormat="false" ht="15.75" hidden="false" customHeight="false" outlineLevel="0" collapsed="false">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c r="AI225" s="29"/>
      <c r="AJ225" s="29"/>
      <c r="AK225" s="29"/>
      <c r="AL225" s="29"/>
      <c r="AM225" s="29"/>
      <c r="AN225" s="29"/>
      <c r="AO225" s="29"/>
      <c r="AP225" s="29"/>
      <c r="AQ225" s="29"/>
      <c r="AR225" s="29"/>
      <c r="AS225" s="29"/>
    </row>
    <row r="226" customFormat="false" ht="15.75" hidden="false" customHeight="false" outlineLevel="0" collapsed="false">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c r="AG226" s="29"/>
      <c r="AH226" s="29"/>
      <c r="AI226" s="29"/>
      <c r="AJ226" s="29"/>
      <c r="AK226" s="29"/>
      <c r="AL226" s="29"/>
      <c r="AM226" s="29"/>
      <c r="AN226" s="29"/>
      <c r="AO226" s="29"/>
      <c r="AP226" s="29"/>
      <c r="AQ226" s="29"/>
      <c r="AR226" s="29"/>
      <c r="AS226" s="29"/>
    </row>
    <row r="227" customFormat="false" ht="15.75" hidden="false" customHeight="false" outlineLevel="0" collapsed="false">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c r="AE227" s="29"/>
      <c r="AF227" s="29"/>
      <c r="AG227" s="29"/>
      <c r="AH227" s="29"/>
      <c r="AI227" s="29"/>
      <c r="AJ227" s="29"/>
      <c r="AK227" s="29"/>
      <c r="AL227" s="29"/>
      <c r="AM227" s="29"/>
      <c r="AN227" s="29"/>
      <c r="AO227" s="29"/>
      <c r="AP227" s="29"/>
      <c r="AQ227" s="29"/>
      <c r="AR227" s="29"/>
      <c r="AS227" s="29"/>
    </row>
    <row r="228" customFormat="false" ht="15.75" hidden="false" customHeight="false" outlineLevel="0" collapsed="false">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c r="AE228" s="29"/>
      <c r="AF228" s="29"/>
      <c r="AG228" s="29"/>
      <c r="AH228" s="29"/>
      <c r="AI228" s="29"/>
      <c r="AJ228" s="29"/>
      <c r="AK228" s="29"/>
      <c r="AL228" s="29"/>
      <c r="AM228" s="29"/>
      <c r="AN228" s="29"/>
      <c r="AO228" s="29"/>
      <c r="AP228" s="29"/>
      <c r="AQ228" s="29"/>
      <c r="AR228" s="29"/>
      <c r="AS228" s="29"/>
    </row>
    <row r="229" customFormat="false" ht="15.75" hidden="false" customHeight="false" outlineLevel="0" collapsed="false">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c r="AF229" s="29"/>
      <c r="AG229" s="29"/>
      <c r="AH229" s="29"/>
      <c r="AI229" s="29"/>
      <c r="AJ229" s="29"/>
      <c r="AK229" s="29"/>
      <c r="AL229" s="29"/>
      <c r="AM229" s="29"/>
      <c r="AN229" s="29"/>
      <c r="AO229" s="29"/>
      <c r="AP229" s="29"/>
      <c r="AQ229" s="29"/>
      <c r="AR229" s="29"/>
      <c r="AS229" s="29"/>
    </row>
    <row r="230" customFormat="false" ht="15.75" hidden="false" customHeight="false" outlineLevel="0" collapsed="false">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c r="AJ230" s="29"/>
      <c r="AK230" s="29"/>
      <c r="AL230" s="29"/>
      <c r="AM230" s="29"/>
      <c r="AN230" s="29"/>
      <c r="AO230" s="29"/>
      <c r="AP230" s="29"/>
      <c r="AQ230" s="29"/>
      <c r="AR230" s="29"/>
      <c r="AS230" s="29"/>
    </row>
    <row r="231" customFormat="false" ht="15.75" hidden="false" customHeight="false" outlineLevel="0" collapsed="false">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c r="AG231" s="29"/>
      <c r="AH231" s="29"/>
      <c r="AI231" s="29"/>
      <c r="AJ231" s="29"/>
      <c r="AK231" s="29"/>
      <c r="AL231" s="29"/>
      <c r="AM231" s="29"/>
      <c r="AN231" s="29"/>
      <c r="AO231" s="29"/>
      <c r="AP231" s="29"/>
      <c r="AQ231" s="29"/>
      <c r="AR231" s="29"/>
      <c r="AS231" s="29"/>
    </row>
    <row r="232" customFormat="false" ht="15.75" hidden="false" customHeight="false" outlineLevel="0" collapsed="false">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29"/>
      <c r="AH232" s="29"/>
      <c r="AI232" s="29"/>
      <c r="AJ232" s="29"/>
      <c r="AK232" s="29"/>
      <c r="AL232" s="29"/>
      <c r="AM232" s="29"/>
      <c r="AN232" s="29"/>
      <c r="AO232" s="29"/>
      <c r="AP232" s="29"/>
      <c r="AQ232" s="29"/>
      <c r="AR232" s="29"/>
      <c r="AS232" s="29"/>
    </row>
    <row r="233" customFormat="false" ht="15.75" hidden="false" customHeight="false" outlineLevel="0" collapsed="false">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c r="AE233" s="29"/>
      <c r="AF233" s="29"/>
      <c r="AG233" s="29"/>
      <c r="AH233" s="29"/>
      <c r="AI233" s="29"/>
      <c r="AJ233" s="29"/>
      <c r="AK233" s="29"/>
      <c r="AL233" s="29"/>
      <c r="AM233" s="29"/>
      <c r="AN233" s="29"/>
      <c r="AO233" s="29"/>
      <c r="AP233" s="29"/>
      <c r="AQ233" s="29"/>
      <c r="AR233" s="29"/>
      <c r="AS233" s="29"/>
    </row>
    <row r="234" customFormat="false" ht="15.75" hidden="false" customHeight="false" outlineLevel="0" collapsed="false">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c r="AE234" s="29"/>
      <c r="AF234" s="29"/>
      <c r="AG234" s="29"/>
      <c r="AH234" s="29"/>
      <c r="AI234" s="29"/>
      <c r="AJ234" s="29"/>
      <c r="AK234" s="29"/>
      <c r="AL234" s="29"/>
      <c r="AM234" s="29"/>
      <c r="AN234" s="29"/>
      <c r="AO234" s="29"/>
      <c r="AP234" s="29"/>
      <c r="AQ234" s="29"/>
      <c r="AR234" s="29"/>
      <c r="AS234" s="29"/>
    </row>
    <row r="235" customFormat="false" ht="15.75" hidden="false" customHeight="false" outlineLevel="0" collapsed="false">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c r="AE235" s="29"/>
      <c r="AF235" s="29"/>
      <c r="AG235" s="29"/>
      <c r="AH235" s="29"/>
      <c r="AI235" s="29"/>
      <c r="AJ235" s="29"/>
      <c r="AK235" s="29"/>
      <c r="AL235" s="29"/>
      <c r="AM235" s="29"/>
      <c r="AN235" s="29"/>
      <c r="AO235" s="29"/>
      <c r="AP235" s="29"/>
      <c r="AQ235" s="29"/>
      <c r="AR235" s="29"/>
      <c r="AS235" s="29"/>
    </row>
    <row r="236" customFormat="false" ht="15.75" hidden="false" customHeight="false" outlineLevel="0" collapsed="false">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c r="AE236" s="29"/>
      <c r="AF236" s="29"/>
      <c r="AG236" s="29"/>
      <c r="AH236" s="29"/>
      <c r="AI236" s="29"/>
      <c r="AJ236" s="29"/>
      <c r="AK236" s="29"/>
      <c r="AL236" s="29"/>
      <c r="AM236" s="29"/>
      <c r="AN236" s="29"/>
      <c r="AO236" s="29"/>
      <c r="AP236" s="29"/>
      <c r="AQ236" s="29"/>
      <c r="AR236" s="29"/>
      <c r="AS236" s="29"/>
    </row>
    <row r="237" customFormat="false" ht="15.75" hidden="false" customHeight="false" outlineLevel="0" collapsed="false">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c r="AJ237" s="29"/>
      <c r="AK237" s="29"/>
      <c r="AL237" s="29"/>
      <c r="AM237" s="29"/>
      <c r="AN237" s="29"/>
      <c r="AO237" s="29"/>
      <c r="AP237" s="29"/>
      <c r="AQ237" s="29"/>
      <c r="AR237" s="29"/>
      <c r="AS237" s="29"/>
    </row>
    <row r="238" customFormat="false" ht="15.75" hidden="false" customHeight="false" outlineLevel="0" collapsed="false">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c r="AJ238" s="29"/>
      <c r="AK238" s="29"/>
      <c r="AL238" s="29"/>
      <c r="AM238" s="29"/>
      <c r="AN238" s="29"/>
      <c r="AO238" s="29"/>
      <c r="AP238" s="29"/>
      <c r="AQ238" s="29"/>
      <c r="AR238" s="29"/>
      <c r="AS238" s="29"/>
    </row>
    <row r="239" customFormat="false" ht="15.75" hidden="false" customHeight="false" outlineLevel="0" collapsed="false">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c r="AJ239" s="29"/>
      <c r="AK239" s="29"/>
      <c r="AL239" s="29"/>
      <c r="AM239" s="29"/>
      <c r="AN239" s="29"/>
      <c r="AO239" s="29"/>
      <c r="AP239" s="29"/>
      <c r="AQ239" s="29"/>
      <c r="AR239" s="29"/>
      <c r="AS239" s="29"/>
    </row>
    <row r="240" customFormat="false" ht="15.75" hidden="false" customHeight="false" outlineLevel="0" collapsed="false">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c r="AJ240" s="29"/>
      <c r="AK240" s="29"/>
      <c r="AL240" s="29"/>
      <c r="AM240" s="29"/>
      <c r="AN240" s="29"/>
      <c r="AO240" s="29"/>
      <c r="AP240" s="29"/>
      <c r="AQ240" s="29"/>
      <c r="AR240" s="29"/>
      <c r="AS240" s="29"/>
    </row>
    <row r="241" customFormat="false" ht="15.75" hidden="false" customHeight="false" outlineLevel="0" collapsed="false">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c r="AJ241" s="29"/>
      <c r="AK241" s="29"/>
      <c r="AL241" s="29"/>
      <c r="AM241" s="29"/>
      <c r="AN241" s="29"/>
      <c r="AO241" s="29"/>
      <c r="AP241" s="29"/>
      <c r="AQ241" s="29"/>
      <c r="AR241" s="29"/>
      <c r="AS241" s="29"/>
    </row>
    <row r="242" customFormat="false" ht="15.75" hidden="false" customHeight="false" outlineLevel="0" collapsed="false">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c r="AJ242" s="29"/>
      <c r="AK242" s="29"/>
      <c r="AL242" s="29"/>
      <c r="AM242" s="29"/>
      <c r="AN242" s="29"/>
      <c r="AO242" s="29"/>
      <c r="AP242" s="29"/>
      <c r="AQ242" s="29"/>
      <c r="AR242" s="29"/>
      <c r="AS242" s="29"/>
    </row>
    <row r="243" customFormat="false" ht="15.75" hidden="false" customHeight="false" outlineLevel="0" collapsed="false">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c r="AG243" s="29"/>
      <c r="AH243" s="29"/>
      <c r="AI243" s="29"/>
      <c r="AJ243" s="29"/>
      <c r="AK243" s="29"/>
      <c r="AL243" s="29"/>
      <c r="AM243" s="29"/>
      <c r="AN243" s="29"/>
      <c r="AO243" s="29"/>
      <c r="AP243" s="29"/>
      <c r="AQ243" s="29"/>
      <c r="AR243" s="29"/>
      <c r="AS243" s="29"/>
    </row>
    <row r="244" customFormat="false" ht="15.75" hidden="false" customHeight="false" outlineLevel="0" collapsed="false">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c r="AJ244" s="29"/>
      <c r="AK244" s="29"/>
      <c r="AL244" s="29"/>
      <c r="AM244" s="29"/>
      <c r="AN244" s="29"/>
      <c r="AO244" s="29"/>
      <c r="AP244" s="29"/>
      <c r="AQ244" s="29"/>
      <c r="AR244" s="29"/>
      <c r="AS244" s="29"/>
    </row>
    <row r="245" customFormat="false" ht="15.75" hidden="false" customHeight="false" outlineLevel="0" collapsed="false">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c r="AE245" s="29"/>
      <c r="AF245" s="29"/>
      <c r="AG245" s="29"/>
      <c r="AH245" s="29"/>
      <c r="AI245" s="29"/>
      <c r="AJ245" s="29"/>
      <c r="AK245" s="29"/>
      <c r="AL245" s="29"/>
      <c r="AM245" s="29"/>
      <c r="AN245" s="29"/>
      <c r="AO245" s="29"/>
      <c r="AP245" s="29"/>
      <c r="AQ245" s="29"/>
      <c r="AR245" s="29"/>
      <c r="AS245" s="29"/>
    </row>
    <row r="246" customFormat="false" ht="15.75" hidden="false" customHeight="false" outlineLevel="0" collapsed="false">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c r="AE246" s="29"/>
      <c r="AF246" s="29"/>
      <c r="AG246" s="29"/>
      <c r="AH246" s="29"/>
      <c r="AI246" s="29"/>
      <c r="AJ246" s="29"/>
      <c r="AK246" s="29"/>
      <c r="AL246" s="29"/>
      <c r="AM246" s="29"/>
      <c r="AN246" s="29"/>
      <c r="AO246" s="29"/>
      <c r="AP246" s="29"/>
      <c r="AQ246" s="29"/>
      <c r="AR246" s="29"/>
      <c r="AS246" s="29"/>
    </row>
    <row r="247" customFormat="false" ht="15.75" hidden="false" customHeight="false" outlineLevel="0" collapsed="false">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c r="AE247" s="29"/>
      <c r="AF247" s="29"/>
      <c r="AG247" s="29"/>
      <c r="AH247" s="29"/>
      <c r="AI247" s="29"/>
      <c r="AJ247" s="29"/>
      <c r="AK247" s="29"/>
      <c r="AL247" s="29"/>
      <c r="AM247" s="29"/>
      <c r="AN247" s="29"/>
      <c r="AO247" s="29"/>
      <c r="AP247" s="29"/>
      <c r="AQ247" s="29"/>
      <c r="AR247" s="29"/>
      <c r="AS247" s="29"/>
    </row>
    <row r="248" customFormat="false" ht="15.75" hidden="false" customHeight="false" outlineLevel="0" collapsed="false">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c r="AE248" s="29"/>
      <c r="AF248" s="29"/>
      <c r="AG248" s="29"/>
      <c r="AH248" s="29"/>
      <c r="AI248" s="29"/>
      <c r="AJ248" s="29"/>
      <c r="AK248" s="29"/>
      <c r="AL248" s="29"/>
      <c r="AM248" s="29"/>
      <c r="AN248" s="29"/>
      <c r="AO248" s="29"/>
      <c r="AP248" s="29"/>
      <c r="AQ248" s="29"/>
      <c r="AR248" s="29"/>
      <c r="AS248" s="29"/>
    </row>
    <row r="249" customFormat="false" ht="15.75" hidden="false" customHeight="false" outlineLevel="0" collapsed="false">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c r="AE249" s="29"/>
      <c r="AF249" s="29"/>
      <c r="AG249" s="29"/>
      <c r="AH249" s="29"/>
      <c r="AI249" s="29"/>
      <c r="AJ249" s="29"/>
      <c r="AK249" s="29"/>
      <c r="AL249" s="29"/>
      <c r="AM249" s="29"/>
      <c r="AN249" s="29"/>
      <c r="AO249" s="29"/>
      <c r="AP249" s="29"/>
      <c r="AQ249" s="29"/>
      <c r="AR249" s="29"/>
      <c r="AS249" s="29"/>
    </row>
    <row r="250" customFormat="false" ht="15.75" hidden="false" customHeight="false" outlineLevel="0" collapsed="false">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c r="AE250" s="29"/>
      <c r="AF250" s="29"/>
      <c r="AG250" s="29"/>
      <c r="AH250" s="29"/>
      <c r="AI250" s="29"/>
      <c r="AJ250" s="29"/>
      <c r="AK250" s="29"/>
      <c r="AL250" s="29"/>
      <c r="AM250" s="29"/>
      <c r="AN250" s="29"/>
      <c r="AO250" s="29"/>
      <c r="AP250" s="29"/>
      <c r="AQ250" s="29"/>
      <c r="AR250" s="29"/>
      <c r="AS250" s="29"/>
    </row>
    <row r="251" customFormat="false" ht="15.75" hidden="false" customHeight="false" outlineLevel="0" collapsed="false">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c r="AE251" s="29"/>
      <c r="AF251" s="29"/>
      <c r="AG251" s="29"/>
      <c r="AH251" s="29"/>
      <c r="AI251" s="29"/>
      <c r="AJ251" s="29"/>
      <c r="AK251" s="29"/>
      <c r="AL251" s="29"/>
      <c r="AM251" s="29"/>
      <c r="AN251" s="29"/>
      <c r="AO251" s="29"/>
      <c r="AP251" s="29"/>
      <c r="AQ251" s="29"/>
      <c r="AR251" s="29"/>
      <c r="AS251" s="29"/>
    </row>
    <row r="252" customFormat="false" ht="15.75" hidden="false" customHeight="false" outlineLevel="0" collapsed="false">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29"/>
      <c r="AH252" s="29"/>
      <c r="AI252" s="29"/>
      <c r="AJ252" s="29"/>
      <c r="AK252" s="29"/>
      <c r="AL252" s="29"/>
      <c r="AM252" s="29"/>
      <c r="AN252" s="29"/>
      <c r="AO252" s="29"/>
      <c r="AP252" s="29"/>
      <c r="AQ252" s="29"/>
      <c r="AR252" s="29"/>
      <c r="AS252" s="29"/>
    </row>
    <row r="253" customFormat="false" ht="15.75" hidden="false" customHeight="false" outlineLevel="0" collapsed="false">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c r="AE253" s="29"/>
      <c r="AF253" s="29"/>
      <c r="AG253" s="29"/>
      <c r="AH253" s="29"/>
      <c r="AI253" s="29"/>
      <c r="AJ253" s="29"/>
      <c r="AK253" s="29"/>
      <c r="AL253" s="29"/>
      <c r="AM253" s="29"/>
      <c r="AN253" s="29"/>
      <c r="AO253" s="29"/>
      <c r="AP253" s="29"/>
      <c r="AQ253" s="29"/>
      <c r="AR253" s="29"/>
      <c r="AS253" s="29"/>
    </row>
    <row r="254" customFormat="false" ht="15.75" hidden="false" customHeight="false" outlineLevel="0" collapsed="false">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c r="AE254" s="29"/>
      <c r="AF254" s="29"/>
      <c r="AG254" s="29"/>
      <c r="AH254" s="29"/>
      <c r="AI254" s="29"/>
      <c r="AJ254" s="29"/>
      <c r="AK254" s="29"/>
      <c r="AL254" s="29"/>
      <c r="AM254" s="29"/>
      <c r="AN254" s="29"/>
      <c r="AO254" s="29"/>
      <c r="AP254" s="29"/>
      <c r="AQ254" s="29"/>
      <c r="AR254" s="29"/>
      <c r="AS254" s="29"/>
    </row>
    <row r="255" customFormat="false" ht="15.75" hidden="false" customHeight="false" outlineLevel="0" collapsed="false">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c r="AE255" s="29"/>
      <c r="AF255" s="29"/>
      <c r="AG255" s="29"/>
      <c r="AH255" s="29"/>
      <c r="AI255" s="29"/>
      <c r="AJ255" s="29"/>
      <c r="AK255" s="29"/>
      <c r="AL255" s="29"/>
      <c r="AM255" s="29"/>
      <c r="AN255" s="29"/>
      <c r="AO255" s="29"/>
      <c r="AP255" s="29"/>
      <c r="AQ255" s="29"/>
      <c r="AR255" s="29"/>
      <c r="AS255" s="29"/>
    </row>
    <row r="256" customFormat="false" ht="15.75" hidden="false" customHeight="false" outlineLevel="0" collapsed="false">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c r="AJ256" s="29"/>
      <c r="AK256" s="29"/>
      <c r="AL256" s="29"/>
      <c r="AM256" s="29"/>
      <c r="AN256" s="29"/>
      <c r="AO256" s="29"/>
      <c r="AP256" s="29"/>
      <c r="AQ256" s="29"/>
      <c r="AR256" s="29"/>
      <c r="AS256" s="29"/>
    </row>
    <row r="257" customFormat="false" ht="15.75" hidden="false" customHeight="false" outlineLevel="0" collapsed="false">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29"/>
      <c r="AH257" s="29"/>
      <c r="AI257" s="29"/>
      <c r="AJ257" s="29"/>
      <c r="AK257" s="29"/>
      <c r="AL257" s="29"/>
      <c r="AM257" s="29"/>
      <c r="AN257" s="29"/>
      <c r="AO257" s="29"/>
      <c r="AP257" s="29"/>
      <c r="AQ257" s="29"/>
      <c r="AR257" s="29"/>
      <c r="AS257" s="29"/>
    </row>
    <row r="258" customFormat="false" ht="15.75" hidden="false" customHeight="false" outlineLevel="0" collapsed="false">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29"/>
      <c r="AH258" s="29"/>
      <c r="AI258" s="29"/>
      <c r="AJ258" s="29"/>
      <c r="AK258" s="29"/>
      <c r="AL258" s="29"/>
      <c r="AM258" s="29"/>
      <c r="AN258" s="29"/>
      <c r="AO258" s="29"/>
      <c r="AP258" s="29"/>
      <c r="AQ258" s="29"/>
      <c r="AR258" s="29"/>
      <c r="AS258" s="29"/>
    </row>
    <row r="259" customFormat="false" ht="15.75" hidden="false" customHeight="false" outlineLevel="0" collapsed="false">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c r="AH259" s="29"/>
      <c r="AI259" s="29"/>
      <c r="AJ259" s="29"/>
      <c r="AK259" s="29"/>
      <c r="AL259" s="29"/>
      <c r="AM259" s="29"/>
      <c r="AN259" s="29"/>
      <c r="AO259" s="29"/>
      <c r="AP259" s="29"/>
      <c r="AQ259" s="29"/>
      <c r="AR259" s="29"/>
      <c r="AS259" s="29"/>
    </row>
    <row r="260" customFormat="false" ht="15.75" hidden="false" customHeight="false" outlineLevel="0" collapsed="false">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c r="AH260" s="29"/>
      <c r="AI260" s="29"/>
      <c r="AJ260" s="29"/>
      <c r="AK260" s="29"/>
      <c r="AL260" s="29"/>
      <c r="AM260" s="29"/>
      <c r="AN260" s="29"/>
      <c r="AO260" s="29"/>
      <c r="AP260" s="29"/>
      <c r="AQ260" s="29"/>
      <c r="AR260" s="29"/>
      <c r="AS260" s="29"/>
    </row>
    <row r="261" customFormat="false" ht="15.75" hidden="false" customHeight="false" outlineLevel="0" collapsed="false">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c r="AI261" s="29"/>
      <c r="AJ261" s="29"/>
      <c r="AK261" s="29"/>
      <c r="AL261" s="29"/>
      <c r="AM261" s="29"/>
      <c r="AN261" s="29"/>
      <c r="AO261" s="29"/>
      <c r="AP261" s="29"/>
      <c r="AQ261" s="29"/>
      <c r="AR261" s="29"/>
      <c r="AS261" s="29"/>
    </row>
    <row r="262" customFormat="false" ht="15.75" hidden="false" customHeight="false" outlineLevel="0" collapsed="false">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c r="AE262" s="29"/>
      <c r="AF262" s="29"/>
      <c r="AG262" s="29"/>
      <c r="AH262" s="29"/>
      <c r="AI262" s="29"/>
      <c r="AJ262" s="29"/>
      <c r="AK262" s="29"/>
      <c r="AL262" s="29"/>
      <c r="AM262" s="29"/>
      <c r="AN262" s="29"/>
      <c r="AO262" s="29"/>
      <c r="AP262" s="29"/>
      <c r="AQ262" s="29"/>
      <c r="AR262" s="29"/>
      <c r="AS262" s="29"/>
    </row>
    <row r="263" customFormat="false" ht="15.75" hidden="false" customHeight="false" outlineLevel="0" collapsed="false">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c r="AE263" s="29"/>
      <c r="AF263" s="29"/>
      <c r="AG263" s="29"/>
      <c r="AH263" s="29"/>
      <c r="AI263" s="29"/>
      <c r="AJ263" s="29"/>
      <c r="AK263" s="29"/>
      <c r="AL263" s="29"/>
      <c r="AM263" s="29"/>
      <c r="AN263" s="29"/>
      <c r="AO263" s="29"/>
      <c r="AP263" s="29"/>
      <c r="AQ263" s="29"/>
      <c r="AR263" s="29"/>
      <c r="AS263" s="29"/>
    </row>
    <row r="264" customFormat="false" ht="15.75" hidden="false" customHeight="false" outlineLevel="0" collapsed="false">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c r="AG264" s="29"/>
      <c r="AH264" s="29"/>
      <c r="AI264" s="29"/>
      <c r="AJ264" s="29"/>
      <c r="AK264" s="29"/>
      <c r="AL264" s="29"/>
      <c r="AM264" s="29"/>
      <c r="AN264" s="29"/>
      <c r="AO264" s="29"/>
      <c r="AP264" s="29"/>
      <c r="AQ264" s="29"/>
      <c r="AR264" s="29"/>
      <c r="AS264" s="29"/>
    </row>
    <row r="265" customFormat="false" ht="15.75" hidden="false" customHeight="false" outlineLevel="0" collapsed="false">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c r="AC265" s="29"/>
      <c r="AD265" s="29"/>
      <c r="AE265" s="29"/>
      <c r="AF265" s="29"/>
      <c r="AG265" s="29"/>
      <c r="AH265" s="29"/>
      <c r="AI265" s="29"/>
      <c r="AJ265" s="29"/>
      <c r="AK265" s="29"/>
      <c r="AL265" s="29"/>
      <c r="AM265" s="29"/>
      <c r="AN265" s="29"/>
      <c r="AO265" s="29"/>
      <c r="AP265" s="29"/>
      <c r="AQ265" s="29"/>
      <c r="AR265" s="29"/>
      <c r="AS265" s="29"/>
    </row>
    <row r="266" customFormat="false" ht="15.75" hidden="false" customHeight="false" outlineLevel="0" collapsed="false">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c r="AH266" s="29"/>
      <c r="AI266" s="29"/>
      <c r="AJ266" s="29"/>
      <c r="AK266" s="29"/>
      <c r="AL266" s="29"/>
      <c r="AM266" s="29"/>
      <c r="AN266" s="29"/>
      <c r="AO266" s="29"/>
      <c r="AP266" s="29"/>
      <c r="AQ266" s="29"/>
      <c r="AR266" s="29"/>
      <c r="AS266" s="29"/>
    </row>
    <row r="267" customFormat="false" ht="15.75" hidden="false" customHeight="false" outlineLevel="0" collapsed="false">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c r="AE267" s="29"/>
      <c r="AF267" s="29"/>
      <c r="AG267" s="29"/>
      <c r="AH267" s="29"/>
      <c r="AI267" s="29"/>
      <c r="AJ267" s="29"/>
      <c r="AK267" s="29"/>
      <c r="AL267" s="29"/>
      <c r="AM267" s="29"/>
      <c r="AN267" s="29"/>
      <c r="AO267" s="29"/>
      <c r="AP267" s="29"/>
      <c r="AQ267" s="29"/>
      <c r="AR267" s="29"/>
      <c r="AS267" s="29"/>
    </row>
    <row r="268" customFormat="false" ht="15.75" hidden="false" customHeight="false" outlineLevel="0" collapsed="false">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c r="AE268" s="29"/>
      <c r="AF268" s="29"/>
      <c r="AG268" s="29"/>
      <c r="AH268" s="29"/>
      <c r="AI268" s="29"/>
      <c r="AJ268" s="29"/>
      <c r="AK268" s="29"/>
      <c r="AL268" s="29"/>
      <c r="AM268" s="29"/>
      <c r="AN268" s="29"/>
      <c r="AO268" s="29"/>
      <c r="AP268" s="29"/>
      <c r="AQ268" s="29"/>
      <c r="AR268" s="29"/>
      <c r="AS268" s="29"/>
    </row>
    <row r="269" customFormat="false" ht="15.75" hidden="false" customHeight="false" outlineLevel="0" collapsed="false">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c r="AE269" s="29"/>
      <c r="AF269" s="29"/>
      <c r="AG269" s="29"/>
      <c r="AH269" s="29"/>
      <c r="AI269" s="29"/>
      <c r="AJ269" s="29"/>
      <c r="AK269" s="29"/>
      <c r="AL269" s="29"/>
      <c r="AM269" s="29"/>
      <c r="AN269" s="29"/>
      <c r="AO269" s="29"/>
      <c r="AP269" s="29"/>
      <c r="AQ269" s="29"/>
      <c r="AR269" s="29"/>
      <c r="AS269" s="29"/>
    </row>
    <row r="270" customFormat="false" ht="15.75" hidden="false" customHeight="false" outlineLevel="0" collapsed="false">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c r="AE270" s="29"/>
      <c r="AF270" s="29"/>
      <c r="AG270" s="29"/>
      <c r="AH270" s="29"/>
      <c r="AI270" s="29"/>
      <c r="AJ270" s="29"/>
      <c r="AK270" s="29"/>
      <c r="AL270" s="29"/>
      <c r="AM270" s="29"/>
      <c r="AN270" s="29"/>
      <c r="AO270" s="29"/>
      <c r="AP270" s="29"/>
      <c r="AQ270" s="29"/>
      <c r="AR270" s="29"/>
      <c r="AS270" s="29"/>
    </row>
    <row r="271" customFormat="false" ht="15.75" hidden="false" customHeight="false" outlineLevel="0" collapsed="false">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c r="AE271" s="29"/>
      <c r="AF271" s="29"/>
      <c r="AG271" s="29"/>
      <c r="AH271" s="29"/>
      <c r="AI271" s="29"/>
      <c r="AJ271" s="29"/>
      <c r="AK271" s="29"/>
      <c r="AL271" s="29"/>
      <c r="AM271" s="29"/>
      <c r="AN271" s="29"/>
      <c r="AO271" s="29"/>
      <c r="AP271" s="29"/>
      <c r="AQ271" s="29"/>
      <c r="AR271" s="29"/>
      <c r="AS271" s="29"/>
    </row>
    <row r="272" customFormat="false" ht="15.75" hidden="false" customHeight="false" outlineLevel="0" collapsed="false">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c r="AE272" s="29"/>
      <c r="AF272" s="29"/>
      <c r="AG272" s="29"/>
      <c r="AH272" s="29"/>
      <c r="AI272" s="29"/>
      <c r="AJ272" s="29"/>
      <c r="AK272" s="29"/>
      <c r="AL272" s="29"/>
      <c r="AM272" s="29"/>
      <c r="AN272" s="29"/>
      <c r="AO272" s="29"/>
      <c r="AP272" s="29"/>
      <c r="AQ272" s="29"/>
      <c r="AR272" s="29"/>
      <c r="AS272" s="29"/>
    </row>
    <row r="273" customFormat="false" ht="15.75" hidden="false" customHeight="false" outlineLevel="0" collapsed="false">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c r="AE273" s="29"/>
      <c r="AF273" s="29"/>
      <c r="AG273" s="29"/>
      <c r="AH273" s="29"/>
      <c r="AI273" s="29"/>
      <c r="AJ273" s="29"/>
      <c r="AK273" s="29"/>
      <c r="AL273" s="29"/>
      <c r="AM273" s="29"/>
      <c r="AN273" s="29"/>
      <c r="AO273" s="29"/>
      <c r="AP273" s="29"/>
      <c r="AQ273" s="29"/>
      <c r="AR273" s="29"/>
      <c r="AS273" s="29"/>
    </row>
    <row r="274" customFormat="false" ht="15.75" hidden="false" customHeight="false" outlineLevel="0" collapsed="false">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c r="AC274" s="29"/>
      <c r="AD274" s="29"/>
      <c r="AE274" s="29"/>
      <c r="AF274" s="29"/>
      <c r="AG274" s="29"/>
      <c r="AH274" s="29"/>
      <c r="AI274" s="29"/>
      <c r="AJ274" s="29"/>
      <c r="AK274" s="29"/>
      <c r="AL274" s="29"/>
      <c r="AM274" s="29"/>
      <c r="AN274" s="29"/>
      <c r="AO274" s="29"/>
      <c r="AP274" s="29"/>
      <c r="AQ274" s="29"/>
      <c r="AR274" s="29"/>
      <c r="AS274" s="29"/>
    </row>
    <row r="275" customFormat="false" ht="15.75" hidden="false" customHeight="false" outlineLevel="0" collapsed="false">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c r="AC275" s="29"/>
      <c r="AD275" s="29"/>
      <c r="AE275" s="29"/>
      <c r="AF275" s="29"/>
      <c r="AG275" s="29"/>
      <c r="AH275" s="29"/>
      <c r="AI275" s="29"/>
      <c r="AJ275" s="29"/>
      <c r="AK275" s="29"/>
      <c r="AL275" s="29"/>
      <c r="AM275" s="29"/>
      <c r="AN275" s="29"/>
      <c r="AO275" s="29"/>
      <c r="AP275" s="29"/>
      <c r="AQ275" s="29"/>
      <c r="AR275" s="29"/>
      <c r="AS275" s="29"/>
    </row>
    <row r="276" customFormat="false" ht="15.75" hidden="false" customHeight="false" outlineLevel="0" collapsed="false">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c r="AC276" s="29"/>
      <c r="AD276" s="29"/>
      <c r="AE276" s="29"/>
      <c r="AF276" s="29"/>
      <c r="AG276" s="29"/>
      <c r="AH276" s="29"/>
      <c r="AI276" s="29"/>
      <c r="AJ276" s="29"/>
      <c r="AK276" s="29"/>
      <c r="AL276" s="29"/>
      <c r="AM276" s="29"/>
      <c r="AN276" s="29"/>
      <c r="AO276" s="29"/>
      <c r="AP276" s="29"/>
      <c r="AQ276" s="29"/>
      <c r="AR276" s="29"/>
      <c r="AS276" s="29"/>
    </row>
    <row r="277" customFormat="false" ht="15.75" hidden="false" customHeight="false" outlineLevel="0" collapsed="false">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c r="AC277" s="29"/>
      <c r="AD277" s="29"/>
      <c r="AE277" s="29"/>
      <c r="AF277" s="29"/>
      <c r="AG277" s="29"/>
      <c r="AH277" s="29"/>
      <c r="AI277" s="29"/>
      <c r="AJ277" s="29"/>
      <c r="AK277" s="29"/>
      <c r="AL277" s="29"/>
      <c r="AM277" s="29"/>
      <c r="AN277" s="29"/>
      <c r="AO277" s="29"/>
      <c r="AP277" s="29"/>
      <c r="AQ277" s="29"/>
      <c r="AR277" s="29"/>
      <c r="AS277" s="29"/>
    </row>
    <row r="278" customFormat="false" ht="15.75" hidden="false" customHeight="false" outlineLevel="0" collapsed="false">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c r="AE278" s="29"/>
      <c r="AF278" s="29"/>
      <c r="AG278" s="29"/>
      <c r="AH278" s="29"/>
      <c r="AI278" s="29"/>
      <c r="AJ278" s="29"/>
      <c r="AK278" s="29"/>
      <c r="AL278" s="29"/>
      <c r="AM278" s="29"/>
      <c r="AN278" s="29"/>
      <c r="AO278" s="29"/>
      <c r="AP278" s="29"/>
      <c r="AQ278" s="29"/>
      <c r="AR278" s="29"/>
      <c r="AS278" s="29"/>
    </row>
    <row r="279" customFormat="false" ht="15.75" hidden="false" customHeight="false" outlineLevel="0" collapsed="false">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c r="AE279" s="29"/>
      <c r="AF279" s="29"/>
      <c r="AG279" s="29"/>
      <c r="AH279" s="29"/>
      <c r="AI279" s="29"/>
      <c r="AJ279" s="29"/>
      <c r="AK279" s="29"/>
      <c r="AL279" s="29"/>
      <c r="AM279" s="29"/>
      <c r="AN279" s="29"/>
      <c r="AO279" s="29"/>
      <c r="AP279" s="29"/>
      <c r="AQ279" s="29"/>
      <c r="AR279" s="29"/>
      <c r="AS279" s="29"/>
    </row>
    <row r="280" customFormat="false" ht="15.75" hidden="false" customHeight="false" outlineLevel="0" collapsed="false">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c r="AE280" s="29"/>
      <c r="AF280" s="29"/>
      <c r="AG280" s="29"/>
      <c r="AH280" s="29"/>
      <c r="AI280" s="29"/>
      <c r="AJ280" s="29"/>
      <c r="AK280" s="29"/>
      <c r="AL280" s="29"/>
      <c r="AM280" s="29"/>
      <c r="AN280" s="29"/>
      <c r="AO280" s="29"/>
      <c r="AP280" s="29"/>
      <c r="AQ280" s="29"/>
      <c r="AR280" s="29"/>
      <c r="AS280" s="29"/>
    </row>
    <row r="281" customFormat="false" ht="15.75" hidden="false" customHeight="false" outlineLevel="0" collapsed="false">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c r="AC281" s="29"/>
      <c r="AD281" s="29"/>
      <c r="AE281" s="29"/>
      <c r="AF281" s="29"/>
      <c r="AG281" s="29"/>
      <c r="AH281" s="29"/>
      <c r="AI281" s="29"/>
      <c r="AJ281" s="29"/>
      <c r="AK281" s="29"/>
      <c r="AL281" s="29"/>
      <c r="AM281" s="29"/>
      <c r="AN281" s="29"/>
      <c r="AO281" s="29"/>
      <c r="AP281" s="29"/>
      <c r="AQ281" s="29"/>
      <c r="AR281" s="29"/>
      <c r="AS281" s="29"/>
    </row>
    <row r="282" customFormat="false" ht="15.75" hidden="false" customHeight="false" outlineLevel="0" collapsed="false">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c r="AC282" s="29"/>
      <c r="AD282" s="29"/>
      <c r="AE282" s="29"/>
      <c r="AF282" s="29"/>
      <c r="AG282" s="29"/>
      <c r="AH282" s="29"/>
      <c r="AI282" s="29"/>
      <c r="AJ282" s="29"/>
      <c r="AK282" s="29"/>
      <c r="AL282" s="29"/>
      <c r="AM282" s="29"/>
      <c r="AN282" s="29"/>
      <c r="AO282" s="29"/>
      <c r="AP282" s="29"/>
      <c r="AQ282" s="29"/>
      <c r="AR282" s="29"/>
      <c r="AS282" s="29"/>
    </row>
    <row r="283" customFormat="false" ht="15.75" hidden="false" customHeight="false" outlineLevel="0" collapsed="false">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c r="AC283" s="29"/>
      <c r="AD283" s="29"/>
      <c r="AE283" s="29"/>
      <c r="AF283" s="29"/>
      <c r="AG283" s="29"/>
      <c r="AH283" s="29"/>
      <c r="AI283" s="29"/>
      <c r="AJ283" s="29"/>
      <c r="AK283" s="29"/>
      <c r="AL283" s="29"/>
      <c r="AM283" s="29"/>
      <c r="AN283" s="29"/>
      <c r="AO283" s="29"/>
      <c r="AP283" s="29"/>
      <c r="AQ283" s="29"/>
      <c r="AR283" s="29"/>
      <c r="AS283" s="29"/>
    </row>
    <row r="284" customFormat="false" ht="15.75" hidden="false" customHeight="false" outlineLevel="0" collapsed="false">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c r="AC284" s="29"/>
      <c r="AD284" s="29"/>
      <c r="AE284" s="29"/>
      <c r="AF284" s="29"/>
      <c r="AG284" s="29"/>
      <c r="AH284" s="29"/>
      <c r="AI284" s="29"/>
      <c r="AJ284" s="29"/>
      <c r="AK284" s="29"/>
      <c r="AL284" s="29"/>
      <c r="AM284" s="29"/>
      <c r="AN284" s="29"/>
      <c r="AO284" s="29"/>
      <c r="AP284" s="29"/>
      <c r="AQ284" s="29"/>
      <c r="AR284" s="29"/>
      <c r="AS284" s="29"/>
    </row>
    <row r="285" customFormat="false" ht="15.75" hidden="false" customHeight="false" outlineLevel="0" collapsed="false">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c r="AC285" s="29"/>
      <c r="AD285" s="29"/>
      <c r="AE285" s="29"/>
      <c r="AF285" s="29"/>
      <c r="AG285" s="29"/>
      <c r="AH285" s="29"/>
      <c r="AI285" s="29"/>
      <c r="AJ285" s="29"/>
      <c r="AK285" s="29"/>
      <c r="AL285" s="29"/>
      <c r="AM285" s="29"/>
      <c r="AN285" s="29"/>
      <c r="AO285" s="29"/>
      <c r="AP285" s="29"/>
      <c r="AQ285" s="29"/>
      <c r="AR285" s="29"/>
      <c r="AS285" s="29"/>
    </row>
    <row r="286" customFormat="false" ht="15.75" hidden="false" customHeight="false" outlineLevel="0" collapsed="false">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c r="AC286" s="29"/>
      <c r="AD286" s="29"/>
      <c r="AE286" s="29"/>
      <c r="AF286" s="29"/>
      <c r="AG286" s="29"/>
      <c r="AH286" s="29"/>
      <c r="AI286" s="29"/>
      <c r="AJ286" s="29"/>
      <c r="AK286" s="29"/>
      <c r="AL286" s="29"/>
      <c r="AM286" s="29"/>
      <c r="AN286" s="29"/>
      <c r="AO286" s="29"/>
      <c r="AP286" s="29"/>
      <c r="AQ286" s="29"/>
      <c r="AR286" s="29"/>
      <c r="AS286" s="29"/>
    </row>
    <row r="287" customFormat="false" ht="15.75" hidden="false" customHeight="false" outlineLevel="0" collapsed="false">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c r="AC287" s="29"/>
      <c r="AD287" s="29"/>
      <c r="AE287" s="29"/>
      <c r="AF287" s="29"/>
      <c r="AG287" s="29"/>
      <c r="AH287" s="29"/>
      <c r="AI287" s="29"/>
      <c r="AJ287" s="29"/>
      <c r="AK287" s="29"/>
      <c r="AL287" s="29"/>
      <c r="AM287" s="29"/>
      <c r="AN287" s="29"/>
      <c r="AO287" s="29"/>
      <c r="AP287" s="29"/>
      <c r="AQ287" s="29"/>
      <c r="AR287" s="29"/>
      <c r="AS287" s="29"/>
    </row>
    <row r="288" customFormat="false" ht="15.75" hidden="false" customHeight="false" outlineLevel="0" collapsed="false">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c r="AC288" s="29"/>
      <c r="AD288" s="29"/>
      <c r="AE288" s="29"/>
      <c r="AF288" s="29"/>
      <c r="AG288" s="29"/>
      <c r="AH288" s="29"/>
      <c r="AI288" s="29"/>
      <c r="AJ288" s="29"/>
      <c r="AK288" s="29"/>
      <c r="AL288" s="29"/>
      <c r="AM288" s="29"/>
      <c r="AN288" s="29"/>
      <c r="AO288" s="29"/>
      <c r="AP288" s="29"/>
      <c r="AQ288" s="29"/>
      <c r="AR288" s="29"/>
      <c r="AS288" s="29"/>
    </row>
    <row r="289" customFormat="false" ht="15.75" hidden="false" customHeight="false" outlineLevel="0" collapsed="false">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c r="AC289" s="29"/>
      <c r="AD289" s="29"/>
      <c r="AE289" s="29"/>
      <c r="AF289" s="29"/>
      <c r="AG289" s="29"/>
      <c r="AH289" s="29"/>
      <c r="AI289" s="29"/>
      <c r="AJ289" s="29"/>
      <c r="AK289" s="29"/>
      <c r="AL289" s="29"/>
      <c r="AM289" s="29"/>
      <c r="AN289" s="29"/>
      <c r="AO289" s="29"/>
      <c r="AP289" s="29"/>
      <c r="AQ289" s="29"/>
      <c r="AR289" s="29"/>
      <c r="AS289" s="29"/>
    </row>
    <row r="290" customFormat="false" ht="15.75" hidden="false" customHeight="false" outlineLevel="0" collapsed="false">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c r="AE290" s="29"/>
      <c r="AF290" s="29"/>
      <c r="AG290" s="29"/>
      <c r="AH290" s="29"/>
      <c r="AI290" s="29"/>
      <c r="AJ290" s="29"/>
      <c r="AK290" s="29"/>
      <c r="AL290" s="29"/>
      <c r="AM290" s="29"/>
      <c r="AN290" s="29"/>
      <c r="AO290" s="29"/>
      <c r="AP290" s="29"/>
      <c r="AQ290" s="29"/>
      <c r="AR290" s="29"/>
      <c r="AS290" s="29"/>
    </row>
    <row r="291" customFormat="false" ht="15.75" hidden="false" customHeight="false" outlineLevel="0" collapsed="false">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c r="AE291" s="29"/>
      <c r="AF291" s="29"/>
      <c r="AG291" s="29"/>
      <c r="AH291" s="29"/>
      <c r="AI291" s="29"/>
      <c r="AJ291" s="29"/>
      <c r="AK291" s="29"/>
      <c r="AL291" s="29"/>
      <c r="AM291" s="29"/>
      <c r="AN291" s="29"/>
      <c r="AO291" s="29"/>
      <c r="AP291" s="29"/>
      <c r="AQ291" s="29"/>
      <c r="AR291" s="29"/>
      <c r="AS291" s="29"/>
    </row>
    <row r="292" customFormat="false" ht="15.75" hidden="false" customHeight="false" outlineLevel="0" collapsed="false">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c r="AE292" s="29"/>
      <c r="AF292" s="29"/>
      <c r="AG292" s="29"/>
      <c r="AH292" s="29"/>
      <c r="AI292" s="29"/>
      <c r="AJ292" s="29"/>
      <c r="AK292" s="29"/>
      <c r="AL292" s="29"/>
      <c r="AM292" s="29"/>
      <c r="AN292" s="29"/>
      <c r="AO292" s="29"/>
      <c r="AP292" s="29"/>
      <c r="AQ292" s="29"/>
      <c r="AR292" s="29"/>
      <c r="AS292" s="29"/>
    </row>
    <row r="293" customFormat="false" ht="15.75" hidden="false" customHeight="false" outlineLevel="0" collapsed="false">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c r="AE293" s="29"/>
      <c r="AF293" s="29"/>
      <c r="AG293" s="29"/>
      <c r="AH293" s="29"/>
      <c r="AI293" s="29"/>
      <c r="AJ293" s="29"/>
      <c r="AK293" s="29"/>
      <c r="AL293" s="29"/>
      <c r="AM293" s="29"/>
      <c r="AN293" s="29"/>
      <c r="AO293" s="29"/>
      <c r="AP293" s="29"/>
      <c r="AQ293" s="29"/>
      <c r="AR293" s="29"/>
      <c r="AS293" s="29"/>
    </row>
    <row r="294" customFormat="false" ht="15.75" hidden="false" customHeight="false" outlineLevel="0" collapsed="false">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c r="AE294" s="29"/>
      <c r="AF294" s="29"/>
      <c r="AG294" s="29"/>
      <c r="AH294" s="29"/>
      <c r="AI294" s="29"/>
      <c r="AJ294" s="29"/>
      <c r="AK294" s="29"/>
      <c r="AL294" s="29"/>
      <c r="AM294" s="29"/>
      <c r="AN294" s="29"/>
      <c r="AO294" s="29"/>
      <c r="AP294" s="29"/>
      <c r="AQ294" s="29"/>
      <c r="AR294" s="29"/>
      <c r="AS294" s="29"/>
    </row>
    <row r="295" customFormat="false" ht="15.75" hidden="false" customHeight="false" outlineLevel="0" collapsed="false">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c r="AC295" s="29"/>
      <c r="AD295" s="29"/>
      <c r="AE295" s="29"/>
      <c r="AF295" s="29"/>
      <c r="AG295" s="29"/>
      <c r="AH295" s="29"/>
      <c r="AI295" s="29"/>
      <c r="AJ295" s="29"/>
      <c r="AK295" s="29"/>
      <c r="AL295" s="29"/>
      <c r="AM295" s="29"/>
      <c r="AN295" s="29"/>
      <c r="AO295" s="29"/>
      <c r="AP295" s="29"/>
      <c r="AQ295" s="29"/>
      <c r="AR295" s="29"/>
      <c r="AS295" s="29"/>
    </row>
    <row r="296" customFormat="false" ht="15.75" hidden="false" customHeight="false" outlineLevel="0" collapsed="false">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c r="AC296" s="29"/>
      <c r="AD296" s="29"/>
      <c r="AE296" s="29"/>
      <c r="AF296" s="29"/>
      <c r="AG296" s="29"/>
      <c r="AH296" s="29"/>
      <c r="AI296" s="29"/>
      <c r="AJ296" s="29"/>
      <c r="AK296" s="29"/>
      <c r="AL296" s="29"/>
      <c r="AM296" s="29"/>
      <c r="AN296" s="29"/>
      <c r="AO296" s="29"/>
      <c r="AP296" s="29"/>
      <c r="AQ296" s="29"/>
      <c r="AR296" s="29"/>
      <c r="AS296" s="29"/>
    </row>
    <row r="297" customFormat="false" ht="15.75" hidden="false" customHeight="false" outlineLevel="0" collapsed="false">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c r="AC297" s="29"/>
      <c r="AD297" s="29"/>
      <c r="AE297" s="29"/>
      <c r="AF297" s="29"/>
      <c r="AG297" s="29"/>
      <c r="AH297" s="29"/>
      <c r="AI297" s="29"/>
      <c r="AJ297" s="29"/>
      <c r="AK297" s="29"/>
      <c r="AL297" s="29"/>
      <c r="AM297" s="29"/>
      <c r="AN297" s="29"/>
      <c r="AO297" s="29"/>
      <c r="AP297" s="29"/>
      <c r="AQ297" s="29"/>
      <c r="AR297" s="29"/>
      <c r="AS297" s="29"/>
    </row>
    <row r="298" customFormat="false" ht="15.75" hidden="false" customHeight="false" outlineLevel="0" collapsed="false">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c r="AC298" s="29"/>
      <c r="AD298" s="29"/>
      <c r="AE298" s="29"/>
      <c r="AF298" s="29"/>
      <c r="AG298" s="29"/>
      <c r="AH298" s="29"/>
      <c r="AI298" s="29"/>
      <c r="AJ298" s="29"/>
      <c r="AK298" s="29"/>
      <c r="AL298" s="29"/>
      <c r="AM298" s="29"/>
      <c r="AN298" s="29"/>
      <c r="AO298" s="29"/>
      <c r="AP298" s="29"/>
      <c r="AQ298" s="29"/>
      <c r="AR298" s="29"/>
      <c r="AS298" s="29"/>
    </row>
    <row r="299" customFormat="false" ht="15.75" hidden="false" customHeight="false" outlineLevel="0" collapsed="false">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c r="AC299" s="29"/>
      <c r="AD299" s="29"/>
      <c r="AE299" s="29"/>
      <c r="AF299" s="29"/>
      <c r="AG299" s="29"/>
      <c r="AH299" s="29"/>
      <c r="AI299" s="29"/>
      <c r="AJ299" s="29"/>
      <c r="AK299" s="29"/>
      <c r="AL299" s="29"/>
      <c r="AM299" s="29"/>
      <c r="AN299" s="29"/>
      <c r="AO299" s="29"/>
      <c r="AP299" s="29"/>
      <c r="AQ299" s="29"/>
      <c r="AR299" s="29"/>
      <c r="AS299" s="29"/>
    </row>
    <row r="300" customFormat="false" ht="15.75" hidden="false" customHeight="false" outlineLevel="0" collapsed="false">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c r="AC300" s="29"/>
      <c r="AD300" s="29"/>
      <c r="AE300" s="29"/>
      <c r="AF300" s="29"/>
      <c r="AG300" s="29"/>
      <c r="AH300" s="29"/>
      <c r="AI300" s="29"/>
      <c r="AJ300" s="29"/>
      <c r="AK300" s="29"/>
      <c r="AL300" s="29"/>
      <c r="AM300" s="29"/>
      <c r="AN300" s="29"/>
      <c r="AO300" s="29"/>
      <c r="AP300" s="29"/>
      <c r="AQ300" s="29"/>
      <c r="AR300" s="29"/>
      <c r="AS300" s="29"/>
    </row>
    <row r="301" customFormat="false" ht="15.75" hidden="false" customHeight="false" outlineLevel="0" collapsed="false">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c r="AC301" s="29"/>
      <c r="AD301" s="29"/>
      <c r="AE301" s="29"/>
      <c r="AF301" s="29"/>
      <c r="AG301" s="29"/>
      <c r="AH301" s="29"/>
      <c r="AI301" s="29"/>
      <c r="AJ301" s="29"/>
      <c r="AK301" s="29"/>
      <c r="AL301" s="29"/>
      <c r="AM301" s="29"/>
      <c r="AN301" s="29"/>
      <c r="AO301" s="29"/>
      <c r="AP301" s="29"/>
      <c r="AQ301" s="29"/>
      <c r="AR301" s="29"/>
      <c r="AS301" s="29"/>
    </row>
    <row r="302" customFormat="false" ht="15.75" hidden="false" customHeight="false" outlineLevel="0" collapsed="false">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c r="AE302" s="29"/>
      <c r="AF302" s="29"/>
      <c r="AG302" s="29"/>
      <c r="AH302" s="29"/>
      <c r="AI302" s="29"/>
      <c r="AJ302" s="29"/>
      <c r="AK302" s="29"/>
      <c r="AL302" s="29"/>
      <c r="AM302" s="29"/>
      <c r="AN302" s="29"/>
      <c r="AO302" s="29"/>
      <c r="AP302" s="29"/>
      <c r="AQ302" s="29"/>
      <c r="AR302" s="29"/>
      <c r="AS302" s="29"/>
    </row>
    <row r="303" customFormat="false" ht="15.75" hidden="false" customHeight="false" outlineLevel="0" collapsed="false">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c r="AE303" s="29"/>
      <c r="AF303" s="29"/>
      <c r="AG303" s="29"/>
      <c r="AH303" s="29"/>
      <c r="AI303" s="29"/>
      <c r="AJ303" s="29"/>
      <c r="AK303" s="29"/>
      <c r="AL303" s="29"/>
      <c r="AM303" s="29"/>
      <c r="AN303" s="29"/>
      <c r="AO303" s="29"/>
      <c r="AP303" s="29"/>
      <c r="AQ303" s="29"/>
      <c r="AR303" s="29"/>
      <c r="AS303" s="29"/>
    </row>
    <row r="304" customFormat="false" ht="15.75" hidden="false" customHeight="false" outlineLevel="0" collapsed="false">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c r="AC304" s="29"/>
      <c r="AD304" s="29"/>
      <c r="AE304" s="29"/>
      <c r="AF304" s="29"/>
      <c r="AG304" s="29"/>
      <c r="AH304" s="29"/>
      <c r="AI304" s="29"/>
      <c r="AJ304" s="29"/>
      <c r="AK304" s="29"/>
      <c r="AL304" s="29"/>
      <c r="AM304" s="29"/>
      <c r="AN304" s="29"/>
      <c r="AO304" s="29"/>
      <c r="AP304" s="29"/>
      <c r="AQ304" s="29"/>
      <c r="AR304" s="29"/>
      <c r="AS304" s="29"/>
    </row>
    <row r="305" customFormat="false" ht="15.75" hidden="false" customHeight="false" outlineLevel="0" collapsed="false">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c r="AE305" s="29"/>
      <c r="AF305" s="29"/>
      <c r="AG305" s="29"/>
      <c r="AH305" s="29"/>
      <c r="AI305" s="29"/>
      <c r="AJ305" s="29"/>
      <c r="AK305" s="29"/>
      <c r="AL305" s="29"/>
      <c r="AM305" s="29"/>
      <c r="AN305" s="29"/>
      <c r="AO305" s="29"/>
      <c r="AP305" s="29"/>
      <c r="AQ305" s="29"/>
      <c r="AR305" s="29"/>
      <c r="AS305" s="29"/>
    </row>
    <row r="306" customFormat="false" ht="15.75" hidden="false" customHeight="false" outlineLevel="0" collapsed="false">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c r="AE306" s="29"/>
      <c r="AF306" s="29"/>
      <c r="AG306" s="29"/>
      <c r="AH306" s="29"/>
      <c r="AI306" s="29"/>
      <c r="AJ306" s="29"/>
      <c r="AK306" s="29"/>
      <c r="AL306" s="29"/>
      <c r="AM306" s="29"/>
      <c r="AN306" s="29"/>
      <c r="AO306" s="29"/>
      <c r="AP306" s="29"/>
      <c r="AQ306" s="29"/>
      <c r="AR306" s="29"/>
      <c r="AS306" s="29"/>
    </row>
    <row r="307" customFormat="false" ht="15.75" hidden="false" customHeight="false" outlineLevel="0" collapsed="false">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c r="AC307" s="29"/>
      <c r="AD307" s="29"/>
      <c r="AE307" s="29"/>
      <c r="AF307" s="29"/>
      <c r="AG307" s="29"/>
      <c r="AH307" s="29"/>
      <c r="AI307" s="29"/>
      <c r="AJ307" s="29"/>
      <c r="AK307" s="29"/>
      <c r="AL307" s="29"/>
      <c r="AM307" s="29"/>
      <c r="AN307" s="29"/>
      <c r="AO307" s="29"/>
      <c r="AP307" s="29"/>
      <c r="AQ307" s="29"/>
      <c r="AR307" s="29"/>
      <c r="AS307" s="29"/>
    </row>
    <row r="308" customFormat="false" ht="15.75" hidden="false" customHeight="false" outlineLevel="0" collapsed="false">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c r="AC308" s="29"/>
      <c r="AD308" s="29"/>
      <c r="AE308" s="29"/>
      <c r="AF308" s="29"/>
      <c r="AG308" s="29"/>
      <c r="AH308" s="29"/>
      <c r="AI308" s="29"/>
      <c r="AJ308" s="29"/>
      <c r="AK308" s="29"/>
      <c r="AL308" s="29"/>
      <c r="AM308" s="29"/>
      <c r="AN308" s="29"/>
      <c r="AO308" s="29"/>
      <c r="AP308" s="29"/>
      <c r="AQ308" s="29"/>
      <c r="AR308" s="29"/>
      <c r="AS308" s="29"/>
    </row>
    <row r="309" customFormat="false" ht="15.75" hidden="false" customHeight="false" outlineLevel="0" collapsed="false">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c r="AE309" s="29"/>
      <c r="AF309" s="29"/>
      <c r="AG309" s="29"/>
      <c r="AH309" s="29"/>
      <c r="AI309" s="29"/>
      <c r="AJ309" s="29"/>
      <c r="AK309" s="29"/>
      <c r="AL309" s="29"/>
      <c r="AM309" s="29"/>
      <c r="AN309" s="29"/>
      <c r="AO309" s="29"/>
      <c r="AP309" s="29"/>
      <c r="AQ309" s="29"/>
      <c r="AR309" s="29"/>
      <c r="AS309" s="29"/>
    </row>
    <row r="310" customFormat="false" ht="15.75" hidden="false" customHeight="false" outlineLevel="0" collapsed="false">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c r="AC310" s="29"/>
      <c r="AD310" s="29"/>
      <c r="AE310" s="29"/>
      <c r="AF310" s="29"/>
      <c r="AG310" s="29"/>
      <c r="AH310" s="29"/>
      <c r="AI310" s="29"/>
      <c r="AJ310" s="29"/>
      <c r="AK310" s="29"/>
      <c r="AL310" s="29"/>
      <c r="AM310" s="29"/>
      <c r="AN310" s="29"/>
      <c r="AO310" s="29"/>
      <c r="AP310" s="29"/>
      <c r="AQ310" s="29"/>
      <c r="AR310" s="29"/>
      <c r="AS310" s="29"/>
    </row>
    <row r="311" customFormat="false" ht="15.75" hidden="false" customHeight="false" outlineLevel="0" collapsed="false">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c r="AC311" s="29"/>
      <c r="AD311" s="29"/>
      <c r="AE311" s="29"/>
      <c r="AF311" s="29"/>
      <c r="AG311" s="29"/>
      <c r="AH311" s="29"/>
      <c r="AI311" s="29"/>
      <c r="AJ311" s="29"/>
      <c r="AK311" s="29"/>
      <c r="AL311" s="29"/>
      <c r="AM311" s="29"/>
      <c r="AN311" s="29"/>
      <c r="AO311" s="29"/>
      <c r="AP311" s="29"/>
      <c r="AQ311" s="29"/>
      <c r="AR311" s="29"/>
      <c r="AS311" s="29"/>
    </row>
    <row r="312" customFormat="false" ht="15.75" hidden="false" customHeight="false" outlineLevel="0" collapsed="false">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c r="AC312" s="29"/>
      <c r="AD312" s="29"/>
      <c r="AE312" s="29"/>
      <c r="AF312" s="29"/>
      <c r="AG312" s="29"/>
      <c r="AH312" s="29"/>
      <c r="AI312" s="29"/>
      <c r="AJ312" s="29"/>
      <c r="AK312" s="29"/>
      <c r="AL312" s="29"/>
      <c r="AM312" s="29"/>
      <c r="AN312" s="29"/>
      <c r="AO312" s="29"/>
      <c r="AP312" s="29"/>
      <c r="AQ312" s="29"/>
      <c r="AR312" s="29"/>
      <c r="AS312" s="29"/>
    </row>
    <row r="313" customFormat="false" ht="15.75" hidden="false" customHeight="false" outlineLevel="0" collapsed="false">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c r="AC313" s="29"/>
      <c r="AD313" s="29"/>
      <c r="AE313" s="29"/>
      <c r="AF313" s="29"/>
      <c r="AG313" s="29"/>
      <c r="AH313" s="29"/>
      <c r="AI313" s="29"/>
      <c r="AJ313" s="29"/>
      <c r="AK313" s="29"/>
      <c r="AL313" s="29"/>
      <c r="AM313" s="29"/>
      <c r="AN313" s="29"/>
      <c r="AO313" s="29"/>
      <c r="AP313" s="29"/>
      <c r="AQ313" s="29"/>
      <c r="AR313" s="29"/>
      <c r="AS313" s="29"/>
    </row>
    <row r="314" customFormat="false" ht="15.75" hidden="false" customHeight="false" outlineLevel="0" collapsed="false">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c r="AE314" s="29"/>
      <c r="AF314" s="29"/>
      <c r="AG314" s="29"/>
      <c r="AH314" s="29"/>
      <c r="AI314" s="29"/>
      <c r="AJ314" s="29"/>
      <c r="AK314" s="29"/>
      <c r="AL314" s="29"/>
      <c r="AM314" s="29"/>
      <c r="AN314" s="29"/>
      <c r="AO314" s="29"/>
      <c r="AP314" s="29"/>
      <c r="AQ314" s="29"/>
      <c r="AR314" s="29"/>
      <c r="AS314" s="29"/>
    </row>
    <row r="315" customFormat="false" ht="15.75" hidden="false" customHeight="false" outlineLevel="0" collapsed="false">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c r="AE315" s="29"/>
      <c r="AF315" s="29"/>
      <c r="AG315" s="29"/>
      <c r="AH315" s="29"/>
      <c r="AI315" s="29"/>
      <c r="AJ315" s="29"/>
      <c r="AK315" s="29"/>
      <c r="AL315" s="29"/>
      <c r="AM315" s="29"/>
      <c r="AN315" s="29"/>
      <c r="AO315" s="29"/>
      <c r="AP315" s="29"/>
      <c r="AQ315" s="29"/>
      <c r="AR315" s="29"/>
      <c r="AS315" s="29"/>
    </row>
    <row r="316" customFormat="false" ht="15.75" hidden="false" customHeight="false" outlineLevel="0" collapsed="false">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c r="AC316" s="29"/>
      <c r="AD316" s="29"/>
      <c r="AE316" s="29"/>
      <c r="AF316" s="29"/>
      <c r="AG316" s="29"/>
      <c r="AH316" s="29"/>
      <c r="AI316" s="29"/>
      <c r="AJ316" s="29"/>
      <c r="AK316" s="29"/>
      <c r="AL316" s="29"/>
      <c r="AM316" s="29"/>
      <c r="AN316" s="29"/>
      <c r="AO316" s="29"/>
      <c r="AP316" s="29"/>
      <c r="AQ316" s="29"/>
      <c r="AR316" s="29"/>
      <c r="AS316" s="29"/>
    </row>
    <row r="317" customFormat="false" ht="15.75" hidden="false" customHeight="false" outlineLevel="0" collapsed="false">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c r="AC317" s="29"/>
      <c r="AD317" s="29"/>
      <c r="AE317" s="29"/>
      <c r="AF317" s="29"/>
      <c r="AG317" s="29"/>
      <c r="AH317" s="29"/>
      <c r="AI317" s="29"/>
      <c r="AJ317" s="29"/>
      <c r="AK317" s="29"/>
      <c r="AL317" s="29"/>
      <c r="AM317" s="29"/>
      <c r="AN317" s="29"/>
      <c r="AO317" s="29"/>
      <c r="AP317" s="29"/>
      <c r="AQ317" s="29"/>
      <c r="AR317" s="29"/>
      <c r="AS317" s="29"/>
    </row>
    <row r="318" customFormat="false" ht="15.75" hidden="false" customHeight="false" outlineLevel="0" collapsed="false">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c r="AC318" s="29"/>
      <c r="AD318" s="29"/>
      <c r="AE318" s="29"/>
      <c r="AF318" s="29"/>
      <c r="AG318" s="29"/>
      <c r="AH318" s="29"/>
      <c r="AI318" s="29"/>
      <c r="AJ318" s="29"/>
      <c r="AK318" s="29"/>
      <c r="AL318" s="29"/>
      <c r="AM318" s="29"/>
      <c r="AN318" s="29"/>
      <c r="AO318" s="29"/>
      <c r="AP318" s="29"/>
      <c r="AQ318" s="29"/>
      <c r="AR318" s="29"/>
      <c r="AS318" s="29"/>
    </row>
    <row r="319" customFormat="false" ht="15.75" hidden="false" customHeight="false" outlineLevel="0" collapsed="false">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c r="AC319" s="29"/>
      <c r="AD319" s="29"/>
      <c r="AE319" s="29"/>
      <c r="AF319" s="29"/>
      <c r="AG319" s="29"/>
      <c r="AH319" s="29"/>
      <c r="AI319" s="29"/>
      <c r="AJ319" s="29"/>
      <c r="AK319" s="29"/>
      <c r="AL319" s="29"/>
      <c r="AM319" s="29"/>
      <c r="AN319" s="29"/>
      <c r="AO319" s="29"/>
      <c r="AP319" s="29"/>
      <c r="AQ319" s="29"/>
      <c r="AR319" s="29"/>
      <c r="AS319" s="29"/>
    </row>
    <row r="320" customFormat="false" ht="15.75" hidden="false" customHeight="false" outlineLevel="0" collapsed="false">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c r="AC320" s="29"/>
      <c r="AD320" s="29"/>
      <c r="AE320" s="29"/>
      <c r="AF320" s="29"/>
      <c r="AG320" s="29"/>
      <c r="AH320" s="29"/>
      <c r="AI320" s="29"/>
      <c r="AJ320" s="29"/>
      <c r="AK320" s="29"/>
      <c r="AL320" s="29"/>
      <c r="AM320" s="29"/>
      <c r="AN320" s="29"/>
      <c r="AO320" s="29"/>
      <c r="AP320" s="29"/>
      <c r="AQ320" s="29"/>
      <c r="AR320" s="29"/>
      <c r="AS320" s="29"/>
    </row>
    <row r="321" customFormat="false" ht="15.75" hidden="false" customHeight="false" outlineLevel="0" collapsed="false">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c r="AC321" s="29"/>
      <c r="AD321" s="29"/>
      <c r="AE321" s="29"/>
      <c r="AF321" s="29"/>
      <c r="AG321" s="29"/>
      <c r="AH321" s="29"/>
      <c r="AI321" s="29"/>
      <c r="AJ321" s="29"/>
      <c r="AK321" s="29"/>
      <c r="AL321" s="29"/>
      <c r="AM321" s="29"/>
      <c r="AN321" s="29"/>
      <c r="AO321" s="29"/>
      <c r="AP321" s="29"/>
      <c r="AQ321" s="29"/>
      <c r="AR321" s="29"/>
      <c r="AS321" s="29"/>
    </row>
    <row r="322" customFormat="false" ht="15.75" hidden="false" customHeight="false" outlineLevel="0" collapsed="false">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c r="AC322" s="29"/>
      <c r="AD322" s="29"/>
      <c r="AE322" s="29"/>
      <c r="AF322" s="29"/>
      <c r="AG322" s="29"/>
      <c r="AH322" s="29"/>
      <c r="AI322" s="29"/>
      <c r="AJ322" s="29"/>
      <c r="AK322" s="29"/>
      <c r="AL322" s="29"/>
      <c r="AM322" s="29"/>
      <c r="AN322" s="29"/>
      <c r="AO322" s="29"/>
      <c r="AP322" s="29"/>
      <c r="AQ322" s="29"/>
      <c r="AR322" s="29"/>
      <c r="AS322" s="29"/>
    </row>
    <row r="323" customFormat="false" ht="15.75" hidden="false" customHeight="false" outlineLevel="0" collapsed="false">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c r="AC323" s="29"/>
      <c r="AD323" s="29"/>
      <c r="AE323" s="29"/>
      <c r="AF323" s="29"/>
      <c r="AG323" s="29"/>
      <c r="AH323" s="29"/>
      <c r="AI323" s="29"/>
      <c r="AJ323" s="29"/>
      <c r="AK323" s="29"/>
      <c r="AL323" s="29"/>
      <c r="AM323" s="29"/>
      <c r="AN323" s="29"/>
      <c r="AO323" s="29"/>
      <c r="AP323" s="29"/>
      <c r="AQ323" s="29"/>
      <c r="AR323" s="29"/>
      <c r="AS323" s="29"/>
    </row>
    <row r="324" customFormat="false" ht="15.75" hidden="false" customHeight="false" outlineLevel="0" collapsed="false">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c r="AC324" s="29"/>
      <c r="AD324" s="29"/>
      <c r="AE324" s="29"/>
      <c r="AF324" s="29"/>
      <c r="AG324" s="29"/>
      <c r="AH324" s="29"/>
      <c r="AI324" s="29"/>
      <c r="AJ324" s="29"/>
      <c r="AK324" s="29"/>
      <c r="AL324" s="29"/>
      <c r="AM324" s="29"/>
      <c r="AN324" s="29"/>
      <c r="AO324" s="29"/>
      <c r="AP324" s="29"/>
      <c r="AQ324" s="29"/>
      <c r="AR324" s="29"/>
      <c r="AS324" s="29"/>
    </row>
    <row r="325" customFormat="false" ht="15.75" hidden="false" customHeight="false" outlineLevel="0" collapsed="false">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c r="AC325" s="29"/>
      <c r="AD325" s="29"/>
      <c r="AE325" s="29"/>
      <c r="AF325" s="29"/>
      <c r="AG325" s="29"/>
      <c r="AH325" s="29"/>
      <c r="AI325" s="29"/>
      <c r="AJ325" s="29"/>
      <c r="AK325" s="29"/>
      <c r="AL325" s="29"/>
      <c r="AM325" s="29"/>
      <c r="AN325" s="29"/>
      <c r="AO325" s="29"/>
      <c r="AP325" s="29"/>
      <c r="AQ325" s="29"/>
      <c r="AR325" s="29"/>
      <c r="AS325" s="29"/>
    </row>
    <row r="326" customFormat="false" ht="15.75" hidden="false" customHeight="false" outlineLevel="0" collapsed="false">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c r="AE326" s="29"/>
      <c r="AF326" s="29"/>
      <c r="AG326" s="29"/>
      <c r="AH326" s="29"/>
      <c r="AI326" s="29"/>
      <c r="AJ326" s="29"/>
      <c r="AK326" s="29"/>
      <c r="AL326" s="29"/>
      <c r="AM326" s="29"/>
      <c r="AN326" s="29"/>
      <c r="AO326" s="29"/>
      <c r="AP326" s="29"/>
      <c r="AQ326" s="29"/>
      <c r="AR326" s="29"/>
      <c r="AS326" s="29"/>
    </row>
    <row r="327" customFormat="false" ht="15.75" hidden="false" customHeight="false" outlineLevel="0" collapsed="false">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c r="AE327" s="29"/>
      <c r="AF327" s="29"/>
      <c r="AG327" s="29"/>
      <c r="AH327" s="29"/>
      <c r="AI327" s="29"/>
      <c r="AJ327" s="29"/>
      <c r="AK327" s="29"/>
      <c r="AL327" s="29"/>
      <c r="AM327" s="29"/>
      <c r="AN327" s="29"/>
      <c r="AO327" s="29"/>
      <c r="AP327" s="29"/>
      <c r="AQ327" s="29"/>
      <c r="AR327" s="29"/>
      <c r="AS327" s="29"/>
    </row>
    <row r="328" customFormat="false" ht="15.75" hidden="false" customHeight="false" outlineLevel="0" collapsed="false">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c r="AC328" s="29"/>
      <c r="AD328" s="29"/>
      <c r="AE328" s="29"/>
      <c r="AF328" s="29"/>
      <c r="AG328" s="29"/>
      <c r="AH328" s="29"/>
      <c r="AI328" s="29"/>
      <c r="AJ328" s="29"/>
      <c r="AK328" s="29"/>
      <c r="AL328" s="29"/>
      <c r="AM328" s="29"/>
      <c r="AN328" s="29"/>
      <c r="AO328" s="29"/>
      <c r="AP328" s="29"/>
      <c r="AQ328" s="29"/>
      <c r="AR328" s="29"/>
      <c r="AS328" s="29"/>
    </row>
    <row r="329" customFormat="false" ht="15.75" hidden="false" customHeight="false" outlineLevel="0" collapsed="false">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c r="AE329" s="29"/>
      <c r="AF329" s="29"/>
      <c r="AG329" s="29"/>
      <c r="AH329" s="29"/>
      <c r="AI329" s="29"/>
      <c r="AJ329" s="29"/>
      <c r="AK329" s="29"/>
      <c r="AL329" s="29"/>
      <c r="AM329" s="29"/>
      <c r="AN329" s="29"/>
      <c r="AO329" s="29"/>
      <c r="AP329" s="29"/>
      <c r="AQ329" s="29"/>
      <c r="AR329" s="29"/>
      <c r="AS329" s="29"/>
    </row>
    <row r="330" customFormat="false" ht="15.75" hidden="false" customHeight="false" outlineLevel="0" collapsed="false">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c r="AC330" s="29"/>
      <c r="AD330" s="29"/>
      <c r="AE330" s="29"/>
      <c r="AF330" s="29"/>
      <c r="AG330" s="29"/>
      <c r="AH330" s="29"/>
      <c r="AI330" s="29"/>
      <c r="AJ330" s="29"/>
      <c r="AK330" s="29"/>
      <c r="AL330" s="29"/>
      <c r="AM330" s="29"/>
      <c r="AN330" s="29"/>
      <c r="AO330" s="29"/>
      <c r="AP330" s="29"/>
      <c r="AQ330" s="29"/>
      <c r="AR330" s="29"/>
      <c r="AS330" s="29"/>
    </row>
    <row r="331" customFormat="false" ht="15.75" hidden="false" customHeight="false" outlineLevel="0" collapsed="false">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c r="AC331" s="29"/>
      <c r="AD331" s="29"/>
      <c r="AE331" s="29"/>
      <c r="AF331" s="29"/>
      <c r="AG331" s="29"/>
      <c r="AH331" s="29"/>
      <c r="AI331" s="29"/>
      <c r="AJ331" s="29"/>
      <c r="AK331" s="29"/>
      <c r="AL331" s="29"/>
      <c r="AM331" s="29"/>
      <c r="AN331" s="29"/>
      <c r="AO331" s="29"/>
      <c r="AP331" s="29"/>
      <c r="AQ331" s="29"/>
      <c r="AR331" s="29"/>
      <c r="AS331" s="29"/>
    </row>
    <row r="332" customFormat="false" ht="15.75" hidden="false" customHeight="false" outlineLevel="0" collapsed="false">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c r="AC332" s="29"/>
      <c r="AD332" s="29"/>
      <c r="AE332" s="29"/>
      <c r="AF332" s="29"/>
      <c r="AG332" s="29"/>
      <c r="AH332" s="29"/>
      <c r="AI332" s="29"/>
      <c r="AJ332" s="29"/>
      <c r="AK332" s="29"/>
      <c r="AL332" s="29"/>
      <c r="AM332" s="29"/>
      <c r="AN332" s="29"/>
      <c r="AO332" s="29"/>
      <c r="AP332" s="29"/>
      <c r="AQ332" s="29"/>
      <c r="AR332" s="29"/>
      <c r="AS332" s="29"/>
    </row>
    <row r="333" customFormat="false" ht="15.75" hidden="false" customHeight="false" outlineLevel="0" collapsed="false">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c r="AC333" s="29"/>
      <c r="AD333" s="29"/>
      <c r="AE333" s="29"/>
      <c r="AF333" s="29"/>
      <c r="AG333" s="29"/>
      <c r="AH333" s="29"/>
      <c r="AI333" s="29"/>
      <c r="AJ333" s="29"/>
      <c r="AK333" s="29"/>
      <c r="AL333" s="29"/>
      <c r="AM333" s="29"/>
      <c r="AN333" s="29"/>
      <c r="AO333" s="29"/>
      <c r="AP333" s="29"/>
      <c r="AQ333" s="29"/>
      <c r="AR333" s="29"/>
      <c r="AS333" s="29"/>
    </row>
    <row r="334" customFormat="false" ht="15.75" hidden="false" customHeight="false" outlineLevel="0" collapsed="false">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c r="AC334" s="29"/>
      <c r="AD334" s="29"/>
      <c r="AE334" s="29"/>
      <c r="AF334" s="29"/>
      <c r="AG334" s="29"/>
      <c r="AH334" s="29"/>
      <c r="AI334" s="29"/>
      <c r="AJ334" s="29"/>
      <c r="AK334" s="29"/>
      <c r="AL334" s="29"/>
      <c r="AM334" s="29"/>
      <c r="AN334" s="29"/>
      <c r="AO334" s="29"/>
      <c r="AP334" s="29"/>
      <c r="AQ334" s="29"/>
      <c r="AR334" s="29"/>
      <c r="AS334" s="29"/>
    </row>
    <row r="335" customFormat="false" ht="15.75" hidden="false" customHeight="false" outlineLevel="0" collapsed="false">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c r="AC335" s="29"/>
      <c r="AD335" s="29"/>
      <c r="AE335" s="29"/>
      <c r="AF335" s="29"/>
      <c r="AG335" s="29"/>
      <c r="AH335" s="29"/>
      <c r="AI335" s="29"/>
      <c r="AJ335" s="29"/>
      <c r="AK335" s="29"/>
      <c r="AL335" s="29"/>
      <c r="AM335" s="29"/>
      <c r="AN335" s="29"/>
      <c r="AO335" s="29"/>
      <c r="AP335" s="29"/>
      <c r="AQ335" s="29"/>
      <c r="AR335" s="29"/>
      <c r="AS335" s="29"/>
    </row>
    <row r="336" customFormat="false" ht="15.75" hidden="false" customHeight="false" outlineLevel="0" collapsed="false">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c r="AC336" s="29"/>
      <c r="AD336" s="29"/>
      <c r="AE336" s="29"/>
      <c r="AF336" s="29"/>
      <c r="AG336" s="29"/>
      <c r="AH336" s="29"/>
      <c r="AI336" s="29"/>
      <c r="AJ336" s="29"/>
      <c r="AK336" s="29"/>
      <c r="AL336" s="29"/>
      <c r="AM336" s="29"/>
      <c r="AN336" s="29"/>
      <c r="AO336" s="29"/>
      <c r="AP336" s="29"/>
      <c r="AQ336" s="29"/>
      <c r="AR336" s="29"/>
      <c r="AS336" s="29"/>
    </row>
    <row r="337" customFormat="false" ht="15.75" hidden="false" customHeight="false" outlineLevel="0" collapsed="false">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c r="AC337" s="29"/>
      <c r="AD337" s="29"/>
      <c r="AE337" s="29"/>
      <c r="AF337" s="29"/>
      <c r="AG337" s="29"/>
      <c r="AH337" s="29"/>
      <c r="AI337" s="29"/>
      <c r="AJ337" s="29"/>
      <c r="AK337" s="29"/>
      <c r="AL337" s="29"/>
      <c r="AM337" s="29"/>
      <c r="AN337" s="29"/>
      <c r="AO337" s="29"/>
      <c r="AP337" s="29"/>
      <c r="AQ337" s="29"/>
      <c r="AR337" s="29"/>
      <c r="AS337" s="29"/>
    </row>
    <row r="338" customFormat="false" ht="15.75" hidden="false" customHeight="false" outlineLevel="0" collapsed="false">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c r="AE338" s="29"/>
      <c r="AF338" s="29"/>
      <c r="AG338" s="29"/>
      <c r="AH338" s="29"/>
      <c r="AI338" s="29"/>
      <c r="AJ338" s="29"/>
      <c r="AK338" s="29"/>
      <c r="AL338" s="29"/>
      <c r="AM338" s="29"/>
      <c r="AN338" s="29"/>
      <c r="AO338" s="29"/>
      <c r="AP338" s="29"/>
      <c r="AQ338" s="29"/>
      <c r="AR338" s="29"/>
      <c r="AS338" s="29"/>
    </row>
    <row r="339" customFormat="false" ht="15.75" hidden="false" customHeight="false" outlineLevel="0" collapsed="false">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c r="AE339" s="29"/>
      <c r="AF339" s="29"/>
      <c r="AG339" s="29"/>
      <c r="AH339" s="29"/>
      <c r="AI339" s="29"/>
      <c r="AJ339" s="29"/>
      <c r="AK339" s="29"/>
      <c r="AL339" s="29"/>
      <c r="AM339" s="29"/>
      <c r="AN339" s="29"/>
      <c r="AO339" s="29"/>
      <c r="AP339" s="29"/>
      <c r="AQ339" s="29"/>
      <c r="AR339" s="29"/>
      <c r="AS339" s="29"/>
    </row>
    <row r="340" customFormat="false" ht="15.75" hidden="false" customHeight="false" outlineLevel="0" collapsed="false">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c r="AC340" s="29"/>
      <c r="AD340" s="29"/>
      <c r="AE340" s="29"/>
      <c r="AF340" s="29"/>
      <c r="AG340" s="29"/>
      <c r="AH340" s="29"/>
      <c r="AI340" s="29"/>
      <c r="AJ340" s="29"/>
      <c r="AK340" s="29"/>
      <c r="AL340" s="29"/>
      <c r="AM340" s="29"/>
      <c r="AN340" s="29"/>
      <c r="AO340" s="29"/>
      <c r="AP340" s="29"/>
      <c r="AQ340" s="29"/>
      <c r="AR340" s="29"/>
      <c r="AS340" s="29"/>
    </row>
    <row r="341" customFormat="false" ht="15.75" hidden="false" customHeight="false" outlineLevel="0" collapsed="false">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c r="AE341" s="29"/>
      <c r="AF341" s="29"/>
      <c r="AG341" s="29"/>
      <c r="AH341" s="29"/>
      <c r="AI341" s="29"/>
      <c r="AJ341" s="29"/>
      <c r="AK341" s="29"/>
      <c r="AL341" s="29"/>
      <c r="AM341" s="29"/>
      <c r="AN341" s="29"/>
      <c r="AO341" s="29"/>
      <c r="AP341" s="29"/>
      <c r="AQ341" s="29"/>
      <c r="AR341" s="29"/>
      <c r="AS341" s="29"/>
    </row>
    <row r="342" customFormat="false" ht="15.75" hidden="false" customHeight="false" outlineLevel="0" collapsed="false">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c r="AC342" s="29"/>
      <c r="AD342" s="29"/>
      <c r="AE342" s="29"/>
      <c r="AF342" s="29"/>
      <c r="AG342" s="29"/>
      <c r="AH342" s="29"/>
      <c r="AI342" s="29"/>
      <c r="AJ342" s="29"/>
      <c r="AK342" s="29"/>
      <c r="AL342" s="29"/>
      <c r="AM342" s="29"/>
      <c r="AN342" s="29"/>
      <c r="AO342" s="29"/>
      <c r="AP342" s="29"/>
      <c r="AQ342" s="29"/>
      <c r="AR342" s="29"/>
      <c r="AS342" s="29"/>
    </row>
    <row r="343" customFormat="false" ht="15.75" hidden="false" customHeight="false" outlineLevel="0" collapsed="false">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c r="AC343" s="29"/>
      <c r="AD343" s="29"/>
      <c r="AE343" s="29"/>
      <c r="AF343" s="29"/>
      <c r="AG343" s="29"/>
      <c r="AH343" s="29"/>
      <c r="AI343" s="29"/>
      <c r="AJ343" s="29"/>
      <c r="AK343" s="29"/>
      <c r="AL343" s="29"/>
      <c r="AM343" s="29"/>
      <c r="AN343" s="29"/>
      <c r="AO343" s="29"/>
      <c r="AP343" s="29"/>
      <c r="AQ343" s="29"/>
      <c r="AR343" s="29"/>
      <c r="AS343" s="29"/>
    </row>
    <row r="344" customFormat="false" ht="15.75" hidden="false" customHeight="false" outlineLevel="0" collapsed="false">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c r="AC344" s="29"/>
      <c r="AD344" s="29"/>
      <c r="AE344" s="29"/>
      <c r="AF344" s="29"/>
      <c r="AG344" s="29"/>
      <c r="AH344" s="29"/>
      <c r="AI344" s="29"/>
      <c r="AJ344" s="29"/>
      <c r="AK344" s="29"/>
      <c r="AL344" s="29"/>
      <c r="AM344" s="29"/>
      <c r="AN344" s="29"/>
      <c r="AO344" s="29"/>
      <c r="AP344" s="29"/>
      <c r="AQ344" s="29"/>
      <c r="AR344" s="29"/>
      <c r="AS344" s="29"/>
    </row>
    <row r="345" customFormat="false" ht="15.75" hidden="false" customHeight="false" outlineLevel="0" collapsed="false">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c r="AC345" s="29"/>
      <c r="AD345" s="29"/>
      <c r="AE345" s="29"/>
      <c r="AF345" s="29"/>
      <c r="AG345" s="29"/>
      <c r="AH345" s="29"/>
      <c r="AI345" s="29"/>
      <c r="AJ345" s="29"/>
      <c r="AK345" s="29"/>
      <c r="AL345" s="29"/>
      <c r="AM345" s="29"/>
      <c r="AN345" s="29"/>
      <c r="AO345" s="29"/>
      <c r="AP345" s="29"/>
      <c r="AQ345" s="29"/>
      <c r="AR345" s="29"/>
      <c r="AS345" s="29"/>
    </row>
    <row r="346" customFormat="false" ht="15.75" hidden="false" customHeight="false" outlineLevel="0" collapsed="false">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c r="AC346" s="29"/>
      <c r="AD346" s="29"/>
      <c r="AE346" s="29"/>
      <c r="AF346" s="29"/>
      <c r="AG346" s="29"/>
      <c r="AH346" s="29"/>
      <c r="AI346" s="29"/>
      <c r="AJ346" s="29"/>
      <c r="AK346" s="29"/>
      <c r="AL346" s="29"/>
      <c r="AM346" s="29"/>
      <c r="AN346" s="29"/>
      <c r="AO346" s="29"/>
      <c r="AP346" s="29"/>
      <c r="AQ346" s="29"/>
      <c r="AR346" s="29"/>
      <c r="AS346" s="29"/>
    </row>
    <row r="347" customFormat="false" ht="15.75" hidden="false" customHeight="false" outlineLevel="0" collapsed="false">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c r="AC347" s="29"/>
      <c r="AD347" s="29"/>
      <c r="AE347" s="29"/>
      <c r="AF347" s="29"/>
      <c r="AG347" s="29"/>
      <c r="AH347" s="29"/>
      <c r="AI347" s="29"/>
      <c r="AJ347" s="29"/>
      <c r="AK347" s="29"/>
      <c r="AL347" s="29"/>
      <c r="AM347" s="29"/>
      <c r="AN347" s="29"/>
      <c r="AO347" s="29"/>
      <c r="AP347" s="29"/>
      <c r="AQ347" s="29"/>
      <c r="AR347" s="29"/>
      <c r="AS347" s="29"/>
    </row>
    <row r="348" customFormat="false" ht="15.75" hidden="false" customHeight="false" outlineLevel="0" collapsed="false">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c r="AC348" s="29"/>
      <c r="AD348" s="29"/>
      <c r="AE348" s="29"/>
      <c r="AF348" s="29"/>
      <c r="AG348" s="29"/>
      <c r="AH348" s="29"/>
      <c r="AI348" s="29"/>
      <c r="AJ348" s="29"/>
      <c r="AK348" s="29"/>
      <c r="AL348" s="29"/>
      <c r="AM348" s="29"/>
      <c r="AN348" s="29"/>
      <c r="AO348" s="29"/>
      <c r="AP348" s="29"/>
      <c r="AQ348" s="29"/>
      <c r="AR348" s="29"/>
      <c r="AS348" s="29"/>
    </row>
    <row r="349" customFormat="false" ht="15.75" hidden="false" customHeight="false" outlineLevel="0" collapsed="false">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c r="AC349" s="29"/>
      <c r="AD349" s="29"/>
      <c r="AE349" s="29"/>
      <c r="AF349" s="29"/>
      <c r="AG349" s="29"/>
      <c r="AH349" s="29"/>
      <c r="AI349" s="29"/>
      <c r="AJ349" s="29"/>
      <c r="AK349" s="29"/>
      <c r="AL349" s="29"/>
      <c r="AM349" s="29"/>
      <c r="AN349" s="29"/>
      <c r="AO349" s="29"/>
      <c r="AP349" s="29"/>
      <c r="AQ349" s="29"/>
      <c r="AR349" s="29"/>
      <c r="AS349" s="29"/>
    </row>
    <row r="350" customFormat="false" ht="15.75" hidden="false" customHeight="false" outlineLevel="0" collapsed="false">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c r="AE350" s="29"/>
      <c r="AF350" s="29"/>
      <c r="AG350" s="29"/>
      <c r="AH350" s="29"/>
      <c r="AI350" s="29"/>
      <c r="AJ350" s="29"/>
      <c r="AK350" s="29"/>
      <c r="AL350" s="29"/>
      <c r="AM350" s="29"/>
      <c r="AN350" s="29"/>
      <c r="AO350" s="29"/>
      <c r="AP350" s="29"/>
      <c r="AQ350" s="29"/>
      <c r="AR350" s="29"/>
      <c r="AS350" s="29"/>
    </row>
    <row r="351" customFormat="false" ht="15.75" hidden="false" customHeight="false" outlineLevel="0" collapsed="false">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c r="AE351" s="29"/>
      <c r="AF351" s="29"/>
      <c r="AG351" s="29"/>
      <c r="AH351" s="29"/>
      <c r="AI351" s="29"/>
      <c r="AJ351" s="29"/>
      <c r="AK351" s="29"/>
      <c r="AL351" s="29"/>
      <c r="AM351" s="29"/>
      <c r="AN351" s="29"/>
      <c r="AO351" s="29"/>
      <c r="AP351" s="29"/>
      <c r="AQ351" s="29"/>
      <c r="AR351" s="29"/>
      <c r="AS351" s="29"/>
    </row>
    <row r="352" customFormat="false" ht="15.75" hidden="false" customHeight="false" outlineLevel="0" collapsed="false">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c r="AC352" s="29"/>
      <c r="AD352" s="29"/>
      <c r="AE352" s="29"/>
      <c r="AF352" s="29"/>
      <c r="AG352" s="29"/>
      <c r="AH352" s="29"/>
      <c r="AI352" s="29"/>
      <c r="AJ352" s="29"/>
      <c r="AK352" s="29"/>
      <c r="AL352" s="29"/>
      <c r="AM352" s="29"/>
      <c r="AN352" s="29"/>
      <c r="AO352" s="29"/>
      <c r="AP352" s="29"/>
      <c r="AQ352" s="29"/>
      <c r="AR352" s="29"/>
      <c r="AS352" s="29"/>
    </row>
    <row r="353" customFormat="false" ht="15.75" hidden="false" customHeight="false" outlineLevel="0" collapsed="false">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c r="AC353" s="29"/>
      <c r="AD353" s="29"/>
      <c r="AE353" s="29"/>
      <c r="AF353" s="29"/>
      <c r="AG353" s="29"/>
      <c r="AH353" s="29"/>
      <c r="AI353" s="29"/>
      <c r="AJ353" s="29"/>
      <c r="AK353" s="29"/>
      <c r="AL353" s="29"/>
      <c r="AM353" s="29"/>
      <c r="AN353" s="29"/>
      <c r="AO353" s="29"/>
      <c r="AP353" s="29"/>
      <c r="AQ353" s="29"/>
      <c r="AR353" s="29"/>
      <c r="AS353" s="29"/>
    </row>
    <row r="354" customFormat="false" ht="15.75" hidden="false" customHeight="false" outlineLevel="0" collapsed="false">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c r="AE354" s="29"/>
      <c r="AF354" s="29"/>
      <c r="AG354" s="29"/>
      <c r="AH354" s="29"/>
      <c r="AI354" s="29"/>
      <c r="AJ354" s="29"/>
      <c r="AK354" s="29"/>
      <c r="AL354" s="29"/>
      <c r="AM354" s="29"/>
      <c r="AN354" s="29"/>
      <c r="AO354" s="29"/>
      <c r="AP354" s="29"/>
      <c r="AQ354" s="29"/>
      <c r="AR354" s="29"/>
      <c r="AS354" s="29"/>
    </row>
    <row r="355" customFormat="false" ht="15.75" hidden="false" customHeight="false" outlineLevel="0" collapsed="false">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c r="AC355" s="29"/>
      <c r="AD355" s="29"/>
      <c r="AE355" s="29"/>
      <c r="AF355" s="29"/>
      <c r="AG355" s="29"/>
      <c r="AH355" s="29"/>
      <c r="AI355" s="29"/>
      <c r="AJ355" s="29"/>
      <c r="AK355" s="29"/>
      <c r="AL355" s="29"/>
      <c r="AM355" s="29"/>
      <c r="AN355" s="29"/>
      <c r="AO355" s="29"/>
      <c r="AP355" s="29"/>
      <c r="AQ355" s="29"/>
      <c r="AR355" s="29"/>
      <c r="AS355" s="29"/>
    </row>
    <row r="356" customFormat="false" ht="15.75" hidden="false" customHeight="false" outlineLevel="0" collapsed="false">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c r="AC356" s="29"/>
      <c r="AD356" s="29"/>
      <c r="AE356" s="29"/>
      <c r="AF356" s="29"/>
      <c r="AG356" s="29"/>
      <c r="AH356" s="29"/>
      <c r="AI356" s="29"/>
      <c r="AJ356" s="29"/>
      <c r="AK356" s="29"/>
      <c r="AL356" s="29"/>
      <c r="AM356" s="29"/>
      <c r="AN356" s="29"/>
      <c r="AO356" s="29"/>
      <c r="AP356" s="29"/>
      <c r="AQ356" s="29"/>
      <c r="AR356" s="29"/>
      <c r="AS356" s="29"/>
    </row>
    <row r="357" customFormat="false" ht="15.75" hidden="false" customHeight="false" outlineLevel="0" collapsed="false">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c r="AC357" s="29"/>
      <c r="AD357" s="29"/>
      <c r="AE357" s="29"/>
      <c r="AF357" s="29"/>
      <c r="AG357" s="29"/>
      <c r="AH357" s="29"/>
      <c r="AI357" s="29"/>
      <c r="AJ357" s="29"/>
      <c r="AK357" s="29"/>
      <c r="AL357" s="29"/>
      <c r="AM357" s="29"/>
      <c r="AN357" s="29"/>
      <c r="AO357" s="29"/>
      <c r="AP357" s="29"/>
      <c r="AQ357" s="29"/>
      <c r="AR357" s="29"/>
      <c r="AS357" s="29"/>
    </row>
    <row r="358" customFormat="false" ht="15.75" hidden="false" customHeight="false" outlineLevel="0" collapsed="false">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c r="AC358" s="29"/>
      <c r="AD358" s="29"/>
      <c r="AE358" s="29"/>
      <c r="AF358" s="29"/>
      <c r="AG358" s="29"/>
      <c r="AH358" s="29"/>
      <c r="AI358" s="29"/>
      <c r="AJ358" s="29"/>
      <c r="AK358" s="29"/>
      <c r="AL358" s="29"/>
      <c r="AM358" s="29"/>
      <c r="AN358" s="29"/>
      <c r="AO358" s="29"/>
      <c r="AP358" s="29"/>
      <c r="AQ358" s="29"/>
      <c r="AR358" s="29"/>
      <c r="AS358" s="29"/>
    </row>
    <row r="359" customFormat="false" ht="15.75" hidden="false" customHeight="false" outlineLevel="0" collapsed="false">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c r="AC359" s="29"/>
      <c r="AD359" s="29"/>
      <c r="AE359" s="29"/>
      <c r="AF359" s="29"/>
      <c r="AG359" s="29"/>
      <c r="AH359" s="29"/>
      <c r="AI359" s="29"/>
      <c r="AJ359" s="29"/>
      <c r="AK359" s="29"/>
      <c r="AL359" s="29"/>
      <c r="AM359" s="29"/>
      <c r="AN359" s="29"/>
      <c r="AO359" s="29"/>
      <c r="AP359" s="29"/>
      <c r="AQ359" s="29"/>
      <c r="AR359" s="29"/>
      <c r="AS359" s="29"/>
    </row>
    <row r="360" customFormat="false" ht="15.75" hidden="false" customHeight="false" outlineLevel="0" collapsed="false">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c r="AC360" s="29"/>
      <c r="AD360" s="29"/>
      <c r="AE360" s="29"/>
      <c r="AF360" s="29"/>
      <c r="AG360" s="29"/>
      <c r="AH360" s="29"/>
      <c r="AI360" s="29"/>
      <c r="AJ360" s="29"/>
      <c r="AK360" s="29"/>
      <c r="AL360" s="29"/>
      <c r="AM360" s="29"/>
      <c r="AN360" s="29"/>
      <c r="AO360" s="29"/>
      <c r="AP360" s="29"/>
      <c r="AQ360" s="29"/>
      <c r="AR360" s="29"/>
      <c r="AS360" s="29"/>
    </row>
    <row r="361" customFormat="false" ht="15.75" hidden="false" customHeight="false" outlineLevel="0" collapsed="false">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c r="AC361" s="29"/>
      <c r="AD361" s="29"/>
      <c r="AE361" s="29"/>
      <c r="AF361" s="29"/>
      <c r="AG361" s="29"/>
      <c r="AH361" s="29"/>
      <c r="AI361" s="29"/>
      <c r="AJ361" s="29"/>
      <c r="AK361" s="29"/>
      <c r="AL361" s="29"/>
      <c r="AM361" s="29"/>
      <c r="AN361" s="29"/>
      <c r="AO361" s="29"/>
      <c r="AP361" s="29"/>
      <c r="AQ361" s="29"/>
      <c r="AR361" s="29"/>
      <c r="AS361" s="29"/>
    </row>
    <row r="362" customFormat="false" ht="15.75" hidden="false" customHeight="false" outlineLevel="0" collapsed="false">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c r="AC362" s="29"/>
      <c r="AD362" s="29"/>
      <c r="AE362" s="29"/>
      <c r="AF362" s="29"/>
      <c r="AG362" s="29"/>
      <c r="AH362" s="29"/>
      <c r="AI362" s="29"/>
      <c r="AJ362" s="29"/>
      <c r="AK362" s="29"/>
      <c r="AL362" s="29"/>
      <c r="AM362" s="29"/>
      <c r="AN362" s="29"/>
      <c r="AO362" s="29"/>
      <c r="AP362" s="29"/>
      <c r="AQ362" s="29"/>
      <c r="AR362" s="29"/>
      <c r="AS362" s="29"/>
    </row>
    <row r="363" customFormat="false" ht="15.75" hidden="false" customHeight="false" outlineLevel="0" collapsed="false">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c r="AC363" s="29"/>
      <c r="AD363" s="29"/>
      <c r="AE363" s="29"/>
      <c r="AF363" s="29"/>
      <c r="AG363" s="29"/>
      <c r="AH363" s="29"/>
      <c r="AI363" s="29"/>
      <c r="AJ363" s="29"/>
      <c r="AK363" s="29"/>
      <c r="AL363" s="29"/>
      <c r="AM363" s="29"/>
      <c r="AN363" s="29"/>
      <c r="AO363" s="29"/>
      <c r="AP363" s="29"/>
      <c r="AQ363" s="29"/>
      <c r="AR363" s="29"/>
      <c r="AS363" s="29"/>
    </row>
    <row r="364" customFormat="false" ht="15.75" hidden="false" customHeight="false" outlineLevel="0" collapsed="false">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c r="AC364" s="29"/>
      <c r="AD364" s="29"/>
      <c r="AE364" s="29"/>
      <c r="AF364" s="29"/>
      <c r="AG364" s="29"/>
      <c r="AH364" s="29"/>
      <c r="AI364" s="29"/>
      <c r="AJ364" s="29"/>
      <c r="AK364" s="29"/>
      <c r="AL364" s="29"/>
      <c r="AM364" s="29"/>
      <c r="AN364" s="29"/>
      <c r="AO364" s="29"/>
      <c r="AP364" s="29"/>
      <c r="AQ364" s="29"/>
      <c r="AR364" s="29"/>
      <c r="AS364" s="29"/>
    </row>
    <row r="365" customFormat="false" ht="15.75" hidden="false" customHeight="false" outlineLevel="0" collapsed="false">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c r="AE365" s="29"/>
      <c r="AF365" s="29"/>
      <c r="AG365" s="29"/>
      <c r="AH365" s="29"/>
      <c r="AI365" s="29"/>
      <c r="AJ365" s="29"/>
      <c r="AK365" s="29"/>
      <c r="AL365" s="29"/>
      <c r="AM365" s="29"/>
      <c r="AN365" s="29"/>
      <c r="AO365" s="29"/>
      <c r="AP365" s="29"/>
      <c r="AQ365" s="29"/>
      <c r="AR365" s="29"/>
      <c r="AS365" s="29"/>
    </row>
    <row r="366" customFormat="false" ht="15.75" hidden="false" customHeight="false" outlineLevel="0" collapsed="false">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c r="AE366" s="29"/>
      <c r="AF366" s="29"/>
      <c r="AG366" s="29"/>
      <c r="AH366" s="29"/>
      <c r="AI366" s="29"/>
      <c r="AJ366" s="29"/>
      <c r="AK366" s="29"/>
      <c r="AL366" s="29"/>
      <c r="AM366" s="29"/>
      <c r="AN366" s="29"/>
      <c r="AO366" s="29"/>
      <c r="AP366" s="29"/>
      <c r="AQ366" s="29"/>
      <c r="AR366" s="29"/>
      <c r="AS366" s="29"/>
    </row>
    <row r="367" customFormat="false" ht="15.75" hidden="false" customHeight="false" outlineLevel="0" collapsed="false">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c r="AC367" s="29"/>
      <c r="AD367" s="29"/>
      <c r="AE367" s="29"/>
      <c r="AF367" s="29"/>
      <c r="AG367" s="29"/>
      <c r="AH367" s="29"/>
      <c r="AI367" s="29"/>
      <c r="AJ367" s="29"/>
      <c r="AK367" s="29"/>
      <c r="AL367" s="29"/>
      <c r="AM367" s="29"/>
      <c r="AN367" s="29"/>
      <c r="AO367" s="29"/>
      <c r="AP367" s="29"/>
      <c r="AQ367" s="29"/>
      <c r="AR367" s="29"/>
      <c r="AS367" s="29"/>
    </row>
    <row r="368" customFormat="false" ht="15.75" hidden="false" customHeight="false" outlineLevel="0" collapsed="false">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c r="AC368" s="29"/>
      <c r="AD368" s="29"/>
      <c r="AE368" s="29"/>
      <c r="AF368" s="29"/>
      <c r="AG368" s="29"/>
      <c r="AH368" s="29"/>
      <c r="AI368" s="29"/>
      <c r="AJ368" s="29"/>
      <c r="AK368" s="29"/>
      <c r="AL368" s="29"/>
      <c r="AM368" s="29"/>
      <c r="AN368" s="29"/>
      <c r="AO368" s="29"/>
      <c r="AP368" s="29"/>
      <c r="AQ368" s="29"/>
      <c r="AR368" s="29"/>
      <c r="AS368" s="29"/>
    </row>
    <row r="369" customFormat="false" ht="15.75" hidden="false" customHeight="false" outlineLevel="0" collapsed="false">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c r="AC369" s="29"/>
      <c r="AD369" s="29"/>
      <c r="AE369" s="29"/>
      <c r="AF369" s="29"/>
      <c r="AG369" s="29"/>
      <c r="AH369" s="29"/>
      <c r="AI369" s="29"/>
      <c r="AJ369" s="29"/>
      <c r="AK369" s="29"/>
      <c r="AL369" s="29"/>
      <c r="AM369" s="29"/>
      <c r="AN369" s="29"/>
      <c r="AO369" s="29"/>
      <c r="AP369" s="29"/>
      <c r="AQ369" s="29"/>
      <c r="AR369" s="29"/>
      <c r="AS369" s="29"/>
    </row>
    <row r="370" customFormat="false" ht="15.75" hidden="false" customHeight="false" outlineLevel="0" collapsed="false">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c r="AC370" s="29"/>
      <c r="AD370" s="29"/>
      <c r="AE370" s="29"/>
      <c r="AF370" s="29"/>
      <c r="AG370" s="29"/>
      <c r="AH370" s="29"/>
      <c r="AI370" s="29"/>
      <c r="AJ370" s="29"/>
      <c r="AK370" s="29"/>
      <c r="AL370" s="29"/>
      <c r="AM370" s="29"/>
      <c r="AN370" s="29"/>
      <c r="AO370" s="29"/>
      <c r="AP370" s="29"/>
      <c r="AQ370" s="29"/>
      <c r="AR370" s="29"/>
      <c r="AS370" s="29"/>
    </row>
    <row r="371" customFormat="false" ht="15.75" hidden="false" customHeight="false" outlineLevel="0" collapsed="false">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c r="AC371" s="29"/>
      <c r="AD371" s="29"/>
      <c r="AE371" s="29"/>
      <c r="AF371" s="29"/>
      <c r="AG371" s="29"/>
      <c r="AH371" s="29"/>
      <c r="AI371" s="29"/>
      <c r="AJ371" s="29"/>
      <c r="AK371" s="29"/>
      <c r="AL371" s="29"/>
      <c r="AM371" s="29"/>
      <c r="AN371" s="29"/>
      <c r="AO371" s="29"/>
      <c r="AP371" s="29"/>
      <c r="AQ371" s="29"/>
      <c r="AR371" s="29"/>
      <c r="AS371" s="29"/>
    </row>
    <row r="372" customFormat="false" ht="15.75" hidden="false" customHeight="false" outlineLevel="0" collapsed="false">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c r="AC372" s="29"/>
      <c r="AD372" s="29"/>
      <c r="AE372" s="29"/>
      <c r="AF372" s="29"/>
      <c r="AG372" s="29"/>
      <c r="AH372" s="29"/>
      <c r="AI372" s="29"/>
      <c r="AJ372" s="29"/>
      <c r="AK372" s="29"/>
      <c r="AL372" s="29"/>
      <c r="AM372" s="29"/>
      <c r="AN372" s="29"/>
      <c r="AO372" s="29"/>
      <c r="AP372" s="29"/>
      <c r="AQ372" s="29"/>
      <c r="AR372" s="29"/>
      <c r="AS372" s="29"/>
    </row>
    <row r="373" customFormat="false" ht="15.75" hidden="false" customHeight="false" outlineLevel="0" collapsed="false">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c r="AC373" s="29"/>
      <c r="AD373" s="29"/>
      <c r="AE373" s="29"/>
      <c r="AF373" s="29"/>
      <c r="AG373" s="29"/>
      <c r="AH373" s="29"/>
      <c r="AI373" s="29"/>
      <c r="AJ373" s="29"/>
      <c r="AK373" s="29"/>
      <c r="AL373" s="29"/>
      <c r="AM373" s="29"/>
      <c r="AN373" s="29"/>
      <c r="AO373" s="29"/>
      <c r="AP373" s="29"/>
      <c r="AQ373" s="29"/>
      <c r="AR373" s="29"/>
      <c r="AS373" s="29"/>
    </row>
    <row r="374" customFormat="false" ht="15.75" hidden="false" customHeight="false" outlineLevel="0" collapsed="false">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c r="AC374" s="29"/>
      <c r="AD374" s="29"/>
      <c r="AE374" s="29"/>
      <c r="AF374" s="29"/>
      <c r="AG374" s="29"/>
      <c r="AH374" s="29"/>
      <c r="AI374" s="29"/>
      <c r="AJ374" s="29"/>
      <c r="AK374" s="29"/>
      <c r="AL374" s="29"/>
      <c r="AM374" s="29"/>
      <c r="AN374" s="29"/>
      <c r="AO374" s="29"/>
      <c r="AP374" s="29"/>
      <c r="AQ374" s="29"/>
      <c r="AR374" s="29"/>
      <c r="AS374" s="29"/>
    </row>
    <row r="375" customFormat="false" ht="15.75" hidden="false" customHeight="false" outlineLevel="0" collapsed="false">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c r="AC375" s="29"/>
      <c r="AD375" s="29"/>
      <c r="AE375" s="29"/>
      <c r="AF375" s="29"/>
      <c r="AG375" s="29"/>
      <c r="AH375" s="29"/>
      <c r="AI375" s="29"/>
      <c r="AJ375" s="29"/>
      <c r="AK375" s="29"/>
      <c r="AL375" s="29"/>
      <c r="AM375" s="29"/>
      <c r="AN375" s="29"/>
      <c r="AO375" s="29"/>
      <c r="AP375" s="29"/>
      <c r="AQ375" s="29"/>
      <c r="AR375" s="29"/>
      <c r="AS375" s="29"/>
    </row>
    <row r="376" customFormat="false" ht="15.75" hidden="false" customHeight="false" outlineLevel="0" collapsed="false">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c r="AC376" s="29"/>
      <c r="AD376" s="29"/>
      <c r="AE376" s="29"/>
      <c r="AF376" s="29"/>
      <c r="AG376" s="29"/>
      <c r="AH376" s="29"/>
      <c r="AI376" s="29"/>
      <c r="AJ376" s="29"/>
      <c r="AK376" s="29"/>
      <c r="AL376" s="29"/>
      <c r="AM376" s="29"/>
      <c r="AN376" s="29"/>
      <c r="AO376" s="29"/>
      <c r="AP376" s="29"/>
      <c r="AQ376" s="29"/>
      <c r="AR376" s="29"/>
      <c r="AS376" s="29"/>
    </row>
    <row r="377" customFormat="false" ht="15.75" hidden="false" customHeight="false" outlineLevel="0" collapsed="false">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c r="AE377" s="29"/>
      <c r="AF377" s="29"/>
      <c r="AG377" s="29"/>
      <c r="AH377" s="29"/>
      <c r="AI377" s="29"/>
      <c r="AJ377" s="29"/>
      <c r="AK377" s="29"/>
      <c r="AL377" s="29"/>
      <c r="AM377" s="29"/>
      <c r="AN377" s="29"/>
      <c r="AO377" s="29"/>
      <c r="AP377" s="29"/>
      <c r="AQ377" s="29"/>
      <c r="AR377" s="29"/>
      <c r="AS377" s="29"/>
    </row>
    <row r="378" customFormat="false" ht="15.75" hidden="false" customHeight="false" outlineLevel="0" collapsed="false">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c r="AE378" s="29"/>
      <c r="AF378" s="29"/>
      <c r="AG378" s="29"/>
      <c r="AH378" s="29"/>
      <c r="AI378" s="29"/>
      <c r="AJ378" s="29"/>
      <c r="AK378" s="29"/>
      <c r="AL378" s="29"/>
      <c r="AM378" s="29"/>
      <c r="AN378" s="29"/>
      <c r="AO378" s="29"/>
      <c r="AP378" s="29"/>
      <c r="AQ378" s="29"/>
      <c r="AR378" s="29"/>
      <c r="AS378" s="29"/>
    </row>
    <row r="379" customFormat="false" ht="15.75" hidden="false" customHeight="false" outlineLevel="0" collapsed="false">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c r="AC379" s="29"/>
      <c r="AD379" s="29"/>
      <c r="AE379" s="29"/>
      <c r="AF379" s="29"/>
      <c r="AG379" s="29"/>
      <c r="AH379" s="29"/>
      <c r="AI379" s="29"/>
      <c r="AJ379" s="29"/>
      <c r="AK379" s="29"/>
      <c r="AL379" s="29"/>
      <c r="AM379" s="29"/>
      <c r="AN379" s="29"/>
      <c r="AO379" s="29"/>
      <c r="AP379" s="29"/>
      <c r="AQ379" s="29"/>
      <c r="AR379" s="29"/>
      <c r="AS379" s="29"/>
    </row>
    <row r="380" customFormat="false" ht="15.75" hidden="false" customHeight="false" outlineLevel="0" collapsed="false">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c r="AC380" s="29"/>
      <c r="AD380" s="29"/>
      <c r="AE380" s="29"/>
      <c r="AF380" s="29"/>
      <c r="AG380" s="29"/>
      <c r="AH380" s="29"/>
      <c r="AI380" s="29"/>
      <c r="AJ380" s="29"/>
      <c r="AK380" s="29"/>
      <c r="AL380" s="29"/>
      <c r="AM380" s="29"/>
      <c r="AN380" s="29"/>
      <c r="AO380" s="29"/>
      <c r="AP380" s="29"/>
      <c r="AQ380" s="29"/>
      <c r="AR380" s="29"/>
      <c r="AS380" s="29"/>
    </row>
    <row r="381" customFormat="false" ht="15.75" hidden="false" customHeight="false" outlineLevel="0" collapsed="false">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c r="AC381" s="29"/>
      <c r="AD381" s="29"/>
      <c r="AE381" s="29"/>
      <c r="AF381" s="29"/>
      <c r="AG381" s="29"/>
      <c r="AH381" s="29"/>
      <c r="AI381" s="29"/>
      <c r="AJ381" s="29"/>
      <c r="AK381" s="29"/>
      <c r="AL381" s="29"/>
      <c r="AM381" s="29"/>
      <c r="AN381" s="29"/>
      <c r="AO381" s="29"/>
      <c r="AP381" s="29"/>
      <c r="AQ381" s="29"/>
      <c r="AR381" s="29"/>
      <c r="AS381" s="29"/>
    </row>
    <row r="382" customFormat="false" ht="15.75" hidden="false" customHeight="false" outlineLevel="0" collapsed="false">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c r="AC382" s="29"/>
      <c r="AD382" s="29"/>
      <c r="AE382" s="29"/>
      <c r="AF382" s="29"/>
      <c r="AG382" s="29"/>
      <c r="AH382" s="29"/>
      <c r="AI382" s="29"/>
      <c r="AJ382" s="29"/>
      <c r="AK382" s="29"/>
      <c r="AL382" s="29"/>
      <c r="AM382" s="29"/>
      <c r="AN382" s="29"/>
      <c r="AO382" s="29"/>
      <c r="AP382" s="29"/>
      <c r="AQ382" s="29"/>
      <c r="AR382" s="29"/>
      <c r="AS382" s="29"/>
    </row>
    <row r="383" customFormat="false" ht="15.75" hidden="false" customHeight="false" outlineLevel="0" collapsed="false">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c r="AC383" s="29"/>
      <c r="AD383" s="29"/>
      <c r="AE383" s="29"/>
      <c r="AF383" s="29"/>
      <c r="AG383" s="29"/>
      <c r="AH383" s="29"/>
      <c r="AI383" s="29"/>
      <c r="AJ383" s="29"/>
      <c r="AK383" s="29"/>
      <c r="AL383" s="29"/>
      <c r="AM383" s="29"/>
      <c r="AN383" s="29"/>
      <c r="AO383" s="29"/>
      <c r="AP383" s="29"/>
      <c r="AQ383" s="29"/>
      <c r="AR383" s="29"/>
      <c r="AS383" s="29"/>
    </row>
    <row r="384" customFormat="false" ht="15.75" hidden="false" customHeight="false" outlineLevel="0" collapsed="false">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c r="AC384" s="29"/>
      <c r="AD384" s="29"/>
      <c r="AE384" s="29"/>
      <c r="AF384" s="29"/>
      <c r="AG384" s="29"/>
      <c r="AH384" s="29"/>
      <c r="AI384" s="29"/>
      <c r="AJ384" s="29"/>
      <c r="AK384" s="29"/>
      <c r="AL384" s="29"/>
      <c r="AM384" s="29"/>
      <c r="AN384" s="29"/>
      <c r="AO384" s="29"/>
      <c r="AP384" s="29"/>
      <c r="AQ384" s="29"/>
      <c r="AR384" s="29"/>
      <c r="AS384" s="29"/>
    </row>
    <row r="385" customFormat="false" ht="15.75" hidden="false" customHeight="false" outlineLevel="0" collapsed="false">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c r="AC385" s="29"/>
      <c r="AD385" s="29"/>
      <c r="AE385" s="29"/>
      <c r="AF385" s="29"/>
      <c r="AG385" s="29"/>
      <c r="AH385" s="29"/>
      <c r="AI385" s="29"/>
      <c r="AJ385" s="29"/>
      <c r="AK385" s="29"/>
      <c r="AL385" s="29"/>
      <c r="AM385" s="29"/>
      <c r="AN385" s="29"/>
      <c r="AO385" s="29"/>
      <c r="AP385" s="29"/>
      <c r="AQ385" s="29"/>
      <c r="AR385" s="29"/>
      <c r="AS385" s="29"/>
    </row>
    <row r="386" customFormat="false" ht="15.75" hidden="false" customHeight="false" outlineLevel="0" collapsed="false">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c r="AC386" s="29"/>
      <c r="AD386" s="29"/>
      <c r="AE386" s="29"/>
      <c r="AF386" s="29"/>
      <c r="AG386" s="29"/>
      <c r="AH386" s="29"/>
      <c r="AI386" s="29"/>
      <c r="AJ386" s="29"/>
      <c r="AK386" s="29"/>
      <c r="AL386" s="29"/>
      <c r="AM386" s="29"/>
      <c r="AN386" s="29"/>
      <c r="AO386" s="29"/>
      <c r="AP386" s="29"/>
      <c r="AQ386" s="29"/>
      <c r="AR386" s="29"/>
      <c r="AS386" s="29"/>
    </row>
    <row r="387" customFormat="false" ht="15.75" hidden="false" customHeight="false" outlineLevel="0" collapsed="false">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c r="AC387" s="29"/>
      <c r="AD387" s="29"/>
      <c r="AE387" s="29"/>
      <c r="AF387" s="29"/>
      <c r="AG387" s="29"/>
      <c r="AH387" s="29"/>
      <c r="AI387" s="29"/>
      <c r="AJ387" s="29"/>
      <c r="AK387" s="29"/>
      <c r="AL387" s="29"/>
      <c r="AM387" s="29"/>
      <c r="AN387" s="29"/>
      <c r="AO387" s="29"/>
      <c r="AP387" s="29"/>
      <c r="AQ387" s="29"/>
      <c r="AR387" s="29"/>
      <c r="AS387" s="29"/>
    </row>
    <row r="388" customFormat="false" ht="15.75" hidden="false" customHeight="false" outlineLevel="0" collapsed="false">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c r="AC388" s="29"/>
      <c r="AD388" s="29"/>
      <c r="AE388" s="29"/>
      <c r="AF388" s="29"/>
      <c r="AG388" s="29"/>
      <c r="AH388" s="29"/>
      <c r="AI388" s="29"/>
      <c r="AJ388" s="29"/>
      <c r="AK388" s="29"/>
      <c r="AL388" s="29"/>
      <c r="AM388" s="29"/>
      <c r="AN388" s="29"/>
      <c r="AO388" s="29"/>
      <c r="AP388" s="29"/>
      <c r="AQ388" s="29"/>
      <c r="AR388" s="29"/>
      <c r="AS388" s="29"/>
    </row>
    <row r="389" customFormat="false" ht="15.75" hidden="false" customHeight="false" outlineLevel="0" collapsed="false">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c r="AE389" s="29"/>
      <c r="AF389" s="29"/>
      <c r="AG389" s="29"/>
      <c r="AH389" s="29"/>
      <c r="AI389" s="29"/>
      <c r="AJ389" s="29"/>
      <c r="AK389" s="29"/>
      <c r="AL389" s="29"/>
      <c r="AM389" s="29"/>
      <c r="AN389" s="29"/>
      <c r="AO389" s="29"/>
      <c r="AP389" s="29"/>
      <c r="AQ389" s="29"/>
      <c r="AR389" s="29"/>
      <c r="AS389" s="29"/>
    </row>
    <row r="390" customFormat="false" ht="15.75" hidden="false" customHeight="false" outlineLevel="0" collapsed="false">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c r="AE390" s="29"/>
      <c r="AF390" s="29"/>
      <c r="AG390" s="29"/>
      <c r="AH390" s="29"/>
      <c r="AI390" s="29"/>
      <c r="AJ390" s="29"/>
      <c r="AK390" s="29"/>
      <c r="AL390" s="29"/>
      <c r="AM390" s="29"/>
      <c r="AN390" s="29"/>
      <c r="AO390" s="29"/>
      <c r="AP390" s="29"/>
      <c r="AQ390" s="29"/>
      <c r="AR390" s="29"/>
      <c r="AS390" s="29"/>
    </row>
    <row r="391" customFormat="false" ht="15.75" hidden="false" customHeight="false" outlineLevel="0" collapsed="false">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c r="AC391" s="29"/>
      <c r="AD391" s="29"/>
      <c r="AE391" s="29"/>
      <c r="AF391" s="29"/>
      <c r="AG391" s="29"/>
      <c r="AH391" s="29"/>
      <c r="AI391" s="29"/>
      <c r="AJ391" s="29"/>
      <c r="AK391" s="29"/>
      <c r="AL391" s="29"/>
      <c r="AM391" s="29"/>
      <c r="AN391" s="29"/>
      <c r="AO391" s="29"/>
      <c r="AP391" s="29"/>
      <c r="AQ391" s="29"/>
      <c r="AR391" s="29"/>
      <c r="AS391" s="29"/>
    </row>
    <row r="392" customFormat="false" ht="15.75" hidden="false" customHeight="false" outlineLevel="0" collapsed="false">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c r="AC392" s="29"/>
      <c r="AD392" s="29"/>
      <c r="AE392" s="29"/>
      <c r="AF392" s="29"/>
      <c r="AG392" s="29"/>
      <c r="AH392" s="29"/>
      <c r="AI392" s="29"/>
      <c r="AJ392" s="29"/>
      <c r="AK392" s="29"/>
      <c r="AL392" s="29"/>
      <c r="AM392" s="29"/>
      <c r="AN392" s="29"/>
      <c r="AO392" s="29"/>
      <c r="AP392" s="29"/>
      <c r="AQ392" s="29"/>
      <c r="AR392" s="29"/>
      <c r="AS392" s="29"/>
    </row>
    <row r="393" customFormat="false" ht="15.75" hidden="false" customHeight="false" outlineLevel="0" collapsed="false">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c r="AC393" s="29"/>
      <c r="AD393" s="29"/>
      <c r="AE393" s="29"/>
      <c r="AF393" s="29"/>
      <c r="AG393" s="29"/>
      <c r="AH393" s="29"/>
      <c r="AI393" s="29"/>
      <c r="AJ393" s="29"/>
      <c r="AK393" s="29"/>
      <c r="AL393" s="29"/>
      <c r="AM393" s="29"/>
      <c r="AN393" s="29"/>
      <c r="AO393" s="29"/>
      <c r="AP393" s="29"/>
      <c r="AQ393" s="29"/>
      <c r="AR393" s="29"/>
      <c r="AS393" s="29"/>
    </row>
    <row r="394" customFormat="false" ht="15.75" hidden="false" customHeight="false" outlineLevel="0" collapsed="false">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c r="AC394" s="29"/>
      <c r="AD394" s="29"/>
      <c r="AE394" s="29"/>
      <c r="AF394" s="29"/>
      <c r="AG394" s="29"/>
      <c r="AH394" s="29"/>
      <c r="AI394" s="29"/>
      <c r="AJ394" s="29"/>
      <c r="AK394" s="29"/>
      <c r="AL394" s="29"/>
      <c r="AM394" s="29"/>
      <c r="AN394" s="29"/>
      <c r="AO394" s="29"/>
      <c r="AP394" s="29"/>
      <c r="AQ394" s="29"/>
      <c r="AR394" s="29"/>
      <c r="AS394" s="29"/>
    </row>
    <row r="395" customFormat="false" ht="15.75" hidden="false" customHeight="false" outlineLevel="0" collapsed="false">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c r="AC395" s="29"/>
      <c r="AD395" s="29"/>
      <c r="AE395" s="29"/>
      <c r="AF395" s="29"/>
      <c r="AG395" s="29"/>
      <c r="AH395" s="29"/>
      <c r="AI395" s="29"/>
      <c r="AJ395" s="29"/>
      <c r="AK395" s="29"/>
      <c r="AL395" s="29"/>
      <c r="AM395" s="29"/>
      <c r="AN395" s="29"/>
      <c r="AO395" s="29"/>
      <c r="AP395" s="29"/>
      <c r="AQ395" s="29"/>
      <c r="AR395" s="29"/>
      <c r="AS395" s="29"/>
    </row>
    <row r="396" customFormat="false" ht="15.75" hidden="false" customHeight="false" outlineLevel="0" collapsed="false">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c r="AC396" s="29"/>
      <c r="AD396" s="29"/>
      <c r="AE396" s="29"/>
      <c r="AF396" s="29"/>
      <c r="AG396" s="29"/>
      <c r="AH396" s="29"/>
      <c r="AI396" s="29"/>
      <c r="AJ396" s="29"/>
      <c r="AK396" s="29"/>
      <c r="AL396" s="29"/>
      <c r="AM396" s="29"/>
      <c r="AN396" s="29"/>
      <c r="AO396" s="29"/>
      <c r="AP396" s="29"/>
      <c r="AQ396" s="29"/>
      <c r="AR396" s="29"/>
      <c r="AS396" s="29"/>
    </row>
    <row r="397" customFormat="false" ht="15.75" hidden="false" customHeight="false" outlineLevel="0" collapsed="false">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c r="AC397" s="29"/>
      <c r="AD397" s="29"/>
      <c r="AE397" s="29"/>
      <c r="AF397" s="29"/>
      <c r="AG397" s="29"/>
      <c r="AH397" s="29"/>
      <c r="AI397" s="29"/>
      <c r="AJ397" s="29"/>
      <c r="AK397" s="29"/>
      <c r="AL397" s="29"/>
      <c r="AM397" s="29"/>
      <c r="AN397" s="29"/>
      <c r="AO397" s="29"/>
      <c r="AP397" s="29"/>
      <c r="AQ397" s="29"/>
      <c r="AR397" s="29"/>
      <c r="AS397" s="29"/>
    </row>
    <row r="398" customFormat="false" ht="15.75" hidden="false" customHeight="false" outlineLevel="0" collapsed="false">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c r="AC398" s="29"/>
      <c r="AD398" s="29"/>
      <c r="AE398" s="29"/>
      <c r="AF398" s="29"/>
      <c r="AG398" s="29"/>
      <c r="AH398" s="29"/>
      <c r="AI398" s="29"/>
      <c r="AJ398" s="29"/>
      <c r="AK398" s="29"/>
      <c r="AL398" s="29"/>
      <c r="AM398" s="29"/>
      <c r="AN398" s="29"/>
      <c r="AO398" s="29"/>
      <c r="AP398" s="29"/>
      <c r="AQ398" s="29"/>
      <c r="AR398" s="29"/>
      <c r="AS398" s="29"/>
    </row>
    <row r="399" customFormat="false" ht="15.75" hidden="false" customHeight="false" outlineLevel="0" collapsed="false">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c r="AC399" s="29"/>
      <c r="AD399" s="29"/>
      <c r="AE399" s="29"/>
      <c r="AF399" s="29"/>
      <c r="AG399" s="29"/>
      <c r="AH399" s="29"/>
      <c r="AI399" s="29"/>
      <c r="AJ399" s="29"/>
      <c r="AK399" s="29"/>
      <c r="AL399" s="29"/>
      <c r="AM399" s="29"/>
      <c r="AN399" s="29"/>
      <c r="AO399" s="29"/>
      <c r="AP399" s="29"/>
      <c r="AQ399" s="29"/>
      <c r="AR399" s="29"/>
      <c r="AS399" s="29"/>
    </row>
    <row r="400" customFormat="false" ht="15.75" hidden="false" customHeight="false" outlineLevel="0" collapsed="false">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c r="AC400" s="29"/>
      <c r="AD400" s="29"/>
      <c r="AE400" s="29"/>
      <c r="AF400" s="29"/>
      <c r="AG400" s="29"/>
      <c r="AH400" s="29"/>
      <c r="AI400" s="29"/>
      <c r="AJ400" s="29"/>
      <c r="AK400" s="29"/>
      <c r="AL400" s="29"/>
      <c r="AM400" s="29"/>
      <c r="AN400" s="29"/>
      <c r="AO400" s="29"/>
      <c r="AP400" s="29"/>
      <c r="AQ400" s="29"/>
      <c r="AR400" s="29"/>
      <c r="AS400" s="29"/>
    </row>
    <row r="401" customFormat="false" ht="15.75" hidden="false" customHeight="false" outlineLevel="0" collapsed="false">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c r="AC401" s="29"/>
      <c r="AD401" s="29"/>
      <c r="AE401" s="29"/>
      <c r="AF401" s="29"/>
      <c r="AG401" s="29"/>
      <c r="AH401" s="29"/>
      <c r="AI401" s="29"/>
      <c r="AJ401" s="29"/>
      <c r="AK401" s="29"/>
      <c r="AL401" s="29"/>
      <c r="AM401" s="29"/>
      <c r="AN401" s="29"/>
      <c r="AO401" s="29"/>
      <c r="AP401" s="29"/>
      <c r="AQ401" s="29"/>
      <c r="AR401" s="29"/>
      <c r="AS401" s="29"/>
    </row>
    <row r="402" customFormat="false" ht="15.75" hidden="false" customHeight="false" outlineLevel="0" collapsed="false">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c r="AE402" s="29"/>
      <c r="AF402" s="29"/>
      <c r="AG402" s="29"/>
      <c r="AH402" s="29"/>
      <c r="AI402" s="29"/>
      <c r="AJ402" s="29"/>
      <c r="AK402" s="29"/>
      <c r="AL402" s="29"/>
      <c r="AM402" s="29"/>
      <c r="AN402" s="29"/>
      <c r="AO402" s="29"/>
      <c r="AP402" s="29"/>
      <c r="AQ402" s="29"/>
      <c r="AR402" s="29"/>
      <c r="AS402" s="29"/>
    </row>
    <row r="403" customFormat="false" ht="15.75" hidden="false" customHeight="false" outlineLevel="0" collapsed="false">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c r="AC403" s="29"/>
      <c r="AD403" s="29"/>
      <c r="AE403" s="29"/>
      <c r="AF403" s="29"/>
      <c r="AG403" s="29"/>
      <c r="AH403" s="29"/>
      <c r="AI403" s="29"/>
      <c r="AJ403" s="29"/>
      <c r="AK403" s="29"/>
      <c r="AL403" s="29"/>
      <c r="AM403" s="29"/>
      <c r="AN403" s="29"/>
      <c r="AO403" s="29"/>
      <c r="AP403" s="29"/>
      <c r="AQ403" s="29"/>
      <c r="AR403" s="29"/>
      <c r="AS403" s="29"/>
    </row>
    <row r="404" customFormat="false" ht="15.75" hidden="false" customHeight="false" outlineLevel="0" collapsed="false">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c r="AC404" s="29"/>
      <c r="AD404" s="29"/>
      <c r="AE404" s="29"/>
      <c r="AF404" s="29"/>
      <c r="AG404" s="29"/>
      <c r="AH404" s="29"/>
      <c r="AI404" s="29"/>
      <c r="AJ404" s="29"/>
      <c r="AK404" s="29"/>
      <c r="AL404" s="29"/>
      <c r="AM404" s="29"/>
      <c r="AN404" s="29"/>
      <c r="AO404" s="29"/>
      <c r="AP404" s="29"/>
      <c r="AQ404" s="29"/>
      <c r="AR404" s="29"/>
      <c r="AS404" s="29"/>
    </row>
    <row r="405" customFormat="false" ht="15.75" hidden="false" customHeight="false" outlineLevel="0" collapsed="false">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c r="AC405" s="29"/>
      <c r="AD405" s="29"/>
      <c r="AE405" s="29"/>
      <c r="AF405" s="29"/>
      <c r="AG405" s="29"/>
      <c r="AH405" s="29"/>
      <c r="AI405" s="29"/>
      <c r="AJ405" s="29"/>
      <c r="AK405" s="29"/>
      <c r="AL405" s="29"/>
      <c r="AM405" s="29"/>
      <c r="AN405" s="29"/>
      <c r="AO405" s="29"/>
      <c r="AP405" s="29"/>
      <c r="AQ405" s="29"/>
      <c r="AR405" s="29"/>
      <c r="AS405" s="29"/>
    </row>
    <row r="406" customFormat="false" ht="15.75" hidden="false" customHeight="false" outlineLevel="0" collapsed="false">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c r="AC406" s="29"/>
      <c r="AD406" s="29"/>
      <c r="AE406" s="29"/>
      <c r="AF406" s="29"/>
      <c r="AG406" s="29"/>
      <c r="AH406" s="29"/>
      <c r="AI406" s="29"/>
      <c r="AJ406" s="29"/>
      <c r="AK406" s="29"/>
      <c r="AL406" s="29"/>
      <c r="AM406" s="29"/>
      <c r="AN406" s="29"/>
      <c r="AO406" s="29"/>
      <c r="AP406" s="29"/>
      <c r="AQ406" s="29"/>
      <c r="AR406" s="29"/>
      <c r="AS406" s="29"/>
    </row>
    <row r="407" customFormat="false" ht="15.75" hidden="false" customHeight="false" outlineLevel="0" collapsed="false">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c r="AC407" s="29"/>
      <c r="AD407" s="29"/>
      <c r="AE407" s="29"/>
      <c r="AF407" s="29"/>
      <c r="AG407" s="29"/>
      <c r="AH407" s="29"/>
      <c r="AI407" s="29"/>
      <c r="AJ407" s="29"/>
      <c r="AK407" s="29"/>
      <c r="AL407" s="29"/>
      <c r="AM407" s="29"/>
      <c r="AN407" s="29"/>
      <c r="AO407" s="29"/>
      <c r="AP407" s="29"/>
      <c r="AQ407" s="29"/>
      <c r="AR407" s="29"/>
      <c r="AS407" s="29"/>
    </row>
    <row r="408" customFormat="false" ht="15.75" hidden="false" customHeight="false" outlineLevel="0" collapsed="false">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c r="AC408" s="29"/>
      <c r="AD408" s="29"/>
      <c r="AE408" s="29"/>
      <c r="AF408" s="29"/>
      <c r="AG408" s="29"/>
      <c r="AH408" s="29"/>
      <c r="AI408" s="29"/>
      <c r="AJ408" s="29"/>
      <c r="AK408" s="29"/>
      <c r="AL408" s="29"/>
      <c r="AM408" s="29"/>
      <c r="AN408" s="29"/>
      <c r="AO408" s="29"/>
      <c r="AP408" s="29"/>
      <c r="AQ408" s="29"/>
      <c r="AR408" s="29"/>
      <c r="AS408" s="29"/>
    </row>
    <row r="409" customFormat="false" ht="15.75" hidden="false" customHeight="false" outlineLevel="0" collapsed="false">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c r="AC409" s="29"/>
      <c r="AD409" s="29"/>
      <c r="AE409" s="29"/>
      <c r="AF409" s="29"/>
      <c r="AG409" s="29"/>
      <c r="AH409" s="29"/>
      <c r="AI409" s="29"/>
      <c r="AJ409" s="29"/>
      <c r="AK409" s="29"/>
      <c r="AL409" s="29"/>
      <c r="AM409" s="29"/>
      <c r="AN409" s="29"/>
      <c r="AO409" s="29"/>
      <c r="AP409" s="29"/>
      <c r="AQ409" s="29"/>
      <c r="AR409" s="29"/>
      <c r="AS409" s="29"/>
    </row>
    <row r="410" customFormat="false" ht="15.75" hidden="false" customHeight="false" outlineLevel="0" collapsed="false">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c r="AC410" s="29"/>
      <c r="AD410" s="29"/>
      <c r="AE410" s="29"/>
      <c r="AF410" s="29"/>
      <c r="AG410" s="29"/>
      <c r="AH410" s="29"/>
      <c r="AI410" s="29"/>
      <c r="AJ410" s="29"/>
      <c r="AK410" s="29"/>
      <c r="AL410" s="29"/>
      <c r="AM410" s="29"/>
      <c r="AN410" s="29"/>
      <c r="AO410" s="29"/>
      <c r="AP410" s="29"/>
      <c r="AQ410" s="29"/>
      <c r="AR410" s="29"/>
      <c r="AS410" s="29"/>
    </row>
    <row r="411" customFormat="false" ht="15.75" hidden="false" customHeight="false" outlineLevel="0" collapsed="false">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c r="AC411" s="29"/>
      <c r="AD411" s="29"/>
      <c r="AE411" s="29"/>
      <c r="AF411" s="29"/>
      <c r="AG411" s="29"/>
      <c r="AH411" s="29"/>
      <c r="AI411" s="29"/>
      <c r="AJ411" s="29"/>
      <c r="AK411" s="29"/>
      <c r="AL411" s="29"/>
      <c r="AM411" s="29"/>
      <c r="AN411" s="29"/>
      <c r="AO411" s="29"/>
      <c r="AP411" s="29"/>
      <c r="AQ411" s="29"/>
      <c r="AR411" s="29"/>
      <c r="AS411" s="29"/>
    </row>
    <row r="412" customFormat="false" ht="15.75" hidden="false" customHeight="false" outlineLevel="0" collapsed="false">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c r="AC412" s="29"/>
      <c r="AD412" s="29"/>
      <c r="AE412" s="29"/>
      <c r="AF412" s="29"/>
      <c r="AG412" s="29"/>
      <c r="AH412" s="29"/>
      <c r="AI412" s="29"/>
      <c r="AJ412" s="29"/>
      <c r="AK412" s="29"/>
      <c r="AL412" s="29"/>
      <c r="AM412" s="29"/>
      <c r="AN412" s="29"/>
      <c r="AO412" s="29"/>
      <c r="AP412" s="29"/>
      <c r="AQ412" s="29"/>
      <c r="AR412" s="29"/>
      <c r="AS412" s="29"/>
    </row>
    <row r="413" customFormat="false" ht="15.75" hidden="false" customHeight="false" outlineLevel="0" collapsed="false">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c r="AC413" s="29"/>
      <c r="AD413" s="29"/>
      <c r="AE413" s="29"/>
      <c r="AF413" s="29"/>
      <c r="AG413" s="29"/>
      <c r="AH413" s="29"/>
      <c r="AI413" s="29"/>
      <c r="AJ413" s="29"/>
      <c r="AK413" s="29"/>
      <c r="AL413" s="29"/>
      <c r="AM413" s="29"/>
      <c r="AN413" s="29"/>
      <c r="AO413" s="29"/>
      <c r="AP413" s="29"/>
      <c r="AQ413" s="29"/>
      <c r="AR413" s="29"/>
      <c r="AS413" s="29"/>
    </row>
    <row r="414" customFormat="false" ht="15.75" hidden="false" customHeight="false" outlineLevel="0" collapsed="false">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c r="AC414" s="29"/>
      <c r="AD414" s="29"/>
      <c r="AE414" s="29"/>
      <c r="AF414" s="29"/>
      <c r="AG414" s="29"/>
      <c r="AH414" s="29"/>
      <c r="AI414" s="29"/>
      <c r="AJ414" s="29"/>
      <c r="AK414" s="29"/>
      <c r="AL414" s="29"/>
      <c r="AM414" s="29"/>
      <c r="AN414" s="29"/>
      <c r="AO414" s="29"/>
      <c r="AP414" s="29"/>
      <c r="AQ414" s="29"/>
      <c r="AR414" s="29"/>
      <c r="AS414" s="29"/>
    </row>
    <row r="415" customFormat="false" ht="15.75" hidden="false" customHeight="false" outlineLevel="0" collapsed="false">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c r="AC415" s="29"/>
      <c r="AD415" s="29"/>
      <c r="AE415" s="29"/>
      <c r="AF415" s="29"/>
      <c r="AG415" s="29"/>
      <c r="AH415" s="29"/>
      <c r="AI415" s="29"/>
      <c r="AJ415" s="29"/>
      <c r="AK415" s="29"/>
      <c r="AL415" s="29"/>
      <c r="AM415" s="29"/>
      <c r="AN415" s="29"/>
      <c r="AO415" s="29"/>
      <c r="AP415" s="29"/>
      <c r="AQ415" s="29"/>
      <c r="AR415" s="29"/>
      <c r="AS415" s="29"/>
    </row>
    <row r="416" customFormat="false" ht="15.75" hidden="false" customHeight="false" outlineLevel="0" collapsed="false">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c r="AC416" s="29"/>
      <c r="AD416" s="29"/>
      <c r="AE416" s="29"/>
      <c r="AF416" s="29"/>
      <c r="AG416" s="29"/>
      <c r="AH416" s="29"/>
      <c r="AI416" s="29"/>
      <c r="AJ416" s="29"/>
      <c r="AK416" s="29"/>
      <c r="AL416" s="29"/>
      <c r="AM416" s="29"/>
      <c r="AN416" s="29"/>
      <c r="AO416" s="29"/>
      <c r="AP416" s="29"/>
      <c r="AQ416" s="29"/>
      <c r="AR416" s="29"/>
      <c r="AS416" s="29"/>
    </row>
    <row r="417" customFormat="false" ht="15.75" hidden="false" customHeight="false" outlineLevel="0" collapsed="false">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c r="AC417" s="29"/>
      <c r="AD417" s="29"/>
      <c r="AE417" s="29"/>
      <c r="AF417" s="29"/>
      <c r="AG417" s="29"/>
      <c r="AH417" s="29"/>
      <c r="AI417" s="29"/>
      <c r="AJ417" s="29"/>
      <c r="AK417" s="29"/>
      <c r="AL417" s="29"/>
      <c r="AM417" s="29"/>
      <c r="AN417" s="29"/>
      <c r="AO417" s="29"/>
      <c r="AP417" s="29"/>
      <c r="AQ417" s="29"/>
      <c r="AR417" s="29"/>
      <c r="AS417" s="29"/>
    </row>
    <row r="418" customFormat="false" ht="15.75" hidden="false" customHeight="false" outlineLevel="0" collapsed="false">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c r="AC418" s="29"/>
      <c r="AD418" s="29"/>
      <c r="AE418" s="29"/>
      <c r="AF418" s="29"/>
      <c r="AG418" s="29"/>
      <c r="AH418" s="29"/>
      <c r="AI418" s="29"/>
      <c r="AJ418" s="29"/>
      <c r="AK418" s="29"/>
      <c r="AL418" s="29"/>
      <c r="AM418" s="29"/>
      <c r="AN418" s="29"/>
      <c r="AO418" s="29"/>
      <c r="AP418" s="29"/>
      <c r="AQ418" s="29"/>
      <c r="AR418" s="29"/>
      <c r="AS418" s="29"/>
    </row>
    <row r="419" customFormat="false" ht="15.75" hidden="false" customHeight="false" outlineLevel="0" collapsed="false">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c r="AC419" s="29"/>
      <c r="AD419" s="29"/>
      <c r="AE419" s="29"/>
      <c r="AF419" s="29"/>
      <c r="AG419" s="29"/>
      <c r="AH419" s="29"/>
      <c r="AI419" s="29"/>
      <c r="AJ419" s="29"/>
      <c r="AK419" s="29"/>
      <c r="AL419" s="29"/>
      <c r="AM419" s="29"/>
      <c r="AN419" s="29"/>
      <c r="AO419" s="29"/>
      <c r="AP419" s="29"/>
      <c r="AQ419" s="29"/>
      <c r="AR419" s="29"/>
      <c r="AS419" s="29"/>
    </row>
    <row r="420" customFormat="false" ht="15.75" hidden="false" customHeight="false" outlineLevel="0" collapsed="false">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c r="AC420" s="29"/>
      <c r="AD420" s="29"/>
      <c r="AE420" s="29"/>
      <c r="AF420" s="29"/>
      <c r="AG420" s="29"/>
      <c r="AH420" s="29"/>
      <c r="AI420" s="29"/>
      <c r="AJ420" s="29"/>
      <c r="AK420" s="29"/>
      <c r="AL420" s="29"/>
      <c r="AM420" s="29"/>
      <c r="AN420" s="29"/>
      <c r="AO420" s="29"/>
      <c r="AP420" s="29"/>
      <c r="AQ420" s="29"/>
      <c r="AR420" s="29"/>
      <c r="AS420" s="29"/>
    </row>
    <row r="421" customFormat="false" ht="15.75" hidden="false" customHeight="false" outlineLevel="0" collapsed="false">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c r="AC421" s="29"/>
      <c r="AD421" s="29"/>
      <c r="AE421" s="29"/>
      <c r="AF421" s="29"/>
      <c r="AG421" s="29"/>
      <c r="AH421" s="29"/>
      <c r="AI421" s="29"/>
      <c r="AJ421" s="29"/>
      <c r="AK421" s="29"/>
      <c r="AL421" s="29"/>
      <c r="AM421" s="29"/>
      <c r="AN421" s="29"/>
      <c r="AO421" s="29"/>
      <c r="AP421" s="29"/>
      <c r="AQ421" s="29"/>
      <c r="AR421" s="29"/>
      <c r="AS421" s="29"/>
    </row>
    <row r="422" customFormat="false" ht="15.75" hidden="false" customHeight="false" outlineLevel="0" collapsed="false">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c r="AC422" s="29"/>
      <c r="AD422" s="29"/>
      <c r="AE422" s="29"/>
      <c r="AF422" s="29"/>
      <c r="AG422" s="29"/>
      <c r="AH422" s="29"/>
      <c r="AI422" s="29"/>
      <c r="AJ422" s="29"/>
      <c r="AK422" s="29"/>
      <c r="AL422" s="29"/>
      <c r="AM422" s="29"/>
      <c r="AN422" s="29"/>
      <c r="AO422" s="29"/>
      <c r="AP422" s="29"/>
      <c r="AQ422" s="29"/>
      <c r="AR422" s="29"/>
      <c r="AS422" s="29"/>
    </row>
    <row r="423" customFormat="false" ht="15.75" hidden="false" customHeight="false" outlineLevel="0" collapsed="false">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c r="AC423" s="29"/>
      <c r="AD423" s="29"/>
      <c r="AE423" s="29"/>
      <c r="AF423" s="29"/>
      <c r="AG423" s="29"/>
      <c r="AH423" s="29"/>
      <c r="AI423" s="29"/>
      <c r="AJ423" s="29"/>
      <c r="AK423" s="29"/>
      <c r="AL423" s="29"/>
      <c r="AM423" s="29"/>
      <c r="AN423" s="29"/>
      <c r="AO423" s="29"/>
      <c r="AP423" s="29"/>
      <c r="AQ423" s="29"/>
      <c r="AR423" s="29"/>
      <c r="AS423" s="29"/>
    </row>
    <row r="424" customFormat="false" ht="15.75" hidden="false" customHeight="false" outlineLevel="0" collapsed="false">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c r="AC424" s="29"/>
      <c r="AD424" s="29"/>
      <c r="AE424" s="29"/>
      <c r="AF424" s="29"/>
      <c r="AG424" s="29"/>
      <c r="AH424" s="29"/>
      <c r="AI424" s="29"/>
      <c r="AJ424" s="29"/>
      <c r="AK424" s="29"/>
      <c r="AL424" s="29"/>
      <c r="AM424" s="29"/>
      <c r="AN424" s="29"/>
      <c r="AO424" s="29"/>
      <c r="AP424" s="29"/>
      <c r="AQ424" s="29"/>
      <c r="AR424" s="29"/>
      <c r="AS424" s="29"/>
    </row>
    <row r="425" customFormat="false" ht="15.75" hidden="false" customHeight="false" outlineLevel="0" collapsed="false">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c r="AC425" s="29"/>
      <c r="AD425" s="29"/>
      <c r="AE425" s="29"/>
      <c r="AF425" s="29"/>
      <c r="AG425" s="29"/>
      <c r="AH425" s="29"/>
      <c r="AI425" s="29"/>
      <c r="AJ425" s="29"/>
      <c r="AK425" s="29"/>
      <c r="AL425" s="29"/>
      <c r="AM425" s="29"/>
      <c r="AN425" s="29"/>
      <c r="AO425" s="29"/>
      <c r="AP425" s="29"/>
      <c r="AQ425" s="29"/>
      <c r="AR425" s="29"/>
      <c r="AS425" s="29"/>
    </row>
    <row r="426" customFormat="false" ht="15.75" hidden="false" customHeight="false" outlineLevel="0" collapsed="false">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c r="AC426" s="29"/>
      <c r="AD426" s="29"/>
      <c r="AE426" s="29"/>
      <c r="AF426" s="29"/>
      <c r="AG426" s="29"/>
      <c r="AH426" s="29"/>
      <c r="AI426" s="29"/>
      <c r="AJ426" s="29"/>
      <c r="AK426" s="29"/>
      <c r="AL426" s="29"/>
      <c r="AM426" s="29"/>
      <c r="AN426" s="29"/>
      <c r="AO426" s="29"/>
      <c r="AP426" s="29"/>
      <c r="AQ426" s="29"/>
      <c r="AR426" s="29"/>
      <c r="AS426" s="29"/>
    </row>
    <row r="427" customFormat="false" ht="15.75" hidden="false" customHeight="false" outlineLevel="0" collapsed="false">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c r="AC427" s="29"/>
      <c r="AD427" s="29"/>
      <c r="AE427" s="29"/>
      <c r="AF427" s="29"/>
      <c r="AG427" s="29"/>
      <c r="AH427" s="29"/>
      <c r="AI427" s="29"/>
      <c r="AJ427" s="29"/>
      <c r="AK427" s="29"/>
      <c r="AL427" s="29"/>
      <c r="AM427" s="29"/>
      <c r="AN427" s="29"/>
      <c r="AO427" s="29"/>
      <c r="AP427" s="29"/>
      <c r="AQ427" s="29"/>
      <c r="AR427" s="29"/>
      <c r="AS427" s="29"/>
    </row>
    <row r="428" customFormat="false" ht="15.75" hidden="false" customHeight="false" outlineLevel="0" collapsed="false">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c r="AC428" s="29"/>
      <c r="AD428" s="29"/>
      <c r="AE428" s="29"/>
      <c r="AF428" s="29"/>
      <c r="AG428" s="29"/>
      <c r="AH428" s="29"/>
      <c r="AI428" s="29"/>
      <c r="AJ428" s="29"/>
      <c r="AK428" s="29"/>
      <c r="AL428" s="29"/>
      <c r="AM428" s="29"/>
      <c r="AN428" s="29"/>
      <c r="AO428" s="29"/>
      <c r="AP428" s="29"/>
      <c r="AQ428" s="29"/>
      <c r="AR428" s="29"/>
      <c r="AS428" s="29"/>
    </row>
    <row r="429" customFormat="false" ht="15.75" hidden="false" customHeight="false" outlineLevel="0" collapsed="false">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c r="AC429" s="29"/>
      <c r="AD429" s="29"/>
      <c r="AE429" s="29"/>
      <c r="AF429" s="29"/>
      <c r="AG429" s="29"/>
      <c r="AH429" s="29"/>
      <c r="AI429" s="29"/>
      <c r="AJ429" s="29"/>
      <c r="AK429" s="29"/>
      <c r="AL429" s="29"/>
      <c r="AM429" s="29"/>
      <c r="AN429" s="29"/>
      <c r="AO429" s="29"/>
      <c r="AP429" s="29"/>
      <c r="AQ429" s="29"/>
      <c r="AR429" s="29"/>
      <c r="AS429" s="29"/>
    </row>
    <row r="430" customFormat="false" ht="15.75" hidden="false" customHeight="false" outlineLevel="0" collapsed="false">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c r="AC430" s="29"/>
      <c r="AD430" s="29"/>
      <c r="AE430" s="29"/>
      <c r="AF430" s="29"/>
      <c r="AG430" s="29"/>
      <c r="AH430" s="29"/>
      <c r="AI430" s="29"/>
      <c r="AJ430" s="29"/>
      <c r="AK430" s="29"/>
      <c r="AL430" s="29"/>
      <c r="AM430" s="29"/>
      <c r="AN430" s="29"/>
      <c r="AO430" s="29"/>
      <c r="AP430" s="29"/>
      <c r="AQ430" s="29"/>
      <c r="AR430" s="29"/>
      <c r="AS430" s="29"/>
    </row>
    <row r="431" customFormat="false" ht="15.75" hidden="false" customHeight="false" outlineLevel="0" collapsed="false">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c r="AC431" s="29"/>
      <c r="AD431" s="29"/>
      <c r="AE431" s="29"/>
      <c r="AF431" s="29"/>
      <c r="AG431" s="29"/>
      <c r="AH431" s="29"/>
      <c r="AI431" s="29"/>
      <c r="AJ431" s="29"/>
      <c r="AK431" s="29"/>
      <c r="AL431" s="29"/>
      <c r="AM431" s="29"/>
      <c r="AN431" s="29"/>
      <c r="AO431" s="29"/>
      <c r="AP431" s="29"/>
      <c r="AQ431" s="29"/>
      <c r="AR431" s="29"/>
      <c r="AS431" s="29"/>
    </row>
    <row r="432" customFormat="false" ht="15.75" hidden="false" customHeight="false" outlineLevel="0" collapsed="false">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c r="AC432" s="29"/>
      <c r="AD432" s="29"/>
      <c r="AE432" s="29"/>
      <c r="AF432" s="29"/>
      <c r="AG432" s="29"/>
      <c r="AH432" s="29"/>
      <c r="AI432" s="29"/>
      <c r="AJ432" s="29"/>
      <c r="AK432" s="29"/>
      <c r="AL432" s="29"/>
      <c r="AM432" s="29"/>
      <c r="AN432" s="29"/>
      <c r="AO432" s="29"/>
      <c r="AP432" s="29"/>
      <c r="AQ432" s="29"/>
      <c r="AR432" s="29"/>
      <c r="AS432" s="29"/>
    </row>
    <row r="433" customFormat="false" ht="15.75" hidden="false" customHeight="false" outlineLevel="0" collapsed="false">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c r="AC433" s="29"/>
      <c r="AD433" s="29"/>
      <c r="AE433" s="29"/>
      <c r="AF433" s="29"/>
      <c r="AG433" s="29"/>
      <c r="AH433" s="29"/>
      <c r="AI433" s="29"/>
      <c r="AJ433" s="29"/>
      <c r="AK433" s="29"/>
      <c r="AL433" s="29"/>
      <c r="AM433" s="29"/>
      <c r="AN433" s="29"/>
      <c r="AO433" s="29"/>
      <c r="AP433" s="29"/>
      <c r="AQ433" s="29"/>
      <c r="AR433" s="29"/>
      <c r="AS433" s="29"/>
    </row>
    <row r="434" customFormat="false" ht="15.75" hidden="false" customHeight="false" outlineLevel="0" collapsed="false">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c r="AC434" s="29"/>
      <c r="AD434" s="29"/>
      <c r="AE434" s="29"/>
      <c r="AF434" s="29"/>
      <c r="AG434" s="29"/>
      <c r="AH434" s="29"/>
      <c r="AI434" s="29"/>
      <c r="AJ434" s="29"/>
      <c r="AK434" s="29"/>
      <c r="AL434" s="29"/>
      <c r="AM434" s="29"/>
      <c r="AN434" s="29"/>
      <c r="AO434" s="29"/>
      <c r="AP434" s="29"/>
      <c r="AQ434" s="29"/>
      <c r="AR434" s="29"/>
      <c r="AS434" s="29"/>
    </row>
    <row r="435" customFormat="false" ht="15.75" hidden="false" customHeight="false" outlineLevel="0" collapsed="false">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c r="AC435" s="29"/>
      <c r="AD435" s="29"/>
      <c r="AE435" s="29"/>
      <c r="AF435" s="29"/>
      <c r="AG435" s="29"/>
      <c r="AH435" s="29"/>
      <c r="AI435" s="29"/>
      <c r="AJ435" s="29"/>
      <c r="AK435" s="29"/>
      <c r="AL435" s="29"/>
      <c r="AM435" s="29"/>
      <c r="AN435" s="29"/>
      <c r="AO435" s="29"/>
      <c r="AP435" s="29"/>
      <c r="AQ435" s="29"/>
      <c r="AR435" s="29"/>
      <c r="AS435" s="29"/>
    </row>
    <row r="436" customFormat="false" ht="15.75" hidden="false" customHeight="false" outlineLevel="0" collapsed="false">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c r="AC436" s="29"/>
      <c r="AD436" s="29"/>
      <c r="AE436" s="29"/>
      <c r="AF436" s="29"/>
      <c r="AG436" s="29"/>
      <c r="AH436" s="29"/>
      <c r="AI436" s="29"/>
      <c r="AJ436" s="29"/>
      <c r="AK436" s="29"/>
      <c r="AL436" s="29"/>
      <c r="AM436" s="29"/>
      <c r="AN436" s="29"/>
      <c r="AO436" s="29"/>
      <c r="AP436" s="29"/>
      <c r="AQ436" s="29"/>
      <c r="AR436" s="29"/>
      <c r="AS436" s="29"/>
    </row>
    <row r="437" customFormat="false" ht="15.75" hidden="false" customHeight="false" outlineLevel="0" collapsed="false">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c r="AC437" s="29"/>
      <c r="AD437" s="29"/>
      <c r="AE437" s="29"/>
      <c r="AF437" s="29"/>
      <c r="AG437" s="29"/>
      <c r="AH437" s="29"/>
      <c r="AI437" s="29"/>
      <c r="AJ437" s="29"/>
      <c r="AK437" s="29"/>
      <c r="AL437" s="29"/>
      <c r="AM437" s="29"/>
      <c r="AN437" s="29"/>
      <c r="AO437" s="29"/>
      <c r="AP437" s="29"/>
      <c r="AQ437" s="29"/>
      <c r="AR437" s="29"/>
      <c r="AS437" s="29"/>
    </row>
    <row r="438" customFormat="false" ht="15.75" hidden="false" customHeight="false" outlineLevel="0" collapsed="false">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c r="AC438" s="29"/>
      <c r="AD438" s="29"/>
      <c r="AE438" s="29"/>
      <c r="AF438" s="29"/>
      <c r="AG438" s="29"/>
      <c r="AH438" s="29"/>
      <c r="AI438" s="29"/>
      <c r="AJ438" s="29"/>
      <c r="AK438" s="29"/>
      <c r="AL438" s="29"/>
      <c r="AM438" s="29"/>
      <c r="AN438" s="29"/>
      <c r="AO438" s="29"/>
      <c r="AP438" s="29"/>
      <c r="AQ438" s="29"/>
      <c r="AR438" s="29"/>
      <c r="AS438" s="29"/>
    </row>
    <row r="439" customFormat="false" ht="15.75" hidden="false" customHeight="false" outlineLevel="0" collapsed="false">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c r="AC439" s="29"/>
      <c r="AD439" s="29"/>
      <c r="AE439" s="29"/>
      <c r="AF439" s="29"/>
      <c r="AG439" s="29"/>
      <c r="AH439" s="29"/>
      <c r="AI439" s="29"/>
      <c r="AJ439" s="29"/>
      <c r="AK439" s="29"/>
      <c r="AL439" s="29"/>
      <c r="AM439" s="29"/>
      <c r="AN439" s="29"/>
      <c r="AO439" s="29"/>
      <c r="AP439" s="29"/>
      <c r="AQ439" s="29"/>
      <c r="AR439" s="29"/>
      <c r="AS439" s="29"/>
    </row>
    <row r="440" customFormat="false" ht="15.75" hidden="false" customHeight="false" outlineLevel="0" collapsed="false">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c r="AC440" s="29"/>
      <c r="AD440" s="29"/>
      <c r="AE440" s="29"/>
      <c r="AF440" s="29"/>
      <c r="AG440" s="29"/>
      <c r="AH440" s="29"/>
      <c r="AI440" s="29"/>
      <c r="AJ440" s="29"/>
      <c r="AK440" s="29"/>
      <c r="AL440" s="29"/>
      <c r="AM440" s="29"/>
      <c r="AN440" s="29"/>
      <c r="AO440" s="29"/>
      <c r="AP440" s="29"/>
      <c r="AQ440" s="29"/>
      <c r="AR440" s="29"/>
      <c r="AS440" s="29"/>
    </row>
    <row r="441" customFormat="false" ht="15.75" hidden="false" customHeight="false" outlineLevel="0" collapsed="false">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c r="AC441" s="29"/>
      <c r="AD441" s="29"/>
      <c r="AE441" s="29"/>
      <c r="AF441" s="29"/>
      <c r="AG441" s="29"/>
      <c r="AH441" s="29"/>
      <c r="AI441" s="29"/>
      <c r="AJ441" s="29"/>
      <c r="AK441" s="29"/>
      <c r="AL441" s="29"/>
      <c r="AM441" s="29"/>
      <c r="AN441" s="29"/>
      <c r="AO441" s="29"/>
      <c r="AP441" s="29"/>
      <c r="AQ441" s="29"/>
      <c r="AR441" s="29"/>
      <c r="AS441" s="29"/>
    </row>
    <row r="442" customFormat="false" ht="15.75" hidden="false" customHeight="false" outlineLevel="0" collapsed="false">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c r="AC442" s="29"/>
      <c r="AD442" s="29"/>
      <c r="AE442" s="29"/>
      <c r="AF442" s="29"/>
      <c r="AG442" s="29"/>
      <c r="AH442" s="29"/>
      <c r="AI442" s="29"/>
      <c r="AJ442" s="29"/>
      <c r="AK442" s="29"/>
      <c r="AL442" s="29"/>
      <c r="AM442" s="29"/>
      <c r="AN442" s="29"/>
      <c r="AO442" s="29"/>
      <c r="AP442" s="29"/>
      <c r="AQ442" s="29"/>
      <c r="AR442" s="29"/>
      <c r="AS442" s="29"/>
    </row>
    <row r="443" customFormat="false" ht="15.75" hidden="false" customHeight="false" outlineLevel="0" collapsed="false">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c r="AC443" s="29"/>
      <c r="AD443" s="29"/>
      <c r="AE443" s="29"/>
      <c r="AF443" s="29"/>
      <c r="AG443" s="29"/>
      <c r="AH443" s="29"/>
      <c r="AI443" s="29"/>
      <c r="AJ443" s="29"/>
      <c r="AK443" s="29"/>
      <c r="AL443" s="29"/>
      <c r="AM443" s="29"/>
      <c r="AN443" s="29"/>
      <c r="AO443" s="29"/>
      <c r="AP443" s="29"/>
      <c r="AQ443" s="29"/>
      <c r="AR443" s="29"/>
      <c r="AS443" s="29"/>
    </row>
    <row r="444" customFormat="false" ht="15.75" hidden="false" customHeight="false" outlineLevel="0" collapsed="false">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c r="AC444" s="29"/>
      <c r="AD444" s="29"/>
      <c r="AE444" s="29"/>
      <c r="AF444" s="29"/>
      <c r="AG444" s="29"/>
      <c r="AH444" s="29"/>
      <c r="AI444" s="29"/>
      <c r="AJ444" s="29"/>
      <c r="AK444" s="29"/>
      <c r="AL444" s="29"/>
      <c r="AM444" s="29"/>
      <c r="AN444" s="29"/>
      <c r="AO444" s="29"/>
      <c r="AP444" s="29"/>
      <c r="AQ444" s="29"/>
      <c r="AR444" s="29"/>
      <c r="AS444" s="29"/>
    </row>
    <row r="445" customFormat="false" ht="15.75" hidden="false" customHeight="false" outlineLevel="0" collapsed="false">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c r="AC445" s="29"/>
      <c r="AD445" s="29"/>
      <c r="AE445" s="29"/>
      <c r="AF445" s="29"/>
      <c r="AG445" s="29"/>
      <c r="AH445" s="29"/>
      <c r="AI445" s="29"/>
      <c r="AJ445" s="29"/>
      <c r="AK445" s="29"/>
      <c r="AL445" s="29"/>
      <c r="AM445" s="29"/>
      <c r="AN445" s="29"/>
      <c r="AO445" s="29"/>
      <c r="AP445" s="29"/>
      <c r="AQ445" s="29"/>
      <c r="AR445" s="29"/>
      <c r="AS445" s="29"/>
    </row>
    <row r="446" customFormat="false" ht="15.75" hidden="false" customHeight="false" outlineLevel="0" collapsed="false">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c r="AC446" s="29"/>
      <c r="AD446" s="29"/>
      <c r="AE446" s="29"/>
      <c r="AF446" s="29"/>
      <c r="AG446" s="29"/>
      <c r="AH446" s="29"/>
      <c r="AI446" s="29"/>
      <c r="AJ446" s="29"/>
      <c r="AK446" s="29"/>
      <c r="AL446" s="29"/>
      <c r="AM446" s="29"/>
      <c r="AN446" s="29"/>
      <c r="AO446" s="29"/>
      <c r="AP446" s="29"/>
      <c r="AQ446" s="29"/>
      <c r="AR446" s="29"/>
      <c r="AS446" s="29"/>
    </row>
    <row r="447" customFormat="false" ht="15.75" hidden="false" customHeight="false" outlineLevel="0" collapsed="false">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c r="AC447" s="29"/>
      <c r="AD447" s="29"/>
      <c r="AE447" s="29"/>
      <c r="AF447" s="29"/>
      <c r="AG447" s="29"/>
      <c r="AH447" s="29"/>
      <c r="AI447" s="29"/>
      <c r="AJ447" s="29"/>
      <c r="AK447" s="29"/>
      <c r="AL447" s="29"/>
      <c r="AM447" s="29"/>
      <c r="AN447" s="29"/>
      <c r="AO447" s="29"/>
      <c r="AP447" s="29"/>
      <c r="AQ447" s="29"/>
      <c r="AR447" s="29"/>
      <c r="AS447" s="29"/>
    </row>
    <row r="448" customFormat="false" ht="15.75" hidden="false" customHeight="false" outlineLevel="0" collapsed="false">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c r="AC448" s="29"/>
      <c r="AD448" s="29"/>
      <c r="AE448" s="29"/>
      <c r="AF448" s="29"/>
      <c r="AG448" s="29"/>
      <c r="AH448" s="29"/>
      <c r="AI448" s="29"/>
      <c r="AJ448" s="29"/>
      <c r="AK448" s="29"/>
      <c r="AL448" s="29"/>
      <c r="AM448" s="29"/>
      <c r="AN448" s="29"/>
      <c r="AO448" s="29"/>
      <c r="AP448" s="29"/>
      <c r="AQ448" s="29"/>
      <c r="AR448" s="29"/>
      <c r="AS448" s="29"/>
    </row>
    <row r="449" customFormat="false" ht="15.75" hidden="false" customHeight="false" outlineLevel="0" collapsed="false">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c r="AC449" s="29"/>
      <c r="AD449" s="29"/>
      <c r="AE449" s="29"/>
      <c r="AF449" s="29"/>
      <c r="AG449" s="29"/>
      <c r="AH449" s="29"/>
      <c r="AI449" s="29"/>
      <c r="AJ449" s="29"/>
      <c r="AK449" s="29"/>
      <c r="AL449" s="29"/>
      <c r="AM449" s="29"/>
      <c r="AN449" s="29"/>
      <c r="AO449" s="29"/>
      <c r="AP449" s="29"/>
      <c r="AQ449" s="29"/>
      <c r="AR449" s="29"/>
      <c r="AS449" s="29"/>
    </row>
    <row r="450" customFormat="false" ht="15.75" hidden="false" customHeight="false" outlineLevel="0" collapsed="false">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c r="AC450" s="29"/>
      <c r="AD450" s="29"/>
      <c r="AE450" s="29"/>
      <c r="AF450" s="29"/>
      <c r="AG450" s="29"/>
      <c r="AH450" s="29"/>
      <c r="AI450" s="29"/>
      <c r="AJ450" s="29"/>
      <c r="AK450" s="29"/>
      <c r="AL450" s="29"/>
      <c r="AM450" s="29"/>
      <c r="AN450" s="29"/>
      <c r="AO450" s="29"/>
      <c r="AP450" s="29"/>
      <c r="AQ450" s="29"/>
      <c r="AR450" s="29"/>
      <c r="AS450" s="29"/>
    </row>
    <row r="451" customFormat="false" ht="15.75" hidden="false" customHeight="false" outlineLevel="0" collapsed="false">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c r="AC451" s="29"/>
      <c r="AD451" s="29"/>
      <c r="AE451" s="29"/>
      <c r="AF451" s="29"/>
      <c r="AG451" s="29"/>
      <c r="AH451" s="29"/>
      <c r="AI451" s="29"/>
      <c r="AJ451" s="29"/>
      <c r="AK451" s="29"/>
      <c r="AL451" s="29"/>
      <c r="AM451" s="29"/>
      <c r="AN451" s="29"/>
      <c r="AO451" s="29"/>
      <c r="AP451" s="29"/>
      <c r="AQ451" s="29"/>
      <c r="AR451" s="29"/>
      <c r="AS451" s="29"/>
    </row>
    <row r="452" customFormat="false" ht="15.75" hidden="false" customHeight="false" outlineLevel="0" collapsed="false">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c r="AC452" s="29"/>
      <c r="AD452" s="29"/>
      <c r="AE452" s="29"/>
      <c r="AF452" s="29"/>
      <c r="AG452" s="29"/>
      <c r="AH452" s="29"/>
      <c r="AI452" s="29"/>
      <c r="AJ452" s="29"/>
      <c r="AK452" s="29"/>
      <c r="AL452" s="29"/>
      <c r="AM452" s="29"/>
      <c r="AN452" s="29"/>
      <c r="AO452" s="29"/>
      <c r="AP452" s="29"/>
      <c r="AQ452" s="29"/>
      <c r="AR452" s="29"/>
      <c r="AS452" s="29"/>
    </row>
    <row r="453" customFormat="false" ht="15.75" hidden="false" customHeight="false" outlineLevel="0" collapsed="false">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c r="AC453" s="29"/>
      <c r="AD453" s="29"/>
      <c r="AE453" s="29"/>
      <c r="AF453" s="29"/>
      <c r="AG453" s="29"/>
      <c r="AH453" s="29"/>
      <c r="AI453" s="29"/>
      <c r="AJ453" s="29"/>
      <c r="AK453" s="29"/>
      <c r="AL453" s="29"/>
      <c r="AM453" s="29"/>
      <c r="AN453" s="29"/>
      <c r="AO453" s="29"/>
      <c r="AP453" s="29"/>
      <c r="AQ453" s="29"/>
      <c r="AR453" s="29"/>
      <c r="AS453" s="29"/>
    </row>
    <row r="454" customFormat="false" ht="15.75" hidden="false" customHeight="false" outlineLevel="0" collapsed="false">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c r="AC454" s="29"/>
      <c r="AD454" s="29"/>
      <c r="AE454" s="29"/>
      <c r="AF454" s="29"/>
      <c r="AG454" s="29"/>
      <c r="AH454" s="29"/>
      <c r="AI454" s="29"/>
      <c r="AJ454" s="29"/>
      <c r="AK454" s="29"/>
      <c r="AL454" s="29"/>
      <c r="AM454" s="29"/>
      <c r="AN454" s="29"/>
      <c r="AO454" s="29"/>
      <c r="AP454" s="29"/>
      <c r="AQ454" s="29"/>
      <c r="AR454" s="29"/>
      <c r="AS454" s="29"/>
    </row>
    <row r="455" customFormat="false" ht="15.75" hidden="false" customHeight="false" outlineLevel="0" collapsed="false">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c r="AC455" s="29"/>
      <c r="AD455" s="29"/>
      <c r="AE455" s="29"/>
      <c r="AF455" s="29"/>
      <c r="AG455" s="29"/>
      <c r="AH455" s="29"/>
      <c r="AI455" s="29"/>
      <c r="AJ455" s="29"/>
      <c r="AK455" s="29"/>
      <c r="AL455" s="29"/>
      <c r="AM455" s="29"/>
      <c r="AN455" s="29"/>
      <c r="AO455" s="29"/>
      <c r="AP455" s="29"/>
      <c r="AQ455" s="29"/>
      <c r="AR455" s="29"/>
      <c r="AS455" s="29"/>
    </row>
    <row r="456" customFormat="false" ht="15.75" hidden="false" customHeight="false" outlineLevel="0" collapsed="false">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c r="AC456" s="29"/>
      <c r="AD456" s="29"/>
      <c r="AE456" s="29"/>
      <c r="AF456" s="29"/>
      <c r="AG456" s="29"/>
      <c r="AH456" s="29"/>
      <c r="AI456" s="29"/>
      <c r="AJ456" s="29"/>
      <c r="AK456" s="29"/>
      <c r="AL456" s="29"/>
      <c r="AM456" s="29"/>
      <c r="AN456" s="29"/>
      <c r="AO456" s="29"/>
      <c r="AP456" s="29"/>
      <c r="AQ456" s="29"/>
      <c r="AR456" s="29"/>
      <c r="AS456" s="29"/>
    </row>
    <row r="457" customFormat="false" ht="15.75" hidden="false" customHeight="false" outlineLevel="0" collapsed="false">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c r="AC457" s="29"/>
      <c r="AD457" s="29"/>
      <c r="AE457" s="29"/>
      <c r="AF457" s="29"/>
      <c r="AG457" s="29"/>
      <c r="AH457" s="29"/>
      <c r="AI457" s="29"/>
      <c r="AJ457" s="29"/>
      <c r="AK457" s="29"/>
      <c r="AL457" s="29"/>
      <c r="AM457" s="29"/>
      <c r="AN457" s="29"/>
      <c r="AO457" s="29"/>
      <c r="AP457" s="29"/>
      <c r="AQ457" s="29"/>
      <c r="AR457" s="29"/>
      <c r="AS457" s="29"/>
    </row>
    <row r="458" customFormat="false" ht="15.75" hidden="false" customHeight="false" outlineLevel="0" collapsed="false">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c r="AC458" s="29"/>
      <c r="AD458" s="29"/>
      <c r="AE458" s="29"/>
      <c r="AF458" s="29"/>
      <c r="AG458" s="29"/>
      <c r="AH458" s="29"/>
      <c r="AI458" s="29"/>
      <c r="AJ458" s="29"/>
      <c r="AK458" s="29"/>
      <c r="AL458" s="29"/>
      <c r="AM458" s="29"/>
      <c r="AN458" s="29"/>
      <c r="AO458" s="29"/>
      <c r="AP458" s="29"/>
      <c r="AQ458" s="29"/>
      <c r="AR458" s="29"/>
      <c r="AS458" s="29"/>
    </row>
    <row r="459" customFormat="false" ht="15.75" hidden="false" customHeight="false" outlineLevel="0" collapsed="false">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c r="AC459" s="29"/>
      <c r="AD459" s="29"/>
      <c r="AE459" s="29"/>
      <c r="AF459" s="29"/>
      <c r="AG459" s="29"/>
      <c r="AH459" s="29"/>
      <c r="AI459" s="29"/>
      <c r="AJ459" s="29"/>
      <c r="AK459" s="29"/>
      <c r="AL459" s="29"/>
      <c r="AM459" s="29"/>
      <c r="AN459" s="29"/>
      <c r="AO459" s="29"/>
      <c r="AP459" s="29"/>
      <c r="AQ459" s="29"/>
      <c r="AR459" s="29"/>
      <c r="AS459" s="29"/>
    </row>
    <row r="460" customFormat="false" ht="15.75" hidden="false" customHeight="false" outlineLevel="0" collapsed="false">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c r="AC460" s="29"/>
      <c r="AD460" s="29"/>
      <c r="AE460" s="29"/>
      <c r="AF460" s="29"/>
      <c r="AG460" s="29"/>
      <c r="AH460" s="29"/>
      <c r="AI460" s="29"/>
      <c r="AJ460" s="29"/>
      <c r="AK460" s="29"/>
      <c r="AL460" s="29"/>
      <c r="AM460" s="29"/>
      <c r="AN460" s="29"/>
      <c r="AO460" s="29"/>
      <c r="AP460" s="29"/>
      <c r="AQ460" s="29"/>
      <c r="AR460" s="29"/>
      <c r="AS460" s="29"/>
    </row>
    <row r="461" customFormat="false" ht="15.75" hidden="false" customHeight="false" outlineLevel="0" collapsed="false">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c r="AC461" s="29"/>
      <c r="AD461" s="29"/>
      <c r="AE461" s="29"/>
      <c r="AF461" s="29"/>
      <c r="AG461" s="29"/>
      <c r="AH461" s="29"/>
      <c r="AI461" s="29"/>
      <c r="AJ461" s="29"/>
      <c r="AK461" s="29"/>
      <c r="AL461" s="29"/>
      <c r="AM461" s="29"/>
      <c r="AN461" s="29"/>
      <c r="AO461" s="29"/>
      <c r="AP461" s="29"/>
      <c r="AQ461" s="29"/>
      <c r="AR461" s="29"/>
      <c r="AS461" s="29"/>
    </row>
    <row r="462" customFormat="false" ht="15.75" hidden="false" customHeight="false" outlineLevel="0" collapsed="false">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c r="AC462" s="29"/>
      <c r="AD462" s="29"/>
      <c r="AE462" s="29"/>
      <c r="AF462" s="29"/>
      <c r="AG462" s="29"/>
      <c r="AH462" s="29"/>
      <c r="AI462" s="29"/>
      <c r="AJ462" s="29"/>
      <c r="AK462" s="29"/>
      <c r="AL462" s="29"/>
      <c r="AM462" s="29"/>
      <c r="AN462" s="29"/>
      <c r="AO462" s="29"/>
      <c r="AP462" s="29"/>
      <c r="AQ462" s="29"/>
      <c r="AR462" s="29"/>
      <c r="AS462" s="29"/>
    </row>
    <row r="463" customFormat="false" ht="15.75" hidden="false" customHeight="false" outlineLevel="0" collapsed="false">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c r="AC463" s="29"/>
      <c r="AD463" s="29"/>
      <c r="AE463" s="29"/>
      <c r="AF463" s="29"/>
      <c r="AG463" s="29"/>
      <c r="AH463" s="29"/>
      <c r="AI463" s="29"/>
      <c r="AJ463" s="29"/>
      <c r="AK463" s="29"/>
      <c r="AL463" s="29"/>
      <c r="AM463" s="29"/>
      <c r="AN463" s="29"/>
      <c r="AO463" s="29"/>
      <c r="AP463" s="29"/>
      <c r="AQ463" s="29"/>
      <c r="AR463" s="29"/>
      <c r="AS463" s="29"/>
    </row>
    <row r="464" customFormat="false" ht="15.75" hidden="false" customHeight="false" outlineLevel="0" collapsed="false">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c r="AE464" s="29"/>
      <c r="AF464" s="29"/>
      <c r="AG464" s="29"/>
      <c r="AH464" s="29"/>
      <c r="AI464" s="29"/>
      <c r="AJ464" s="29"/>
      <c r="AK464" s="29"/>
      <c r="AL464" s="29"/>
      <c r="AM464" s="29"/>
      <c r="AN464" s="29"/>
      <c r="AO464" s="29"/>
      <c r="AP464" s="29"/>
      <c r="AQ464" s="29"/>
      <c r="AR464" s="29"/>
      <c r="AS464" s="29"/>
    </row>
    <row r="465" customFormat="false" ht="15.75" hidden="false" customHeight="false" outlineLevel="0" collapsed="false">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c r="AE465" s="29"/>
      <c r="AF465" s="29"/>
      <c r="AG465" s="29"/>
      <c r="AH465" s="29"/>
      <c r="AI465" s="29"/>
      <c r="AJ465" s="29"/>
      <c r="AK465" s="29"/>
      <c r="AL465" s="29"/>
      <c r="AM465" s="29"/>
      <c r="AN465" s="29"/>
      <c r="AO465" s="29"/>
      <c r="AP465" s="29"/>
      <c r="AQ465" s="29"/>
      <c r="AR465" s="29"/>
      <c r="AS465" s="29"/>
    </row>
    <row r="466" customFormat="false" ht="15.75" hidden="false" customHeight="false" outlineLevel="0" collapsed="false">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c r="AC466" s="29"/>
      <c r="AD466" s="29"/>
      <c r="AE466" s="29"/>
      <c r="AF466" s="29"/>
      <c r="AG466" s="29"/>
      <c r="AH466" s="29"/>
      <c r="AI466" s="29"/>
      <c r="AJ466" s="29"/>
      <c r="AK466" s="29"/>
      <c r="AL466" s="29"/>
      <c r="AM466" s="29"/>
      <c r="AN466" s="29"/>
      <c r="AO466" s="29"/>
      <c r="AP466" s="29"/>
      <c r="AQ466" s="29"/>
      <c r="AR466" s="29"/>
      <c r="AS466" s="29"/>
    </row>
    <row r="467" customFormat="false" ht="15.75" hidden="false" customHeight="false" outlineLevel="0" collapsed="false">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c r="AC467" s="29"/>
      <c r="AD467" s="29"/>
      <c r="AE467" s="29"/>
      <c r="AF467" s="29"/>
      <c r="AG467" s="29"/>
      <c r="AH467" s="29"/>
      <c r="AI467" s="29"/>
      <c r="AJ467" s="29"/>
      <c r="AK467" s="29"/>
      <c r="AL467" s="29"/>
      <c r="AM467" s="29"/>
      <c r="AN467" s="29"/>
      <c r="AO467" s="29"/>
      <c r="AP467" s="29"/>
      <c r="AQ467" s="29"/>
      <c r="AR467" s="29"/>
      <c r="AS467" s="29"/>
    </row>
    <row r="468" customFormat="false" ht="15.75" hidden="false" customHeight="false" outlineLevel="0" collapsed="false">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c r="AC468" s="29"/>
      <c r="AD468" s="29"/>
      <c r="AE468" s="29"/>
      <c r="AF468" s="29"/>
      <c r="AG468" s="29"/>
      <c r="AH468" s="29"/>
      <c r="AI468" s="29"/>
      <c r="AJ468" s="29"/>
      <c r="AK468" s="29"/>
      <c r="AL468" s="29"/>
      <c r="AM468" s="29"/>
      <c r="AN468" s="29"/>
      <c r="AO468" s="29"/>
      <c r="AP468" s="29"/>
      <c r="AQ468" s="29"/>
      <c r="AR468" s="29"/>
      <c r="AS468" s="29"/>
    </row>
    <row r="469" customFormat="false" ht="15.75" hidden="false" customHeight="false" outlineLevel="0" collapsed="false">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c r="AC469" s="29"/>
      <c r="AD469" s="29"/>
      <c r="AE469" s="29"/>
      <c r="AF469" s="29"/>
      <c r="AG469" s="29"/>
      <c r="AH469" s="29"/>
      <c r="AI469" s="29"/>
      <c r="AJ469" s="29"/>
      <c r="AK469" s="29"/>
      <c r="AL469" s="29"/>
      <c r="AM469" s="29"/>
      <c r="AN469" s="29"/>
      <c r="AO469" s="29"/>
      <c r="AP469" s="29"/>
      <c r="AQ469" s="29"/>
      <c r="AR469" s="29"/>
      <c r="AS469" s="29"/>
    </row>
    <row r="470" customFormat="false" ht="15.75" hidden="false" customHeight="false" outlineLevel="0" collapsed="false">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c r="AC470" s="29"/>
      <c r="AD470" s="29"/>
      <c r="AE470" s="29"/>
      <c r="AF470" s="29"/>
      <c r="AG470" s="29"/>
      <c r="AH470" s="29"/>
      <c r="AI470" s="29"/>
      <c r="AJ470" s="29"/>
      <c r="AK470" s="29"/>
      <c r="AL470" s="29"/>
      <c r="AM470" s="29"/>
      <c r="AN470" s="29"/>
      <c r="AO470" s="29"/>
      <c r="AP470" s="29"/>
      <c r="AQ470" s="29"/>
      <c r="AR470" s="29"/>
      <c r="AS470" s="29"/>
    </row>
    <row r="471" customFormat="false" ht="15.75" hidden="false" customHeight="false" outlineLevel="0" collapsed="false">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c r="AC471" s="29"/>
      <c r="AD471" s="29"/>
      <c r="AE471" s="29"/>
      <c r="AF471" s="29"/>
      <c r="AG471" s="29"/>
      <c r="AH471" s="29"/>
      <c r="AI471" s="29"/>
      <c r="AJ471" s="29"/>
      <c r="AK471" s="29"/>
      <c r="AL471" s="29"/>
      <c r="AM471" s="29"/>
      <c r="AN471" s="29"/>
      <c r="AO471" s="29"/>
      <c r="AP471" s="29"/>
      <c r="AQ471" s="29"/>
      <c r="AR471" s="29"/>
      <c r="AS471" s="29"/>
    </row>
    <row r="472" customFormat="false" ht="15.75" hidden="false" customHeight="false" outlineLevel="0" collapsed="false">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c r="AC472" s="29"/>
      <c r="AD472" s="29"/>
      <c r="AE472" s="29"/>
      <c r="AF472" s="29"/>
      <c r="AG472" s="29"/>
      <c r="AH472" s="29"/>
      <c r="AI472" s="29"/>
      <c r="AJ472" s="29"/>
      <c r="AK472" s="29"/>
      <c r="AL472" s="29"/>
      <c r="AM472" s="29"/>
      <c r="AN472" s="29"/>
      <c r="AO472" s="29"/>
      <c r="AP472" s="29"/>
      <c r="AQ472" s="29"/>
      <c r="AR472" s="29"/>
      <c r="AS472" s="29"/>
    </row>
    <row r="473" customFormat="false" ht="15.75" hidden="false" customHeight="false" outlineLevel="0" collapsed="false">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c r="AC473" s="29"/>
      <c r="AD473" s="29"/>
      <c r="AE473" s="29"/>
      <c r="AF473" s="29"/>
      <c r="AG473" s="29"/>
      <c r="AH473" s="29"/>
      <c r="AI473" s="29"/>
      <c r="AJ473" s="29"/>
      <c r="AK473" s="29"/>
      <c r="AL473" s="29"/>
      <c r="AM473" s="29"/>
      <c r="AN473" s="29"/>
      <c r="AO473" s="29"/>
      <c r="AP473" s="29"/>
      <c r="AQ473" s="29"/>
      <c r="AR473" s="29"/>
      <c r="AS473" s="29"/>
    </row>
    <row r="474" customFormat="false" ht="15.75" hidden="false" customHeight="false" outlineLevel="0" collapsed="false">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c r="AC474" s="29"/>
      <c r="AD474" s="29"/>
      <c r="AE474" s="29"/>
      <c r="AF474" s="29"/>
      <c r="AG474" s="29"/>
      <c r="AH474" s="29"/>
      <c r="AI474" s="29"/>
      <c r="AJ474" s="29"/>
      <c r="AK474" s="29"/>
      <c r="AL474" s="29"/>
      <c r="AM474" s="29"/>
      <c r="AN474" s="29"/>
      <c r="AO474" s="29"/>
      <c r="AP474" s="29"/>
      <c r="AQ474" s="29"/>
      <c r="AR474" s="29"/>
      <c r="AS474" s="29"/>
    </row>
    <row r="475" customFormat="false" ht="15.75" hidden="false" customHeight="false" outlineLevel="0" collapsed="false">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c r="AC475" s="29"/>
      <c r="AD475" s="29"/>
      <c r="AE475" s="29"/>
      <c r="AF475" s="29"/>
      <c r="AG475" s="29"/>
      <c r="AH475" s="29"/>
      <c r="AI475" s="29"/>
      <c r="AJ475" s="29"/>
      <c r="AK475" s="29"/>
      <c r="AL475" s="29"/>
      <c r="AM475" s="29"/>
      <c r="AN475" s="29"/>
      <c r="AO475" s="29"/>
      <c r="AP475" s="29"/>
      <c r="AQ475" s="29"/>
      <c r="AR475" s="29"/>
      <c r="AS475" s="29"/>
    </row>
    <row r="476" customFormat="false" ht="15.75" hidden="false" customHeight="false" outlineLevel="0" collapsed="false">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c r="AE476" s="29"/>
      <c r="AF476" s="29"/>
      <c r="AG476" s="29"/>
      <c r="AH476" s="29"/>
      <c r="AI476" s="29"/>
      <c r="AJ476" s="29"/>
      <c r="AK476" s="29"/>
      <c r="AL476" s="29"/>
      <c r="AM476" s="29"/>
      <c r="AN476" s="29"/>
      <c r="AO476" s="29"/>
      <c r="AP476" s="29"/>
      <c r="AQ476" s="29"/>
      <c r="AR476" s="29"/>
      <c r="AS476" s="29"/>
    </row>
    <row r="477" customFormat="false" ht="15.75" hidden="false" customHeight="false" outlineLevel="0" collapsed="false">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c r="AE477" s="29"/>
      <c r="AF477" s="29"/>
      <c r="AG477" s="29"/>
      <c r="AH477" s="29"/>
      <c r="AI477" s="29"/>
      <c r="AJ477" s="29"/>
      <c r="AK477" s="29"/>
      <c r="AL477" s="29"/>
      <c r="AM477" s="29"/>
      <c r="AN477" s="29"/>
      <c r="AO477" s="29"/>
      <c r="AP477" s="29"/>
      <c r="AQ477" s="29"/>
      <c r="AR477" s="29"/>
      <c r="AS477" s="29"/>
    </row>
    <row r="478" customFormat="false" ht="15.75" hidden="false" customHeight="false" outlineLevel="0" collapsed="false">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c r="AC478" s="29"/>
      <c r="AD478" s="29"/>
      <c r="AE478" s="29"/>
      <c r="AF478" s="29"/>
      <c r="AG478" s="29"/>
      <c r="AH478" s="29"/>
      <c r="AI478" s="29"/>
      <c r="AJ478" s="29"/>
      <c r="AK478" s="29"/>
      <c r="AL478" s="29"/>
      <c r="AM478" s="29"/>
      <c r="AN478" s="29"/>
      <c r="AO478" s="29"/>
      <c r="AP478" s="29"/>
      <c r="AQ478" s="29"/>
      <c r="AR478" s="29"/>
      <c r="AS478" s="29"/>
    </row>
    <row r="479" customFormat="false" ht="15.75" hidden="false" customHeight="false" outlineLevel="0" collapsed="false">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c r="AC479" s="29"/>
      <c r="AD479" s="29"/>
      <c r="AE479" s="29"/>
      <c r="AF479" s="29"/>
      <c r="AG479" s="29"/>
      <c r="AH479" s="29"/>
      <c r="AI479" s="29"/>
      <c r="AJ479" s="29"/>
      <c r="AK479" s="29"/>
      <c r="AL479" s="29"/>
      <c r="AM479" s="29"/>
      <c r="AN479" s="29"/>
      <c r="AO479" s="29"/>
      <c r="AP479" s="29"/>
      <c r="AQ479" s="29"/>
      <c r="AR479" s="29"/>
      <c r="AS479" s="29"/>
    </row>
    <row r="480" customFormat="false" ht="15.75" hidden="false" customHeight="false" outlineLevel="0" collapsed="false">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c r="AC480" s="29"/>
      <c r="AD480" s="29"/>
      <c r="AE480" s="29"/>
      <c r="AF480" s="29"/>
      <c r="AG480" s="29"/>
      <c r="AH480" s="29"/>
      <c r="AI480" s="29"/>
      <c r="AJ480" s="29"/>
      <c r="AK480" s="29"/>
      <c r="AL480" s="29"/>
      <c r="AM480" s="29"/>
      <c r="AN480" s="29"/>
      <c r="AO480" s="29"/>
      <c r="AP480" s="29"/>
      <c r="AQ480" s="29"/>
      <c r="AR480" s="29"/>
      <c r="AS480" s="29"/>
    </row>
    <row r="481" customFormat="false" ht="15.75" hidden="false" customHeight="false" outlineLevel="0" collapsed="false">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c r="AC481" s="29"/>
      <c r="AD481" s="29"/>
      <c r="AE481" s="29"/>
      <c r="AF481" s="29"/>
      <c r="AG481" s="29"/>
      <c r="AH481" s="29"/>
      <c r="AI481" s="29"/>
      <c r="AJ481" s="29"/>
      <c r="AK481" s="29"/>
      <c r="AL481" s="29"/>
      <c r="AM481" s="29"/>
      <c r="AN481" s="29"/>
      <c r="AO481" s="29"/>
      <c r="AP481" s="29"/>
      <c r="AQ481" s="29"/>
      <c r="AR481" s="29"/>
      <c r="AS481" s="29"/>
    </row>
    <row r="482" customFormat="false" ht="15.75" hidden="false" customHeight="false" outlineLevel="0" collapsed="false">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c r="AC482" s="29"/>
      <c r="AD482" s="29"/>
      <c r="AE482" s="29"/>
      <c r="AF482" s="29"/>
      <c r="AG482" s="29"/>
      <c r="AH482" s="29"/>
      <c r="AI482" s="29"/>
      <c r="AJ482" s="29"/>
      <c r="AK482" s="29"/>
      <c r="AL482" s="29"/>
      <c r="AM482" s="29"/>
      <c r="AN482" s="29"/>
      <c r="AO482" s="29"/>
      <c r="AP482" s="29"/>
      <c r="AQ482" s="29"/>
      <c r="AR482" s="29"/>
      <c r="AS482" s="29"/>
    </row>
    <row r="483" customFormat="false" ht="15.75" hidden="false" customHeight="false" outlineLevel="0" collapsed="false">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c r="AC483" s="29"/>
      <c r="AD483" s="29"/>
      <c r="AE483" s="29"/>
      <c r="AF483" s="29"/>
      <c r="AG483" s="29"/>
      <c r="AH483" s="29"/>
      <c r="AI483" s="29"/>
      <c r="AJ483" s="29"/>
      <c r="AK483" s="29"/>
      <c r="AL483" s="29"/>
      <c r="AM483" s="29"/>
      <c r="AN483" s="29"/>
      <c r="AO483" s="29"/>
      <c r="AP483" s="29"/>
      <c r="AQ483" s="29"/>
      <c r="AR483" s="29"/>
      <c r="AS483" s="29"/>
    </row>
    <row r="484" customFormat="false" ht="15.75" hidden="false" customHeight="false" outlineLevel="0" collapsed="false">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c r="AC484" s="29"/>
      <c r="AD484" s="29"/>
      <c r="AE484" s="29"/>
      <c r="AF484" s="29"/>
      <c r="AG484" s="29"/>
      <c r="AH484" s="29"/>
      <c r="AI484" s="29"/>
      <c r="AJ484" s="29"/>
      <c r="AK484" s="29"/>
      <c r="AL484" s="29"/>
      <c r="AM484" s="29"/>
      <c r="AN484" s="29"/>
      <c r="AO484" s="29"/>
      <c r="AP484" s="29"/>
      <c r="AQ484" s="29"/>
      <c r="AR484" s="29"/>
      <c r="AS484" s="29"/>
    </row>
    <row r="485" customFormat="false" ht="15.75" hidden="false" customHeight="false" outlineLevel="0" collapsed="false">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c r="AC485" s="29"/>
      <c r="AD485" s="29"/>
      <c r="AE485" s="29"/>
      <c r="AF485" s="29"/>
      <c r="AG485" s="29"/>
      <c r="AH485" s="29"/>
      <c r="AI485" s="29"/>
      <c r="AJ485" s="29"/>
      <c r="AK485" s="29"/>
      <c r="AL485" s="29"/>
      <c r="AM485" s="29"/>
      <c r="AN485" s="29"/>
      <c r="AO485" s="29"/>
      <c r="AP485" s="29"/>
      <c r="AQ485" s="29"/>
      <c r="AR485" s="29"/>
      <c r="AS485" s="29"/>
    </row>
    <row r="486" customFormat="false" ht="15.75" hidden="false" customHeight="false" outlineLevel="0" collapsed="false">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c r="AC486" s="29"/>
      <c r="AD486" s="29"/>
      <c r="AE486" s="29"/>
      <c r="AF486" s="29"/>
      <c r="AG486" s="29"/>
      <c r="AH486" s="29"/>
      <c r="AI486" s="29"/>
      <c r="AJ486" s="29"/>
      <c r="AK486" s="29"/>
      <c r="AL486" s="29"/>
      <c r="AM486" s="29"/>
      <c r="AN486" s="29"/>
      <c r="AO486" s="29"/>
      <c r="AP486" s="29"/>
      <c r="AQ486" s="29"/>
      <c r="AR486" s="29"/>
      <c r="AS486" s="29"/>
    </row>
    <row r="487" customFormat="false" ht="15.75" hidden="false" customHeight="false" outlineLevel="0" collapsed="false">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c r="AC487" s="29"/>
      <c r="AD487" s="29"/>
      <c r="AE487" s="29"/>
      <c r="AF487" s="29"/>
      <c r="AG487" s="29"/>
      <c r="AH487" s="29"/>
      <c r="AI487" s="29"/>
      <c r="AJ487" s="29"/>
      <c r="AK487" s="29"/>
      <c r="AL487" s="29"/>
      <c r="AM487" s="29"/>
      <c r="AN487" s="29"/>
      <c r="AO487" s="29"/>
      <c r="AP487" s="29"/>
      <c r="AQ487" s="29"/>
      <c r="AR487" s="29"/>
      <c r="AS487" s="29"/>
    </row>
    <row r="488" customFormat="false" ht="15.75" hidden="false" customHeight="false" outlineLevel="0" collapsed="false">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c r="AE488" s="29"/>
      <c r="AF488" s="29"/>
      <c r="AG488" s="29"/>
      <c r="AH488" s="29"/>
      <c r="AI488" s="29"/>
      <c r="AJ488" s="29"/>
      <c r="AK488" s="29"/>
      <c r="AL488" s="29"/>
      <c r="AM488" s="29"/>
      <c r="AN488" s="29"/>
      <c r="AO488" s="29"/>
      <c r="AP488" s="29"/>
      <c r="AQ488" s="29"/>
      <c r="AR488" s="29"/>
      <c r="AS488" s="29"/>
    </row>
    <row r="489" customFormat="false" ht="15.75" hidden="false" customHeight="false" outlineLevel="0" collapsed="false">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c r="AE489" s="29"/>
      <c r="AF489" s="29"/>
      <c r="AG489" s="29"/>
      <c r="AH489" s="29"/>
      <c r="AI489" s="29"/>
      <c r="AJ489" s="29"/>
      <c r="AK489" s="29"/>
      <c r="AL489" s="29"/>
      <c r="AM489" s="29"/>
      <c r="AN489" s="29"/>
      <c r="AO489" s="29"/>
      <c r="AP489" s="29"/>
      <c r="AQ489" s="29"/>
      <c r="AR489" s="29"/>
      <c r="AS489" s="29"/>
    </row>
    <row r="490" customFormat="false" ht="15.75" hidden="false" customHeight="false" outlineLevel="0" collapsed="false">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c r="AC490" s="29"/>
      <c r="AD490" s="29"/>
      <c r="AE490" s="29"/>
      <c r="AF490" s="29"/>
      <c r="AG490" s="29"/>
      <c r="AH490" s="29"/>
      <c r="AI490" s="29"/>
      <c r="AJ490" s="29"/>
      <c r="AK490" s="29"/>
      <c r="AL490" s="29"/>
      <c r="AM490" s="29"/>
      <c r="AN490" s="29"/>
      <c r="AO490" s="29"/>
      <c r="AP490" s="29"/>
      <c r="AQ490" s="29"/>
      <c r="AR490" s="29"/>
      <c r="AS490" s="29"/>
    </row>
    <row r="491" customFormat="false" ht="15.75" hidden="false" customHeight="false" outlineLevel="0" collapsed="false">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c r="AC491" s="29"/>
      <c r="AD491" s="29"/>
      <c r="AE491" s="29"/>
      <c r="AF491" s="29"/>
      <c r="AG491" s="29"/>
      <c r="AH491" s="29"/>
      <c r="AI491" s="29"/>
      <c r="AJ491" s="29"/>
      <c r="AK491" s="29"/>
      <c r="AL491" s="29"/>
      <c r="AM491" s="29"/>
      <c r="AN491" s="29"/>
      <c r="AO491" s="29"/>
      <c r="AP491" s="29"/>
      <c r="AQ491" s="29"/>
      <c r="AR491" s="29"/>
      <c r="AS491" s="29"/>
    </row>
    <row r="492" customFormat="false" ht="15.75" hidden="false" customHeight="false" outlineLevel="0" collapsed="false">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c r="AC492" s="29"/>
      <c r="AD492" s="29"/>
      <c r="AE492" s="29"/>
      <c r="AF492" s="29"/>
      <c r="AG492" s="29"/>
      <c r="AH492" s="29"/>
      <c r="AI492" s="29"/>
      <c r="AJ492" s="29"/>
      <c r="AK492" s="29"/>
      <c r="AL492" s="29"/>
      <c r="AM492" s="29"/>
      <c r="AN492" s="29"/>
      <c r="AO492" s="29"/>
      <c r="AP492" s="29"/>
      <c r="AQ492" s="29"/>
      <c r="AR492" s="29"/>
      <c r="AS492" s="29"/>
    </row>
    <row r="493" customFormat="false" ht="15.75" hidden="false" customHeight="false" outlineLevel="0" collapsed="false">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c r="AC493" s="29"/>
      <c r="AD493" s="29"/>
      <c r="AE493" s="29"/>
      <c r="AF493" s="29"/>
      <c r="AG493" s="29"/>
      <c r="AH493" s="29"/>
      <c r="AI493" s="29"/>
      <c r="AJ493" s="29"/>
      <c r="AK493" s="29"/>
      <c r="AL493" s="29"/>
      <c r="AM493" s="29"/>
      <c r="AN493" s="29"/>
      <c r="AO493" s="29"/>
      <c r="AP493" s="29"/>
      <c r="AQ493" s="29"/>
      <c r="AR493" s="29"/>
      <c r="AS493" s="29"/>
    </row>
    <row r="494" customFormat="false" ht="15.75" hidden="false" customHeight="false" outlineLevel="0" collapsed="false">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c r="AC494" s="29"/>
      <c r="AD494" s="29"/>
      <c r="AE494" s="29"/>
      <c r="AF494" s="29"/>
      <c r="AG494" s="29"/>
      <c r="AH494" s="29"/>
      <c r="AI494" s="29"/>
      <c r="AJ494" s="29"/>
      <c r="AK494" s="29"/>
      <c r="AL494" s="29"/>
      <c r="AM494" s="29"/>
      <c r="AN494" s="29"/>
      <c r="AO494" s="29"/>
      <c r="AP494" s="29"/>
      <c r="AQ494" s="29"/>
      <c r="AR494" s="29"/>
      <c r="AS494" s="29"/>
    </row>
    <row r="495" customFormat="false" ht="15.75" hidden="false" customHeight="false" outlineLevel="0" collapsed="false">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c r="AC495" s="29"/>
      <c r="AD495" s="29"/>
      <c r="AE495" s="29"/>
      <c r="AF495" s="29"/>
      <c r="AG495" s="29"/>
      <c r="AH495" s="29"/>
      <c r="AI495" s="29"/>
      <c r="AJ495" s="29"/>
      <c r="AK495" s="29"/>
      <c r="AL495" s="29"/>
      <c r="AM495" s="29"/>
      <c r="AN495" s="29"/>
      <c r="AO495" s="29"/>
      <c r="AP495" s="29"/>
      <c r="AQ495" s="29"/>
      <c r="AR495" s="29"/>
      <c r="AS495" s="29"/>
    </row>
    <row r="496" customFormat="false" ht="15.75" hidden="false" customHeight="false" outlineLevel="0" collapsed="false">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c r="AC496" s="29"/>
      <c r="AD496" s="29"/>
      <c r="AE496" s="29"/>
      <c r="AF496" s="29"/>
      <c r="AG496" s="29"/>
      <c r="AH496" s="29"/>
      <c r="AI496" s="29"/>
      <c r="AJ496" s="29"/>
      <c r="AK496" s="29"/>
      <c r="AL496" s="29"/>
      <c r="AM496" s="29"/>
      <c r="AN496" s="29"/>
      <c r="AO496" s="29"/>
      <c r="AP496" s="29"/>
      <c r="AQ496" s="29"/>
      <c r="AR496" s="29"/>
      <c r="AS496" s="29"/>
    </row>
    <row r="497" customFormat="false" ht="15.75" hidden="false" customHeight="false" outlineLevel="0" collapsed="false">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c r="AC497" s="29"/>
      <c r="AD497" s="29"/>
      <c r="AE497" s="29"/>
      <c r="AF497" s="29"/>
      <c r="AG497" s="29"/>
      <c r="AH497" s="29"/>
      <c r="AI497" s="29"/>
      <c r="AJ497" s="29"/>
      <c r="AK497" s="29"/>
      <c r="AL497" s="29"/>
      <c r="AM497" s="29"/>
      <c r="AN497" s="29"/>
      <c r="AO497" s="29"/>
      <c r="AP497" s="29"/>
      <c r="AQ497" s="29"/>
      <c r="AR497" s="29"/>
      <c r="AS497" s="29"/>
    </row>
    <row r="498" customFormat="false" ht="15.75" hidden="false" customHeight="false" outlineLevel="0" collapsed="false">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c r="AC498" s="29"/>
      <c r="AD498" s="29"/>
      <c r="AE498" s="29"/>
      <c r="AF498" s="29"/>
      <c r="AG498" s="29"/>
      <c r="AH498" s="29"/>
      <c r="AI498" s="29"/>
      <c r="AJ498" s="29"/>
      <c r="AK498" s="29"/>
      <c r="AL498" s="29"/>
      <c r="AM498" s="29"/>
      <c r="AN498" s="29"/>
      <c r="AO498" s="29"/>
      <c r="AP498" s="29"/>
      <c r="AQ498" s="29"/>
      <c r="AR498" s="29"/>
      <c r="AS498" s="29"/>
    </row>
    <row r="499" customFormat="false" ht="15.75" hidden="false" customHeight="false" outlineLevel="0" collapsed="false">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c r="AC499" s="29"/>
      <c r="AD499" s="29"/>
      <c r="AE499" s="29"/>
      <c r="AF499" s="29"/>
      <c r="AG499" s="29"/>
      <c r="AH499" s="29"/>
      <c r="AI499" s="29"/>
      <c r="AJ499" s="29"/>
      <c r="AK499" s="29"/>
      <c r="AL499" s="29"/>
      <c r="AM499" s="29"/>
      <c r="AN499" s="29"/>
      <c r="AO499" s="29"/>
      <c r="AP499" s="29"/>
      <c r="AQ499" s="29"/>
      <c r="AR499" s="29"/>
      <c r="AS499" s="29"/>
    </row>
    <row r="500" customFormat="false" ht="15.75" hidden="false" customHeight="false" outlineLevel="0" collapsed="false">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c r="AC500" s="29"/>
      <c r="AD500" s="29"/>
      <c r="AE500" s="29"/>
      <c r="AF500" s="29"/>
      <c r="AG500" s="29"/>
      <c r="AH500" s="29"/>
      <c r="AI500" s="29"/>
      <c r="AJ500" s="29"/>
      <c r="AK500" s="29"/>
      <c r="AL500" s="29"/>
      <c r="AM500" s="29"/>
      <c r="AN500" s="29"/>
      <c r="AO500" s="29"/>
      <c r="AP500" s="29"/>
      <c r="AQ500" s="29"/>
      <c r="AR500" s="29"/>
      <c r="AS500" s="29"/>
    </row>
    <row r="501" customFormat="false" ht="15.75" hidden="false" customHeight="false" outlineLevel="0" collapsed="false">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c r="AE501" s="29"/>
      <c r="AF501" s="29"/>
      <c r="AG501" s="29"/>
      <c r="AH501" s="29"/>
      <c r="AI501" s="29"/>
      <c r="AJ501" s="29"/>
      <c r="AK501" s="29"/>
      <c r="AL501" s="29"/>
      <c r="AM501" s="29"/>
      <c r="AN501" s="29"/>
      <c r="AO501" s="29"/>
      <c r="AP501" s="29"/>
      <c r="AQ501" s="29"/>
      <c r="AR501" s="29"/>
      <c r="AS501" s="29"/>
    </row>
    <row r="502" customFormat="false" ht="15.75" hidden="false" customHeight="false" outlineLevel="0" collapsed="false">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c r="AC502" s="29"/>
      <c r="AD502" s="29"/>
      <c r="AE502" s="29"/>
      <c r="AF502" s="29"/>
      <c r="AG502" s="29"/>
      <c r="AH502" s="29"/>
      <c r="AI502" s="29"/>
      <c r="AJ502" s="29"/>
      <c r="AK502" s="29"/>
      <c r="AL502" s="29"/>
      <c r="AM502" s="29"/>
      <c r="AN502" s="29"/>
      <c r="AO502" s="29"/>
      <c r="AP502" s="29"/>
      <c r="AQ502" s="29"/>
      <c r="AR502" s="29"/>
      <c r="AS502" s="29"/>
    </row>
    <row r="503" customFormat="false" ht="15.75" hidden="false" customHeight="false" outlineLevel="0" collapsed="false">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c r="AC503" s="29"/>
      <c r="AD503" s="29"/>
      <c r="AE503" s="29"/>
      <c r="AF503" s="29"/>
      <c r="AG503" s="29"/>
      <c r="AH503" s="29"/>
      <c r="AI503" s="29"/>
      <c r="AJ503" s="29"/>
      <c r="AK503" s="29"/>
      <c r="AL503" s="29"/>
      <c r="AM503" s="29"/>
      <c r="AN503" s="29"/>
      <c r="AO503" s="29"/>
      <c r="AP503" s="29"/>
      <c r="AQ503" s="29"/>
      <c r="AR503" s="29"/>
      <c r="AS503" s="29"/>
    </row>
    <row r="504" customFormat="false" ht="15.75" hidden="false" customHeight="false" outlineLevel="0" collapsed="false">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c r="AC504" s="29"/>
      <c r="AD504" s="29"/>
      <c r="AE504" s="29"/>
      <c r="AF504" s="29"/>
      <c r="AG504" s="29"/>
      <c r="AH504" s="29"/>
      <c r="AI504" s="29"/>
      <c r="AJ504" s="29"/>
      <c r="AK504" s="29"/>
      <c r="AL504" s="29"/>
      <c r="AM504" s="29"/>
      <c r="AN504" s="29"/>
      <c r="AO504" s="29"/>
      <c r="AP504" s="29"/>
      <c r="AQ504" s="29"/>
      <c r="AR504" s="29"/>
      <c r="AS504" s="29"/>
    </row>
    <row r="505" customFormat="false" ht="15.75" hidden="false" customHeight="false" outlineLevel="0" collapsed="false">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c r="AC505" s="29"/>
      <c r="AD505" s="29"/>
      <c r="AE505" s="29"/>
      <c r="AF505" s="29"/>
      <c r="AG505" s="29"/>
      <c r="AH505" s="29"/>
      <c r="AI505" s="29"/>
      <c r="AJ505" s="29"/>
      <c r="AK505" s="29"/>
      <c r="AL505" s="29"/>
      <c r="AM505" s="29"/>
      <c r="AN505" s="29"/>
      <c r="AO505" s="29"/>
      <c r="AP505" s="29"/>
      <c r="AQ505" s="29"/>
      <c r="AR505" s="29"/>
      <c r="AS505" s="29"/>
    </row>
    <row r="506" customFormat="false" ht="15.75" hidden="false" customHeight="false" outlineLevel="0" collapsed="false">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c r="AC506" s="29"/>
      <c r="AD506" s="29"/>
      <c r="AE506" s="29"/>
      <c r="AF506" s="29"/>
      <c r="AG506" s="29"/>
      <c r="AH506" s="29"/>
      <c r="AI506" s="29"/>
      <c r="AJ506" s="29"/>
      <c r="AK506" s="29"/>
      <c r="AL506" s="29"/>
      <c r="AM506" s="29"/>
      <c r="AN506" s="29"/>
      <c r="AO506" s="29"/>
      <c r="AP506" s="29"/>
      <c r="AQ506" s="29"/>
      <c r="AR506" s="29"/>
      <c r="AS506" s="29"/>
    </row>
    <row r="507" customFormat="false" ht="15.75" hidden="false" customHeight="false" outlineLevel="0" collapsed="false">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c r="AC507" s="29"/>
      <c r="AD507" s="29"/>
      <c r="AE507" s="29"/>
      <c r="AF507" s="29"/>
      <c r="AG507" s="29"/>
      <c r="AH507" s="29"/>
      <c r="AI507" s="29"/>
      <c r="AJ507" s="29"/>
      <c r="AK507" s="29"/>
      <c r="AL507" s="29"/>
      <c r="AM507" s="29"/>
      <c r="AN507" s="29"/>
      <c r="AO507" s="29"/>
      <c r="AP507" s="29"/>
      <c r="AQ507" s="29"/>
      <c r="AR507" s="29"/>
      <c r="AS507" s="29"/>
    </row>
    <row r="508" customFormat="false" ht="15.75" hidden="false" customHeight="false" outlineLevel="0" collapsed="false">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c r="AC508" s="29"/>
      <c r="AD508" s="29"/>
      <c r="AE508" s="29"/>
      <c r="AF508" s="29"/>
      <c r="AG508" s="29"/>
      <c r="AH508" s="29"/>
      <c r="AI508" s="29"/>
      <c r="AJ508" s="29"/>
      <c r="AK508" s="29"/>
      <c r="AL508" s="29"/>
      <c r="AM508" s="29"/>
      <c r="AN508" s="29"/>
      <c r="AO508" s="29"/>
      <c r="AP508" s="29"/>
      <c r="AQ508" s="29"/>
      <c r="AR508" s="29"/>
      <c r="AS508" s="29"/>
    </row>
    <row r="509" customFormat="false" ht="15.75" hidden="false" customHeight="false" outlineLevel="0" collapsed="false">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c r="AC509" s="29"/>
      <c r="AD509" s="29"/>
      <c r="AE509" s="29"/>
      <c r="AF509" s="29"/>
      <c r="AG509" s="29"/>
      <c r="AH509" s="29"/>
      <c r="AI509" s="29"/>
      <c r="AJ509" s="29"/>
      <c r="AK509" s="29"/>
      <c r="AL509" s="29"/>
      <c r="AM509" s="29"/>
      <c r="AN509" s="29"/>
      <c r="AO509" s="29"/>
      <c r="AP509" s="29"/>
      <c r="AQ509" s="29"/>
      <c r="AR509" s="29"/>
      <c r="AS509" s="29"/>
    </row>
    <row r="510" customFormat="false" ht="15.75" hidden="false" customHeight="false" outlineLevel="0" collapsed="false">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c r="AC510" s="29"/>
      <c r="AD510" s="29"/>
      <c r="AE510" s="29"/>
      <c r="AF510" s="29"/>
      <c r="AG510" s="29"/>
      <c r="AH510" s="29"/>
      <c r="AI510" s="29"/>
      <c r="AJ510" s="29"/>
      <c r="AK510" s="29"/>
      <c r="AL510" s="29"/>
      <c r="AM510" s="29"/>
      <c r="AN510" s="29"/>
      <c r="AO510" s="29"/>
      <c r="AP510" s="29"/>
      <c r="AQ510" s="29"/>
      <c r="AR510" s="29"/>
      <c r="AS510" s="29"/>
    </row>
    <row r="511" customFormat="false" ht="15.75" hidden="false" customHeight="false" outlineLevel="0" collapsed="false">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c r="AC511" s="29"/>
      <c r="AD511" s="29"/>
      <c r="AE511" s="29"/>
      <c r="AF511" s="29"/>
      <c r="AG511" s="29"/>
      <c r="AH511" s="29"/>
      <c r="AI511" s="29"/>
      <c r="AJ511" s="29"/>
      <c r="AK511" s="29"/>
      <c r="AL511" s="29"/>
      <c r="AM511" s="29"/>
      <c r="AN511" s="29"/>
      <c r="AO511" s="29"/>
      <c r="AP511" s="29"/>
      <c r="AQ511" s="29"/>
      <c r="AR511" s="29"/>
      <c r="AS511" s="29"/>
    </row>
    <row r="512" customFormat="false" ht="15.75" hidden="false" customHeight="false" outlineLevel="0" collapsed="false">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c r="AC512" s="29"/>
      <c r="AD512" s="29"/>
      <c r="AE512" s="29"/>
      <c r="AF512" s="29"/>
      <c r="AG512" s="29"/>
      <c r="AH512" s="29"/>
      <c r="AI512" s="29"/>
      <c r="AJ512" s="29"/>
      <c r="AK512" s="29"/>
      <c r="AL512" s="29"/>
      <c r="AM512" s="29"/>
      <c r="AN512" s="29"/>
      <c r="AO512" s="29"/>
      <c r="AP512" s="29"/>
      <c r="AQ512" s="29"/>
      <c r="AR512" s="29"/>
      <c r="AS512" s="29"/>
    </row>
    <row r="513" customFormat="false" ht="15.75" hidden="false" customHeight="false" outlineLevel="0" collapsed="false">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c r="AC513" s="29"/>
      <c r="AD513" s="29"/>
      <c r="AE513" s="29"/>
      <c r="AF513" s="29"/>
      <c r="AG513" s="29"/>
      <c r="AH513" s="29"/>
      <c r="AI513" s="29"/>
      <c r="AJ513" s="29"/>
      <c r="AK513" s="29"/>
      <c r="AL513" s="29"/>
      <c r="AM513" s="29"/>
      <c r="AN513" s="29"/>
      <c r="AO513" s="29"/>
      <c r="AP513" s="29"/>
      <c r="AQ513" s="29"/>
      <c r="AR513" s="29"/>
      <c r="AS513" s="29"/>
    </row>
    <row r="514" customFormat="false" ht="15.75" hidden="false" customHeight="false" outlineLevel="0" collapsed="false">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c r="AC514" s="29"/>
      <c r="AD514" s="29"/>
      <c r="AE514" s="29"/>
      <c r="AF514" s="29"/>
      <c r="AG514" s="29"/>
      <c r="AH514" s="29"/>
      <c r="AI514" s="29"/>
      <c r="AJ514" s="29"/>
      <c r="AK514" s="29"/>
      <c r="AL514" s="29"/>
      <c r="AM514" s="29"/>
      <c r="AN514" s="29"/>
      <c r="AO514" s="29"/>
      <c r="AP514" s="29"/>
      <c r="AQ514" s="29"/>
      <c r="AR514" s="29"/>
      <c r="AS514" s="29"/>
    </row>
    <row r="515" customFormat="false" ht="15.75" hidden="false" customHeight="false" outlineLevel="0" collapsed="false">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c r="AC515" s="29"/>
      <c r="AD515" s="29"/>
      <c r="AE515" s="29"/>
      <c r="AF515" s="29"/>
      <c r="AG515" s="29"/>
      <c r="AH515" s="29"/>
      <c r="AI515" s="29"/>
      <c r="AJ515" s="29"/>
      <c r="AK515" s="29"/>
      <c r="AL515" s="29"/>
      <c r="AM515" s="29"/>
      <c r="AN515" s="29"/>
      <c r="AO515" s="29"/>
      <c r="AP515" s="29"/>
      <c r="AQ515" s="29"/>
      <c r="AR515" s="29"/>
      <c r="AS515" s="29"/>
    </row>
    <row r="516" customFormat="false" ht="15.75" hidden="false" customHeight="false" outlineLevel="0" collapsed="false">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c r="AC516" s="29"/>
      <c r="AD516" s="29"/>
      <c r="AE516" s="29"/>
      <c r="AF516" s="29"/>
      <c r="AG516" s="29"/>
      <c r="AH516" s="29"/>
      <c r="AI516" s="29"/>
      <c r="AJ516" s="29"/>
      <c r="AK516" s="29"/>
      <c r="AL516" s="29"/>
      <c r="AM516" s="29"/>
      <c r="AN516" s="29"/>
      <c r="AO516" s="29"/>
      <c r="AP516" s="29"/>
      <c r="AQ516" s="29"/>
      <c r="AR516" s="29"/>
      <c r="AS516" s="29"/>
    </row>
    <row r="517" customFormat="false" ht="15.75" hidden="false" customHeight="false" outlineLevel="0" collapsed="false">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c r="AC517" s="29"/>
      <c r="AD517" s="29"/>
      <c r="AE517" s="29"/>
      <c r="AF517" s="29"/>
      <c r="AG517" s="29"/>
      <c r="AH517" s="29"/>
      <c r="AI517" s="29"/>
      <c r="AJ517" s="29"/>
      <c r="AK517" s="29"/>
      <c r="AL517" s="29"/>
      <c r="AM517" s="29"/>
      <c r="AN517" s="29"/>
      <c r="AO517" s="29"/>
      <c r="AP517" s="29"/>
      <c r="AQ517" s="29"/>
      <c r="AR517" s="29"/>
      <c r="AS517" s="29"/>
    </row>
    <row r="518" customFormat="false" ht="15.75" hidden="false" customHeight="false" outlineLevel="0" collapsed="false">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c r="AC518" s="29"/>
      <c r="AD518" s="29"/>
      <c r="AE518" s="29"/>
      <c r="AF518" s="29"/>
      <c r="AG518" s="29"/>
      <c r="AH518" s="29"/>
      <c r="AI518" s="29"/>
      <c r="AJ518" s="29"/>
      <c r="AK518" s="29"/>
      <c r="AL518" s="29"/>
      <c r="AM518" s="29"/>
      <c r="AN518" s="29"/>
      <c r="AO518" s="29"/>
      <c r="AP518" s="29"/>
      <c r="AQ518" s="29"/>
      <c r="AR518" s="29"/>
      <c r="AS518" s="29"/>
    </row>
    <row r="519" customFormat="false" ht="15.75" hidden="false" customHeight="false" outlineLevel="0" collapsed="false">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c r="AC519" s="29"/>
      <c r="AD519" s="29"/>
      <c r="AE519" s="29"/>
      <c r="AF519" s="29"/>
      <c r="AG519" s="29"/>
      <c r="AH519" s="29"/>
      <c r="AI519" s="29"/>
      <c r="AJ519" s="29"/>
      <c r="AK519" s="29"/>
      <c r="AL519" s="29"/>
      <c r="AM519" s="29"/>
      <c r="AN519" s="29"/>
      <c r="AO519" s="29"/>
      <c r="AP519" s="29"/>
      <c r="AQ519" s="29"/>
      <c r="AR519" s="29"/>
      <c r="AS519" s="29"/>
    </row>
    <row r="520" customFormat="false" ht="15.75" hidden="false" customHeight="false" outlineLevel="0" collapsed="false">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c r="AC520" s="29"/>
      <c r="AD520" s="29"/>
      <c r="AE520" s="29"/>
      <c r="AF520" s="29"/>
      <c r="AG520" s="29"/>
      <c r="AH520" s="29"/>
      <c r="AI520" s="29"/>
      <c r="AJ520" s="29"/>
      <c r="AK520" s="29"/>
      <c r="AL520" s="29"/>
      <c r="AM520" s="29"/>
      <c r="AN520" s="29"/>
      <c r="AO520" s="29"/>
      <c r="AP520" s="29"/>
      <c r="AQ520" s="29"/>
      <c r="AR520" s="29"/>
      <c r="AS520" s="29"/>
    </row>
    <row r="521" customFormat="false" ht="15.75" hidden="false" customHeight="false" outlineLevel="0" collapsed="false">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c r="AC521" s="29"/>
      <c r="AD521" s="29"/>
      <c r="AE521" s="29"/>
      <c r="AF521" s="29"/>
      <c r="AG521" s="29"/>
      <c r="AH521" s="29"/>
      <c r="AI521" s="29"/>
      <c r="AJ521" s="29"/>
      <c r="AK521" s="29"/>
      <c r="AL521" s="29"/>
      <c r="AM521" s="29"/>
      <c r="AN521" s="29"/>
      <c r="AO521" s="29"/>
      <c r="AP521" s="29"/>
      <c r="AQ521" s="29"/>
      <c r="AR521" s="29"/>
      <c r="AS521" s="29"/>
    </row>
    <row r="522" customFormat="false" ht="15.75" hidden="false" customHeight="false" outlineLevel="0" collapsed="false">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c r="AC522" s="29"/>
      <c r="AD522" s="29"/>
      <c r="AE522" s="29"/>
      <c r="AF522" s="29"/>
      <c r="AG522" s="29"/>
      <c r="AH522" s="29"/>
      <c r="AI522" s="29"/>
      <c r="AJ522" s="29"/>
      <c r="AK522" s="29"/>
      <c r="AL522" s="29"/>
      <c r="AM522" s="29"/>
      <c r="AN522" s="29"/>
      <c r="AO522" s="29"/>
      <c r="AP522" s="29"/>
      <c r="AQ522" s="29"/>
      <c r="AR522" s="29"/>
      <c r="AS522" s="29"/>
    </row>
    <row r="523" customFormat="false" ht="15.75" hidden="false" customHeight="false" outlineLevel="0" collapsed="false">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c r="AC523" s="29"/>
      <c r="AD523" s="29"/>
      <c r="AE523" s="29"/>
      <c r="AF523" s="29"/>
      <c r="AG523" s="29"/>
      <c r="AH523" s="29"/>
      <c r="AI523" s="29"/>
      <c r="AJ523" s="29"/>
      <c r="AK523" s="29"/>
      <c r="AL523" s="29"/>
      <c r="AM523" s="29"/>
      <c r="AN523" s="29"/>
      <c r="AO523" s="29"/>
      <c r="AP523" s="29"/>
      <c r="AQ523" s="29"/>
      <c r="AR523" s="29"/>
      <c r="AS523" s="29"/>
    </row>
    <row r="524" customFormat="false" ht="15.75" hidden="false" customHeight="false" outlineLevel="0" collapsed="false">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c r="AC524" s="29"/>
      <c r="AD524" s="29"/>
      <c r="AE524" s="29"/>
      <c r="AF524" s="29"/>
      <c r="AG524" s="29"/>
      <c r="AH524" s="29"/>
      <c r="AI524" s="29"/>
      <c r="AJ524" s="29"/>
      <c r="AK524" s="29"/>
      <c r="AL524" s="29"/>
      <c r="AM524" s="29"/>
      <c r="AN524" s="29"/>
      <c r="AO524" s="29"/>
      <c r="AP524" s="29"/>
      <c r="AQ524" s="29"/>
      <c r="AR524" s="29"/>
      <c r="AS524" s="29"/>
    </row>
    <row r="525" customFormat="false" ht="15.75" hidden="false" customHeight="false" outlineLevel="0" collapsed="false">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c r="AC525" s="29"/>
      <c r="AD525" s="29"/>
      <c r="AE525" s="29"/>
      <c r="AF525" s="29"/>
      <c r="AG525" s="29"/>
      <c r="AH525" s="29"/>
      <c r="AI525" s="29"/>
      <c r="AJ525" s="29"/>
      <c r="AK525" s="29"/>
      <c r="AL525" s="29"/>
      <c r="AM525" s="29"/>
      <c r="AN525" s="29"/>
      <c r="AO525" s="29"/>
      <c r="AP525" s="29"/>
      <c r="AQ525" s="29"/>
      <c r="AR525" s="29"/>
      <c r="AS525" s="29"/>
    </row>
    <row r="526" customFormat="false" ht="15.75" hidden="false" customHeight="false" outlineLevel="0" collapsed="false">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c r="AC526" s="29"/>
      <c r="AD526" s="29"/>
      <c r="AE526" s="29"/>
      <c r="AF526" s="29"/>
      <c r="AG526" s="29"/>
      <c r="AH526" s="29"/>
      <c r="AI526" s="29"/>
      <c r="AJ526" s="29"/>
      <c r="AK526" s="29"/>
      <c r="AL526" s="29"/>
      <c r="AM526" s="29"/>
      <c r="AN526" s="29"/>
      <c r="AO526" s="29"/>
      <c r="AP526" s="29"/>
      <c r="AQ526" s="29"/>
      <c r="AR526" s="29"/>
      <c r="AS526" s="29"/>
    </row>
    <row r="527" customFormat="false" ht="15.75" hidden="false" customHeight="false" outlineLevel="0" collapsed="false">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c r="AC527" s="29"/>
      <c r="AD527" s="29"/>
      <c r="AE527" s="29"/>
      <c r="AF527" s="29"/>
      <c r="AG527" s="29"/>
      <c r="AH527" s="29"/>
      <c r="AI527" s="29"/>
      <c r="AJ527" s="29"/>
      <c r="AK527" s="29"/>
      <c r="AL527" s="29"/>
      <c r="AM527" s="29"/>
      <c r="AN527" s="29"/>
      <c r="AO527" s="29"/>
      <c r="AP527" s="29"/>
      <c r="AQ527" s="29"/>
      <c r="AR527" s="29"/>
      <c r="AS527" s="29"/>
    </row>
    <row r="528" customFormat="false" ht="15.75" hidden="false" customHeight="false" outlineLevel="0" collapsed="false">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c r="AC528" s="29"/>
      <c r="AD528" s="29"/>
      <c r="AE528" s="29"/>
      <c r="AF528" s="29"/>
      <c r="AG528" s="29"/>
      <c r="AH528" s="29"/>
      <c r="AI528" s="29"/>
      <c r="AJ528" s="29"/>
      <c r="AK528" s="29"/>
      <c r="AL528" s="29"/>
      <c r="AM528" s="29"/>
      <c r="AN528" s="29"/>
      <c r="AO528" s="29"/>
      <c r="AP528" s="29"/>
      <c r="AQ528" s="29"/>
      <c r="AR528" s="29"/>
      <c r="AS528" s="29"/>
    </row>
    <row r="529" customFormat="false" ht="15.75" hidden="false" customHeight="false" outlineLevel="0" collapsed="false">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c r="AC529" s="29"/>
      <c r="AD529" s="29"/>
      <c r="AE529" s="29"/>
      <c r="AF529" s="29"/>
      <c r="AG529" s="29"/>
      <c r="AH529" s="29"/>
      <c r="AI529" s="29"/>
      <c r="AJ529" s="29"/>
      <c r="AK529" s="29"/>
      <c r="AL529" s="29"/>
      <c r="AM529" s="29"/>
      <c r="AN529" s="29"/>
      <c r="AO529" s="29"/>
      <c r="AP529" s="29"/>
      <c r="AQ529" s="29"/>
      <c r="AR529" s="29"/>
      <c r="AS529" s="29"/>
    </row>
    <row r="530" customFormat="false" ht="15.75" hidden="false" customHeight="false" outlineLevel="0" collapsed="false">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c r="AC530" s="29"/>
      <c r="AD530" s="29"/>
      <c r="AE530" s="29"/>
      <c r="AF530" s="29"/>
      <c r="AG530" s="29"/>
      <c r="AH530" s="29"/>
      <c r="AI530" s="29"/>
      <c r="AJ530" s="29"/>
      <c r="AK530" s="29"/>
      <c r="AL530" s="29"/>
      <c r="AM530" s="29"/>
      <c r="AN530" s="29"/>
      <c r="AO530" s="29"/>
      <c r="AP530" s="29"/>
      <c r="AQ530" s="29"/>
      <c r="AR530" s="29"/>
      <c r="AS530" s="29"/>
    </row>
    <row r="531" customFormat="false" ht="15.75" hidden="false" customHeight="false" outlineLevel="0" collapsed="false">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c r="AC531" s="29"/>
      <c r="AD531" s="29"/>
      <c r="AE531" s="29"/>
      <c r="AF531" s="29"/>
      <c r="AG531" s="29"/>
      <c r="AH531" s="29"/>
      <c r="AI531" s="29"/>
      <c r="AJ531" s="29"/>
      <c r="AK531" s="29"/>
      <c r="AL531" s="29"/>
      <c r="AM531" s="29"/>
      <c r="AN531" s="29"/>
      <c r="AO531" s="29"/>
      <c r="AP531" s="29"/>
      <c r="AQ531" s="29"/>
      <c r="AR531" s="29"/>
      <c r="AS531" s="29"/>
    </row>
    <row r="532" customFormat="false" ht="15.75" hidden="false" customHeight="false" outlineLevel="0" collapsed="false">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c r="AC532" s="29"/>
      <c r="AD532" s="29"/>
      <c r="AE532" s="29"/>
      <c r="AF532" s="29"/>
      <c r="AG532" s="29"/>
      <c r="AH532" s="29"/>
      <c r="AI532" s="29"/>
      <c r="AJ532" s="29"/>
      <c r="AK532" s="29"/>
      <c r="AL532" s="29"/>
      <c r="AM532" s="29"/>
      <c r="AN532" s="29"/>
      <c r="AO532" s="29"/>
      <c r="AP532" s="29"/>
      <c r="AQ532" s="29"/>
      <c r="AR532" s="29"/>
      <c r="AS532" s="29"/>
    </row>
    <row r="533" customFormat="false" ht="15.75" hidden="false" customHeight="false" outlineLevel="0" collapsed="false">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c r="AC533" s="29"/>
      <c r="AD533" s="29"/>
      <c r="AE533" s="29"/>
      <c r="AF533" s="29"/>
      <c r="AG533" s="29"/>
      <c r="AH533" s="29"/>
      <c r="AI533" s="29"/>
      <c r="AJ533" s="29"/>
      <c r="AK533" s="29"/>
      <c r="AL533" s="29"/>
      <c r="AM533" s="29"/>
      <c r="AN533" s="29"/>
      <c r="AO533" s="29"/>
      <c r="AP533" s="29"/>
      <c r="AQ533" s="29"/>
      <c r="AR533" s="29"/>
      <c r="AS533" s="29"/>
    </row>
    <row r="534" customFormat="false" ht="15.75" hidden="false" customHeight="false" outlineLevel="0" collapsed="false">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c r="AC534" s="29"/>
      <c r="AD534" s="29"/>
      <c r="AE534" s="29"/>
      <c r="AF534" s="29"/>
      <c r="AG534" s="29"/>
      <c r="AH534" s="29"/>
      <c r="AI534" s="29"/>
      <c r="AJ534" s="29"/>
      <c r="AK534" s="29"/>
      <c r="AL534" s="29"/>
      <c r="AM534" s="29"/>
      <c r="AN534" s="29"/>
      <c r="AO534" s="29"/>
      <c r="AP534" s="29"/>
      <c r="AQ534" s="29"/>
      <c r="AR534" s="29"/>
      <c r="AS534" s="29"/>
    </row>
    <row r="535" customFormat="false" ht="15.75" hidden="false" customHeight="false" outlineLevel="0" collapsed="false">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c r="AC535" s="29"/>
      <c r="AD535" s="29"/>
      <c r="AE535" s="29"/>
      <c r="AF535" s="29"/>
      <c r="AG535" s="29"/>
      <c r="AH535" s="29"/>
      <c r="AI535" s="29"/>
      <c r="AJ535" s="29"/>
      <c r="AK535" s="29"/>
      <c r="AL535" s="29"/>
      <c r="AM535" s="29"/>
      <c r="AN535" s="29"/>
      <c r="AO535" s="29"/>
      <c r="AP535" s="29"/>
      <c r="AQ535" s="29"/>
      <c r="AR535" s="29"/>
      <c r="AS535" s="29"/>
    </row>
    <row r="536" customFormat="false" ht="15.75" hidden="false" customHeight="false" outlineLevel="0" collapsed="false">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c r="AE536" s="29"/>
      <c r="AF536" s="29"/>
      <c r="AG536" s="29"/>
      <c r="AH536" s="29"/>
      <c r="AI536" s="29"/>
      <c r="AJ536" s="29"/>
      <c r="AK536" s="29"/>
      <c r="AL536" s="29"/>
      <c r="AM536" s="29"/>
      <c r="AN536" s="29"/>
      <c r="AO536" s="29"/>
      <c r="AP536" s="29"/>
      <c r="AQ536" s="29"/>
      <c r="AR536" s="29"/>
      <c r="AS536" s="29"/>
    </row>
    <row r="537" customFormat="false" ht="15.75" hidden="false" customHeight="false" outlineLevel="0" collapsed="false">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c r="AC537" s="29"/>
      <c r="AD537" s="29"/>
      <c r="AE537" s="29"/>
      <c r="AF537" s="29"/>
      <c r="AG537" s="29"/>
      <c r="AH537" s="29"/>
      <c r="AI537" s="29"/>
      <c r="AJ537" s="29"/>
      <c r="AK537" s="29"/>
      <c r="AL537" s="29"/>
      <c r="AM537" s="29"/>
      <c r="AN537" s="29"/>
      <c r="AO537" s="29"/>
      <c r="AP537" s="29"/>
      <c r="AQ537" s="29"/>
      <c r="AR537" s="29"/>
      <c r="AS537" s="29"/>
    </row>
    <row r="538" customFormat="false" ht="15.75" hidden="false" customHeight="false" outlineLevel="0" collapsed="false">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c r="AC538" s="29"/>
      <c r="AD538" s="29"/>
      <c r="AE538" s="29"/>
      <c r="AF538" s="29"/>
      <c r="AG538" s="29"/>
      <c r="AH538" s="29"/>
      <c r="AI538" s="29"/>
      <c r="AJ538" s="29"/>
      <c r="AK538" s="29"/>
      <c r="AL538" s="29"/>
      <c r="AM538" s="29"/>
      <c r="AN538" s="29"/>
      <c r="AO538" s="29"/>
      <c r="AP538" s="29"/>
      <c r="AQ538" s="29"/>
      <c r="AR538" s="29"/>
      <c r="AS538" s="29"/>
    </row>
    <row r="539" customFormat="false" ht="15.75" hidden="false" customHeight="false" outlineLevel="0" collapsed="false">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c r="AC539" s="29"/>
      <c r="AD539" s="29"/>
      <c r="AE539" s="29"/>
      <c r="AF539" s="29"/>
      <c r="AG539" s="29"/>
      <c r="AH539" s="29"/>
      <c r="AI539" s="29"/>
      <c r="AJ539" s="29"/>
      <c r="AK539" s="29"/>
      <c r="AL539" s="29"/>
      <c r="AM539" s="29"/>
      <c r="AN539" s="29"/>
      <c r="AO539" s="29"/>
      <c r="AP539" s="29"/>
      <c r="AQ539" s="29"/>
      <c r="AR539" s="29"/>
      <c r="AS539" s="29"/>
    </row>
    <row r="540" customFormat="false" ht="15.75" hidden="false" customHeight="false" outlineLevel="0" collapsed="false">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c r="AC540" s="29"/>
      <c r="AD540" s="29"/>
      <c r="AE540" s="29"/>
      <c r="AF540" s="29"/>
      <c r="AG540" s="29"/>
      <c r="AH540" s="29"/>
      <c r="AI540" s="29"/>
      <c r="AJ540" s="29"/>
      <c r="AK540" s="29"/>
      <c r="AL540" s="29"/>
      <c r="AM540" s="29"/>
      <c r="AN540" s="29"/>
      <c r="AO540" s="29"/>
      <c r="AP540" s="29"/>
      <c r="AQ540" s="29"/>
      <c r="AR540" s="29"/>
      <c r="AS540" s="29"/>
    </row>
    <row r="541" customFormat="false" ht="15.75" hidden="false" customHeight="false" outlineLevel="0" collapsed="false">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c r="AC541" s="29"/>
      <c r="AD541" s="29"/>
      <c r="AE541" s="29"/>
      <c r="AF541" s="29"/>
      <c r="AG541" s="29"/>
      <c r="AH541" s="29"/>
      <c r="AI541" s="29"/>
      <c r="AJ541" s="29"/>
      <c r="AK541" s="29"/>
      <c r="AL541" s="29"/>
      <c r="AM541" s="29"/>
      <c r="AN541" s="29"/>
      <c r="AO541" s="29"/>
      <c r="AP541" s="29"/>
      <c r="AQ541" s="29"/>
      <c r="AR541" s="29"/>
      <c r="AS541" s="29"/>
    </row>
    <row r="542" customFormat="false" ht="15.75" hidden="false" customHeight="false" outlineLevel="0" collapsed="false">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c r="AC542" s="29"/>
      <c r="AD542" s="29"/>
      <c r="AE542" s="29"/>
      <c r="AF542" s="29"/>
      <c r="AG542" s="29"/>
      <c r="AH542" s="29"/>
      <c r="AI542" s="29"/>
      <c r="AJ542" s="29"/>
      <c r="AK542" s="29"/>
      <c r="AL542" s="29"/>
      <c r="AM542" s="29"/>
      <c r="AN542" s="29"/>
      <c r="AO542" s="29"/>
      <c r="AP542" s="29"/>
      <c r="AQ542" s="29"/>
      <c r="AR542" s="29"/>
      <c r="AS542" s="29"/>
    </row>
    <row r="543" customFormat="false" ht="15.75" hidden="false" customHeight="false" outlineLevel="0" collapsed="false">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c r="AC543" s="29"/>
      <c r="AD543" s="29"/>
      <c r="AE543" s="29"/>
      <c r="AF543" s="29"/>
      <c r="AG543" s="29"/>
      <c r="AH543" s="29"/>
      <c r="AI543" s="29"/>
      <c r="AJ543" s="29"/>
      <c r="AK543" s="29"/>
      <c r="AL543" s="29"/>
      <c r="AM543" s="29"/>
      <c r="AN543" s="29"/>
      <c r="AO543" s="29"/>
      <c r="AP543" s="29"/>
      <c r="AQ543" s="29"/>
      <c r="AR543" s="29"/>
      <c r="AS543" s="29"/>
    </row>
    <row r="544" customFormat="false" ht="15.75" hidden="false" customHeight="false" outlineLevel="0" collapsed="false">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c r="AC544" s="29"/>
      <c r="AD544" s="29"/>
      <c r="AE544" s="29"/>
      <c r="AF544" s="29"/>
      <c r="AG544" s="29"/>
      <c r="AH544" s="29"/>
      <c r="AI544" s="29"/>
      <c r="AJ544" s="29"/>
      <c r="AK544" s="29"/>
      <c r="AL544" s="29"/>
      <c r="AM544" s="29"/>
      <c r="AN544" s="29"/>
      <c r="AO544" s="29"/>
      <c r="AP544" s="29"/>
      <c r="AQ544" s="29"/>
      <c r="AR544" s="29"/>
      <c r="AS544" s="29"/>
    </row>
    <row r="545" customFormat="false" ht="15.75" hidden="false" customHeight="false" outlineLevel="0" collapsed="false">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c r="AC545" s="29"/>
      <c r="AD545" s="29"/>
      <c r="AE545" s="29"/>
      <c r="AF545" s="29"/>
      <c r="AG545" s="29"/>
      <c r="AH545" s="29"/>
      <c r="AI545" s="29"/>
      <c r="AJ545" s="29"/>
      <c r="AK545" s="29"/>
      <c r="AL545" s="29"/>
      <c r="AM545" s="29"/>
      <c r="AN545" s="29"/>
      <c r="AO545" s="29"/>
      <c r="AP545" s="29"/>
      <c r="AQ545" s="29"/>
      <c r="AR545" s="29"/>
      <c r="AS545" s="29"/>
    </row>
    <row r="546" customFormat="false" ht="15.75" hidden="false" customHeight="false" outlineLevel="0" collapsed="false">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c r="AC546" s="29"/>
      <c r="AD546" s="29"/>
      <c r="AE546" s="29"/>
      <c r="AF546" s="29"/>
      <c r="AG546" s="29"/>
      <c r="AH546" s="29"/>
      <c r="AI546" s="29"/>
      <c r="AJ546" s="29"/>
      <c r="AK546" s="29"/>
      <c r="AL546" s="29"/>
      <c r="AM546" s="29"/>
      <c r="AN546" s="29"/>
      <c r="AO546" s="29"/>
      <c r="AP546" s="29"/>
      <c r="AQ546" s="29"/>
      <c r="AR546" s="29"/>
      <c r="AS546" s="29"/>
    </row>
    <row r="547" customFormat="false" ht="15.75" hidden="false" customHeight="false" outlineLevel="0" collapsed="false">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c r="AC547" s="29"/>
      <c r="AD547" s="29"/>
      <c r="AE547" s="29"/>
      <c r="AF547" s="29"/>
      <c r="AG547" s="29"/>
      <c r="AH547" s="29"/>
      <c r="AI547" s="29"/>
      <c r="AJ547" s="29"/>
      <c r="AK547" s="29"/>
      <c r="AL547" s="29"/>
      <c r="AM547" s="29"/>
      <c r="AN547" s="29"/>
      <c r="AO547" s="29"/>
      <c r="AP547" s="29"/>
      <c r="AQ547" s="29"/>
      <c r="AR547" s="29"/>
      <c r="AS547" s="29"/>
    </row>
    <row r="548" customFormat="false" ht="15.75" hidden="false" customHeight="false" outlineLevel="0" collapsed="false">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c r="AC548" s="29"/>
      <c r="AD548" s="29"/>
      <c r="AE548" s="29"/>
      <c r="AF548" s="29"/>
      <c r="AG548" s="29"/>
      <c r="AH548" s="29"/>
      <c r="AI548" s="29"/>
      <c r="AJ548" s="29"/>
      <c r="AK548" s="29"/>
      <c r="AL548" s="29"/>
      <c r="AM548" s="29"/>
      <c r="AN548" s="29"/>
      <c r="AO548" s="29"/>
      <c r="AP548" s="29"/>
      <c r="AQ548" s="29"/>
      <c r="AR548" s="29"/>
      <c r="AS548" s="29"/>
    </row>
    <row r="549" customFormat="false" ht="15.75" hidden="false" customHeight="false" outlineLevel="0" collapsed="false">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c r="AC549" s="29"/>
      <c r="AD549" s="29"/>
      <c r="AE549" s="29"/>
      <c r="AF549" s="29"/>
      <c r="AG549" s="29"/>
      <c r="AH549" s="29"/>
      <c r="AI549" s="29"/>
      <c r="AJ549" s="29"/>
      <c r="AK549" s="29"/>
      <c r="AL549" s="29"/>
      <c r="AM549" s="29"/>
      <c r="AN549" s="29"/>
      <c r="AO549" s="29"/>
      <c r="AP549" s="29"/>
      <c r="AQ549" s="29"/>
      <c r="AR549" s="29"/>
      <c r="AS549" s="29"/>
    </row>
    <row r="550" customFormat="false" ht="15.75" hidden="false" customHeight="false" outlineLevel="0" collapsed="false">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c r="AC550" s="29"/>
      <c r="AD550" s="29"/>
      <c r="AE550" s="29"/>
      <c r="AF550" s="29"/>
      <c r="AG550" s="29"/>
      <c r="AH550" s="29"/>
      <c r="AI550" s="29"/>
      <c r="AJ550" s="29"/>
      <c r="AK550" s="29"/>
      <c r="AL550" s="29"/>
      <c r="AM550" s="29"/>
      <c r="AN550" s="29"/>
      <c r="AO550" s="29"/>
      <c r="AP550" s="29"/>
      <c r="AQ550" s="29"/>
      <c r="AR550" s="29"/>
      <c r="AS550" s="29"/>
    </row>
    <row r="551" customFormat="false" ht="15.75" hidden="false" customHeight="false" outlineLevel="0" collapsed="false">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c r="AC551" s="29"/>
      <c r="AD551" s="29"/>
      <c r="AE551" s="29"/>
      <c r="AF551" s="29"/>
      <c r="AG551" s="29"/>
      <c r="AH551" s="29"/>
      <c r="AI551" s="29"/>
      <c r="AJ551" s="29"/>
      <c r="AK551" s="29"/>
      <c r="AL551" s="29"/>
      <c r="AM551" s="29"/>
      <c r="AN551" s="29"/>
      <c r="AO551" s="29"/>
      <c r="AP551" s="29"/>
      <c r="AQ551" s="29"/>
      <c r="AR551" s="29"/>
      <c r="AS551" s="29"/>
    </row>
    <row r="552" customFormat="false" ht="15.75" hidden="false" customHeight="false" outlineLevel="0" collapsed="false">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c r="AC552" s="29"/>
      <c r="AD552" s="29"/>
      <c r="AE552" s="29"/>
      <c r="AF552" s="29"/>
      <c r="AG552" s="29"/>
      <c r="AH552" s="29"/>
      <c r="AI552" s="29"/>
      <c r="AJ552" s="29"/>
      <c r="AK552" s="29"/>
      <c r="AL552" s="29"/>
      <c r="AM552" s="29"/>
      <c r="AN552" s="29"/>
      <c r="AO552" s="29"/>
      <c r="AP552" s="29"/>
      <c r="AQ552" s="29"/>
      <c r="AR552" s="29"/>
      <c r="AS552" s="29"/>
    </row>
    <row r="553" customFormat="false" ht="15.75" hidden="false" customHeight="false" outlineLevel="0" collapsed="false">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c r="AC553" s="29"/>
      <c r="AD553" s="29"/>
      <c r="AE553" s="29"/>
      <c r="AF553" s="29"/>
      <c r="AG553" s="29"/>
      <c r="AH553" s="29"/>
      <c r="AI553" s="29"/>
      <c r="AJ553" s="29"/>
      <c r="AK553" s="29"/>
      <c r="AL553" s="29"/>
      <c r="AM553" s="29"/>
      <c r="AN553" s="29"/>
      <c r="AO553" s="29"/>
      <c r="AP553" s="29"/>
      <c r="AQ553" s="29"/>
      <c r="AR553" s="29"/>
      <c r="AS553" s="29"/>
    </row>
    <row r="554" customFormat="false" ht="15.75" hidden="false" customHeight="false" outlineLevel="0" collapsed="false">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c r="AC554" s="29"/>
      <c r="AD554" s="29"/>
      <c r="AE554" s="29"/>
      <c r="AF554" s="29"/>
      <c r="AG554" s="29"/>
      <c r="AH554" s="29"/>
      <c r="AI554" s="29"/>
      <c r="AJ554" s="29"/>
      <c r="AK554" s="29"/>
      <c r="AL554" s="29"/>
      <c r="AM554" s="29"/>
      <c r="AN554" s="29"/>
      <c r="AO554" s="29"/>
      <c r="AP554" s="29"/>
      <c r="AQ554" s="29"/>
      <c r="AR554" s="29"/>
      <c r="AS554" s="29"/>
    </row>
    <row r="555" customFormat="false" ht="15.75" hidden="false" customHeight="false" outlineLevel="0" collapsed="false">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c r="AC555" s="29"/>
      <c r="AD555" s="29"/>
      <c r="AE555" s="29"/>
      <c r="AF555" s="29"/>
      <c r="AG555" s="29"/>
      <c r="AH555" s="29"/>
      <c r="AI555" s="29"/>
      <c r="AJ555" s="29"/>
      <c r="AK555" s="29"/>
      <c r="AL555" s="29"/>
      <c r="AM555" s="29"/>
      <c r="AN555" s="29"/>
      <c r="AO555" s="29"/>
      <c r="AP555" s="29"/>
      <c r="AQ555" s="29"/>
      <c r="AR555" s="29"/>
      <c r="AS555" s="29"/>
    </row>
    <row r="556" customFormat="false" ht="15.75" hidden="false" customHeight="false" outlineLevel="0" collapsed="false">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c r="AC556" s="29"/>
      <c r="AD556" s="29"/>
      <c r="AE556" s="29"/>
      <c r="AF556" s="29"/>
      <c r="AG556" s="29"/>
      <c r="AH556" s="29"/>
      <c r="AI556" s="29"/>
      <c r="AJ556" s="29"/>
      <c r="AK556" s="29"/>
      <c r="AL556" s="29"/>
      <c r="AM556" s="29"/>
      <c r="AN556" s="29"/>
      <c r="AO556" s="29"/>
      <c r="AP556" s="29"/>
      <c r="AQ556" s="29"/>
      <c r="AR556" s="29"/>
      <c r="AS556" s="29"/>
    </row>
    <row r="557" customFormat="false" ht="15.75" hidden="false" customHeight="false" outlineLevel="0" collapsed="false">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c r="AC557" s="29"/>
      <c r="AD557" s="29"/>
      <c r="AE557" s="29"/>
      <c r="AF557" s="29"/>
      <c r="AG557" s="29"/>
      <c r="AH557" s="29"/>
      <c r="AI557" s="29"/>
      <c r="AJ557" s="29"/>
      <c r="AK557" s="29"/>
      <c r="AL557" s="29"/>
      <c r="AM557" s="29"/>
      <c r="AN557" s="29"/>
      <c r="AO557" s="29"/>
      <c r="AP557" s="29"/>
      <c r="AQ557" s="29"/>
      <c r="AR557" s="29"/>
      <c r="AS557" s="29"/>
    </row>
    <row r="558" customFormat="false" ht="15.75" hidden="false" customHeight="false" outlineLevel="0" collapsed="false">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c r="AC558" s="29"/>
      <c r="AD558" s="29"/>
      <c r="AE558" s="29"/>
      <c r="AF558" s="29"/>
      <c r="AG558" s="29"/>
      <c r="AH558" s="29"/>
      <c r="AI558" s="29"/>
      <c r="AJ558" s="29"/>
      <c r="AK558" s="29"/>
      <c r="AL558" s="29"/>
      <c r="AM558" s="29"/>
      <c r="AN558" s="29"/>
      <c r="AO558" s="29"/>
      <c r="AP558" s="29"/>
      <c r="AQ558" s="29"/>
      <c r="AR558" s="29"/>
      <c r="AS558" s="29"/>
    </row>
    <row r="559" customFormat="false" ht="15.75" hidden="false" customHeight="false" outlineLevel="0" collapsed="false">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c r="AC559" s="29"/>
      <c r="AD559" s="29"/>
      <c r="AE559" s="29"/>
      <c r="AF559" s="29"/>
      <c r="AG559" s="29"/>
      <c r="AH559" s="29"/>
      <c r="AI559" s="29"/>
      <c r="AJ559" s="29"/>
      <c r="AK559" s="29"/>
      <c r="AL559" s="29"/>
      <c r="AM559" s="29"/>
      <c r="AN559" s="29"/>
      <c r="AO559" s="29"/>
      <c r="AP559" s="29"/>
      <c r="AQ559" s="29"/>
      <c r="AR559" s="29"/>
      <c r="AS559" s="29"/>
    </row>
    <row r="560" customFormat="false" ht="15.75" hidden="false" customHeight="false" outlineLevel="0" collapsed="false">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c r="AC560" s="29"/>
      <c r="AD560" s="29"/>
      <c r="AE560" s="29"/>
      <c r="AF560" s="29"/>
      <c r="AG560" s="29"/>
      <c r="AH560" s="29"/>
      <c r="AI560" s="29"/>
      <c r="AJ560" s="29"/>
      <c r="AK560" s="29"/>
      <c r="AL560" s="29"/>
      <c r="AM560" s="29"/>
      <c r="AN560" s="29"/>
      <c r="AO560" s="29"/>
      <c r="AP560" s="29"/>
      <c r="AQ560" s="29"/>
      <c r="AR560" s="29"/>
      <c r="AS560" s="29"/>
    </row>
    <row r="561" customFormat="false" ht="15.75" hidden="false" customHeight="false" outlineLevel="0" collapsed="false">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c r="AC561" s="29"/>
      <c r="AD561" s="29"/>
      <c r="AE561" s="29"/>
      <c r="AF561" s="29"/>
      <c r="AG561" s="29"/>
      <c r="AH561" s="29"/>
      <c r="AI561" s="29"/>
      <c r="AJ561" s="29"/>
      <c r="AK561" s="29"/>
      <c r="AL561" s="29"/>
      <c r="AM561" s="29"/>
      <c r="AN561" s="29"/>
      <c r="AO561" s="29"/>
      <c r="AP561" s="29"/>
      <c r="AQ561" s="29"/>
      <c r="AR561" s="29"/>
      <c r="AS561" s="29"/>
    </row>
    <row r="562" customFormat="false" ht="15.75" hidden="false" customHeight="false" outlineLevel="0" collapsed="false">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c r="AC562" s="29"/>
      <c r="AD562" s="29"/>
      <c r="AE562" s="29"/>
      <c r="AF562" s="29"/>
      <c r="AG562" s="29"/>
      <c r="AH562" s="29"/>
      <c r="AI562" s="29"/>
      <c r="AJ562" s="29"/>
      <c r="AK562" s="29"/>
      <c r="AL562" s="29"/>
      <c r="AM562" s="29"/>
      <c r="AN562" s="29"/>
      <c r="AO562" s="29"/>
      <c r="AP562" s="29"/>
      <c r="AQ562" s="29"/>
      <c r="AR562" s="29"/>
      <c r="AS562" s="29"/>
    </row>
    <row r="563" customFormat="false" ht="15.75" hidden="false" customHeight="false" outlineLevel="0" collapsed="false">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c r="AE563" s="29"/>
      <c r="AF563" s="29"/>
      <c r="AG563" s="29"/>
      <c r="AH563" s="29"/>
      <c r="AI563" s="29"/>
      <c r="AJ563" s="29"/>
      <c r="AK563" s="29"/>
      <c r="AL563" s="29"/>
      <c r="AM563" s="29"/>
      <c r="AN563" s="29"/>
      <c r="AO563" s="29"/>
      <c r="AP563" s="29"/>
      <c r="AQ563" s="29"/>
      <c r="AR563" s="29"/>
      <c r="AS563" s="29"/>
    </row>
    <row r="564" customFormat="false" ht="15.75" hidden="false" customHeight="false" outlineLevel="0" collapsed="false">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c r="AE564" s="29"/>
      <c r="AF564" s="29"/>
      <c r="AG564" s="29"/>
      <c r="AH564" s="29"/>
      <c r="AI564" s="29"/>
      <c r="AJ564" s="29"/>
      <c r="AK564" s="29"/>
      <c r="AL564" s="29"/>
      <c r="AM564" s="29"/>
      <c r="AN564" s="29"/>
      <c r="AO564" s="29"/>
      <c r="AP564" s="29"/>
      <c r="AQ564" s="29"/>
      <c r="AR564" s="29"/>
      <c r="AS564" s="29"/>
    </row>
    <row r="565" customFormat="false" ht="15.75" hidden="false" customHeight="false" outlineLevel="0" collapsed="false">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c r="AC565" s="29"/>
      <c r="AD565" s="29"/>
      <c r="AE565" s="29"/>
      <c r="AF565" s="29"/>
      <c r="AG565" s="29"/>
      <c r="AH565" s="29"/>
      <c r="AI565" s="29"/>
      <c r="AJ565" s="29"/>
      <c r="AK565" s="29"/>
      <c r="AL565" s="29"/>
      <c r="AM565" s="29"/>
      <c r="AN565" s="29"/>
      <c r="AO565" s="29"/>
      <c r="AP565" s="29"/>
      <c r="AQ565" s="29"/>
      <c r="AR565" s="29"/>
      <c r="AS565" s="29"/>
    </row>
    <row r="566" customFormat="false" ht="15.75" hidden="false" customHeight="false" outlineLevel="0" collapsed="false">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c r="AC566" s="29"/>
      <c r="AD566" s="29"/>
      <c r="AE566" s="29"/>
      <c r="AF566" s="29"/>
      <c r="AG566" s="29"/>
      <c r="AH566" s="29"/>
      <c r="AI566" s="29"/>
      <c r="AJ566" s="29"/>
      <c r="AK566" s="29"/>
      <c r="AL566" s="29"/>
      <c r="AM566" s="29"/>
      <c r="AN566" s="29"/>
      <c r="AO566" s="29"/>
      <c r="AP566" s="29"/>
      <c r="AQ566" s="29"/>
      <c r="AR566" s="29"/>
      <c r="AS566" s="29"/>
    </row>
    <row r="567" customFormat="false" ht="15.75" hidden="false" customHeight="false" outlineLevel="0" collapsed="false">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c r="AC567" s="29"/>
      <c r="AD567" s="29"/>
      <c r="AE567" s="29"/>
      <c r="AF567" s="29"/>
      <c r="AG567" s="29"/>
      <c r="AH567" s="29"/>
      <c r="AI567" s="29"/>
      <c r="AJ567" s="29"/>
      <c r="AK567" s="29"/>
      <c r="AL567" s="29"/>
      <c r="AM567" s="29"/>
      <c r="AN567" s="29"/>
      <c r="AO567" s="29"/>
      <c r="AP567" s="29"/>
      <c r="AQ567" s="29"/>
      <c r="AR567" s="29"/>
      <c r="AS567" s="29"/>
    </row>
    <row r="568" customFormat="false" ht="15.75" hidden="false" customHeight="false" outlineLevel="0" collapsed="false">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c r="AC568" s="29"/>
      <c r="AD568" s="29"/>
      <c r="AE568" s="29"/>
      <c r="AF568" s="29"/>
      <c r="AG568" s="29"/>
      <c r="AH568" s="29"/>
      <c r="AI568" s="29"/>
      <c r="AJ568" s="29"/>
      <c r="AK568" s="29"/>
      <c r="AL568" s="29"/>
      <c r="AM568" s="29"/>
      <c r="AN568" s="29"/>
      <c r="AO568" s="29"/>
      <c r="AP568" s="29"/>
      <c r="AQ568" s="29"/>
      <c r="AR568" s="29"/>
      <c r="AS568" s="29"/>
    </row>
    <row r="569" customFormat="false" ht="15.75" hidden="false" customHeight="false" outlineLevel="0" collapsed="false">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c r="AC569" s="29"/>
      <c r="AD569" s="29"/>
      <c r="AE569" s="29"/>
      <c r="AF569" s="29"/>
      <c r="AG569" s="29"/>
      <c r="AH569" s="29"/>
      <c r="AI569" s="29"/>
      <c r="AJ569" s="29"/>
      <c r="AK569" s="29"/>
      <c r="AL569" s="29"/>
      <c r="AM569" s="29"/>
      <c r="AN569" s="29"/>
      <c r="AO569" s="29"/>
      <c r="AP569" s="29"/>
      <c r="AQ569" s="29"/>
      <c r="AR569" s="29"/>
      <c r="AS569" s="29"/>
    </row>
    <row r="570" customFormat="false" ht="15.75" hidden="false" customHeight="false" outlineLevel="0" collapsed="false">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c r="AC570" s="29"/>
      <c r="AD570" s="29"/>
      <c r="AE570" s="29"/>
      <c r="AF570" s="29"/>
      <c r="AG570" s="29"/>
      <c r="AH570" s="29"/>
      <c r="AI570" s="29"/>
      <c r="AJ570" s="29"/>
      <c r="AK570" s="29"/>
      <c r="AL570" s="29"/>
      <c r="AM570" s="29"/>
      <c r="AN570" s="29"/>
      <c r="AO570" s="29"/>
      <c r="AP570" s="29"/>
      <c r="AQ570" s="29"/>
      <c r="AR570" s="29"/>
      <c r="AS570" s="29"/>
    </row>
    <row r="571" customFormat="false" ht="15.75" hidden="false" customHeight="false" outlineLevel="0" collapsed="false">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c r="AC571" s="29"/>
      <c r="AD571" s="29"/>
      <c r="AE571" s="29"/>
      <c r="AF571" s="29"/>
      <c r="AG571" s="29"/>
      <c r="AH571" s="29"/>
      <c r="AI571" s="29"/>
      <c r="AJ571" s="29"/>
      <c r="AK571" s="29"/>
      <c r="AL571" s="29"/>
      <c r="AM571" s="29"/>
      <c r="AN571" s="29"/>
      <c r="AO571" s="29"/>
      <c r="AP571" s="29"/>
      <c r="AQ571" s="29"/>
      <c r="AR571" s="29"/>
      <c r="AS571" s="29"/>
    </row>
    <row r="572" customFormat="false" ht="15.75" hidden="false" customHeight="false" outlineLevel="0" collapsed="false">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c r="AC572" s="29"/>
      <c r="AD572" s="29"/>
      <c r="AE572" s="29"/>
      <c r="AF572" s="29"/>
      <c r="AG572" s="29"/>
      <c r="AH572" s="29"/>
      <c r="AI572" s="29"/>
      <c r="AJ572" s="29"/>
      <c r="AK572" s="29"/>
      <c r="AL572" s="29"/>
      <c r="AM572" s="29"/>
      <c r="AN572" s="29"/>
      <c r="AO572" s="29"/>
      <c r="AP572" s="29"/>
      <c r="AQ572" s="29"/>
      <c r="AR572" s="29"/>
      <c r="AS572" s="29"/>
    </row>
    <row r="573" customFormat="false" ht="15.75" hidden="false" customHeight="false" outlineLevel="0" collapsed="false">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c r="AC573" s="29"/>
      <c r="AD573" s="29"/>
      <c r="AE573" s="29"/>
      <c r="AF573" s="29"/>
      <c r="AG573" s="29"/>
      <c r="AH573" s="29"/>
      <c r="AI573" s="29"/>
      <c r="AJ573" s="29"/>
      <c r="AK573" s="29"/>
      <c r="AL573" s="29"/>
      <c r="AM573" s="29"/>
      <c r="AN573" s="29"/>
      <c r="AO573" s="29"/>
      <c r="AP573" s="29"/>
      <c r="AQ573" s="29"/>
      <c r="AR573" s="29"/>
      <c r="AS573" s="29"/>
    </row>
    <row r="574" customFormat="false" ht="15.75" hidden="false" customHeight="false" outlineLevel="0" collapsed="false">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c r="AC574" s="29"/>
      <c r="AD574" s="29"/>
      <c r="AE574" s="29"/>
      <c r="AF574" s="29"/>
      <c r="AG574" s="29"/>
      <c r="AH574" s="29"/>
      <c r="AI574" s="29"/>
      <c r="AJ574" s="29"/>
      <c r="AK574" s="29"/>
      <c r="AL574" s="29"/>
      <c r="AM574" s="29"/>
      <c r="AN574" s="29"/>
      <c r="AO574" s="29"/>
      <c r="AP574" s="29"/>
      <c r="AQ574" s="29"/>
      <c r="AR574" s="29"/>
      <c r="AS574" s="29"/>
    </row>
    <row r="575" customFormat="false" ht="15.75" hidden="false" customHeight="false" outlineLevel="0" collapsed="false">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c r="AE575" s="29"/>
      <c r="AF575" s="29"/>
      <c r="AG575" s="29"/>
      <c r="AH575" s="29"/>
      <c r="AI575" s="29"/>
      <c r="AJ575" s="29"/>
      <c r="AK575" s="29"/>
      <c r="AL575" s="29"/>
      <c r="AM575" s="29"/>
      <c r="AN575" s="29"/>
      <c r="AO575" s="29"/>
      <c r="AP575" s="29"/>
      <c r="AQ575" s="29"/>
      <c r="AR575" s="29"/>
      <c r="AS575" s="29"/>
    </row>
    <row r="576" customFormat="false" ht="15.75" hidden="false" customHeight="false" outlineLevel="0" collapsed="false">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c r="AE576" s="29"/>
      <c r="AF576" s="29"/>
      <c r="AG576" s="29"/>
      <c r="AH576" s="29"/>
      <c r="AI576" s="29"/>
      <c r="AJ576" s="29"/>
      <c r="AK576" s="29"/>
      <c r="AL576" s="29"/>
      <c r="AM576" s="29"/>
      <c r="AN576" s="29"/>
      <c r="AO576" s="29"/>
      <c r="AP576" s="29"/>
      <c r="AQ576" s="29"/>
      <c r="AR576" s="29"/>
      <c r="AS576" s="29"/>
    </row>
    <row r="577" customFormat="false" ht="15.75" hidden="false" customHeight="false" outlineLevel="0" collapsed="false">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c r="AC577" s="29"/>
      <c r="AD577" s="29"/>
      <c r="AE577" s="29"/>
      <c r="AF577" s="29"/>
      <c r="AG577" s="29"/>
      <c r="AH577" s="29"/>
      <c r="AI577" s="29"/>
      <c r="AJ577" s="29"/>
      <c r="AK577" s="29"/>
      <c r="AL577" s="29"/>
      <c r="AM577" s="29"/>
      <c r="AN577" s="29"/>
      <c r="AO577" s="29"/>
      <c r="AP577" s="29"/>
      <c r="AQ577" s="29"/>
      <c r="AR577" s="29"/>
      <c r="AS577" s="29"/>
    </row>
    <row r="578" customFormat="false" ht="15.75" hidden="false" customHeight="false" outlineLevel="0" collapsed="false">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c r="AC578" s="29"/>
      <c r="AD578" s="29"/>
      <c r="AE578" s="29"/>
      <c r="AF578" s="29"/>
      <c r="AG578" s="29"/>
      <c r="AH578" s="29"/>
      <c r="AI578" s="29"/>
      <c r="AJ578" s="29"/>
      <c r="AK578" s="29"/>
      <c r="AL578" s="29"/>
      <c r="AM578" s="29"/>
      <c r="AN578" s="29"/>
      <c r="AO578" s="29"/>
      <c r="AP578" s="29"/>
      <c r="AQ578" s="29"/>
      <c r="AR578" s="29"/>
      <c r="AS578" s="29"/>
    </row>
    <row r="579" customFormat="false" ht="15.75" hidden="false" customHeight="false" outlineLevel="0" collapsed="false">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c r="AC579" s="29"/>
      <c r="AD579" s="29"/>
      <c r="AE579" s="29"/>
      <c r="AF579" s="29"/>
      <c r="AG579" s="29"/>
      <c r="AH579" s="29"/>
      <c r="AI579" s="29"/>
      <c r="AJ579" s="29"/>
      <c r="AK579" s="29"/>
      <c r="AL579" s="29"/>
      <c r="AM579" s="29"/>
      <c r="AN579" s="29"/>
      <c r="AO579" s="29"/>
      <c r="AP579" s="29"/>
      <c r="AQ579" s="29"/>
      <c r="AR579" s="29"/>
      <c r="AS579" s="29"/>
    </row>
    <row r="580" customFormat="false" ht="15.75" hidden="false" customHeight="false" outlineLevel="0" collapsed="false">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c r="AC580" s="29"/>
      <c r="AD580" s="29"/>
      <c r="AE580" s="29"/>
      <c r="AF580" s="29"/>
      <c r="AG580" s="29"/>
      <c r="AH580" s="29"/>
      <c r="AI580" s="29"/>
      <c r="AJ580" s="29"/>
      <c r="AK580" s="29"/>
      <c r="AL580" s="29"/>
      <c r="AM580" s="29"/>
      <c r="AN580" s="29"/>
      <c r="AO580" s="29"/>
      <c r="AP580" s="29"/>
      <c r="AQ580" s="29"/>
      <c r="AR580" s="29"/>
      <c r="AS580" s="29"/>
    </row>
    <row r="581" customFormat="false" ht="15.75" hidden="false" customHeight="false" outlineLevel="0" collapsed="false">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c r="AC581" s="29"/>
      <c r="AD581" s="29"/>
      <c r="AE581" s="29"/>
      <c r="AF581" s="29"/>
      <c r="AG581" s="29"/>
      <c r="AH581" s="29"/>
      <c r="AI581" s="29"/>
      <c r="AJ581" s="29"/>
      <c r="AK581" s="29"/>
      <c r="AL581" s="29"/>
      <c r="AM581" s="29"/>
      <c r="AN581" s="29"/>
      <c r="AO581" s="29"/>
      <c r="AP581" s="29"/>
      <c r="AQ581" s="29"/>
      <c r="AR581" s="29"/>
      <c r="AS581" s="29"/>
    </row>
    <row r="582" customFormat="false" ht="15.75" hidden="false" customHeight="false" outlineLevel="0" collapsed="false">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c r="AC582" s="29"/>
      <c r="AD582" s="29"/>
      <c r="AE582" s="29"/>
      <c r="AF582" s="29"/>
      <c r="AG582" s="29"/>
      <c r="AH582" s="29"/>
      <c r="AI582" s="29"/>
      <c r="AJ582" s="29"/>
      <c r="AK582" s="29"/>
      <c r="AL582" s="29"/>
      <c r="AM582" s="29"/>
      <c r="AN582" s="29"/>
      <c r="AO582" s="29"/>
      <c r="AP582" s="29"/>
      <c r="AQ582" s="29"/>
      <c r="AR582" s="29"/>
      <c r="AS582" s="29"/>
    </row>
    <row r="583" customFormat="false" ht="15.75" hidden="false" customHeight="false" outlineLevel="0" collapsed="false">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c r="AC583" s="29"/>
      <c r="AD583" s="29"/>
      <c r="AE583" s="29"/>
      <c r="AF583" s="29"/>
      <c r="AG583" s="29"/>
      <c r="AH583" s="29"/>
      <c r="AI583" s="29"/>
      <c r="AJ583" s="29"/>
      <c r="AK583" s="29"/>
      <c r="AL583" s="29"/>
      <c r="AM583" s="29"/>
      <c r="AN583" s="29"/>
      <c r="AO583" s="29"/>
      <c r="AP583" s="29"/>
      <c r="AQ583" s="29"/>
      <c r="AR583" s="29"/>
      <c r="AS583" s="29"/>
    </row>
    <row r="584" customFormat="false" ht="15.75" hidden="false" customHeight="false" outlineLevel="0" collapsed="false">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c r="AC584" s="29"/>
      <c r="AD584" s="29"/>
      <c r="AE584" s="29"/>
      <c r="AF584" s="29"/>
      <c r="AG584" s="29"/>
      <c r="AH584" s="29"/>
      <c r="AI584" s="29"/>
      <c r="AJ584" s="29"/>
      <c r="AK584" s="29"/>
      <c r="AL584" s="29"/>
      <c r="AM584" s="29"/>
      <c r="AN584" s="29"/>
      <c r="AO584" s="29"/>
      <c r="AP584" s="29"/>
      <c r="AQ584" s="29"/>
      <c r="AR584" s="29"/>
      <c r="AS584" s="29"/>
    </row>
    <row r="585" customFormat="false" ht="15.75" hidden="false" customHeight="false" outlineLevel="0" collapsed="false">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c r="AC585" s="29"/>
      <c r="AD585" s="29"/>
      <c r="AE585" s="29"/>
      <c r="AF585" s="29"/>
      <c r="AG585" s="29"/>
      <c r="AH585" s="29"/>
      <c r="AI585" s="29"/>
      <c r="AJ585" s="29"/>
      <c r="AK585" s="29"/>
      <c r="AL585" s="29"/>
      <c r="AM585" s="29"/>
      <c r="AN585" s="29"/>
      <c r="AO585" s="29"/>
      <c r="AP585" s="29"/>
      <c r="AQ585" s="29"/>
      <c r="AR585" s="29"/>
      <c r="AS585" s="29"/>
    </row>
    <row r="586" customFormat="false" ht="15.75" hidden="false" customHeight="false" outlineLevel="0" collapsed="false">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c r="AC586" s="29"/>
      <c r="AD586" s="29"/>
      <c r="AE586" s="29"/>
      <c r="AF586" s="29"/>
      <c r="AG586" s="29"/>
      <c r="AH586" s="29"/>
      <c r="AI586" s="29"/>
      <c r="AJ586" s="29"/>
      <c r="AK586" s="29"/>
      <c r="AL586" s="29"/>
      <c r="AM586" s="29"/>
      <c r="AN586" s="29"/>
      <c r="AO586" s="29"/>
      <c r="AP586" s="29"/>
      <c r="AQ586" s="29"/>
      <c r="AR586" s="29"/>
      <c r="AS586" s="29"/>
    </row>
    <row r="587" customFormat="false" ht="15.75" hidden="false" customHeight="false" outlineLevel="0" collapsed="false">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c r="AD587" s="29"/>
      <c r="AE587" s="29"/>
      <c r="AF587" s="29"/>
      <c r="AG587" s="29"/>
      <c r="AH587" s="29"/>
      <c r="AI587" s="29"/>
      <c r="AJ587" s="29"/>
      <c r="AK587" s="29"/>
      <c r="AL587" s="29"/>
      <c r="AM587" s="29"/>
      <c r="AN587" s="29"/>
      <c r="AO587" s="29"/>
      <c r="AP587" s="29"/>
      <c r="AQ587" s="29"/>
      <c r="AR587" s="29"/>
      <c r="AS587" s="29"/>
    </row>
    <row r="588" customFormat="false" ht="15.75" hidden="false" customHeight="false" outlineLevel="0" collapsed="false">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c r="AD588" s="29"/>
      <c r="AE588" s="29"/>
      <c r="AF588" s="29"/>
      <c r="AG588" s="29"/>
      <c r="AH588" s="29"/>
      <c r="AI588" s="29"/>
      <c r="AJ588" s="29"/>
      <c r="AK588" s="29"/>
      <c r="AL588" s="29"/>
      <c r="AM588" s="29"/>
      <c r="AN588" s="29"/>
      <c r="AO588" s="29"/>
      <c r="AP588" s="29"/>
      <c r="AQ588" s="29"/>
      <c r="AR588" s="29"/>
      <c r="AS588" s="29"/>
    </row>
    <row r="589" customFormat="false" ht="15.75" hidden="false" customHeight="false" outlineLevel="0" collapsed="false">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c r="AC589" s="29"/>
      <c r="AD589" s="29"/>
      <c r="AE589" s="29"/>
      <c r="AF589" s="29"/>
      <c r="AG589" s="29"/>
      <c r="AH589" s="29"/>
      <c r="AI589" s="29"/>
      <c r="AJ589" s="29"/>
      <c r="AK589" s="29"/>
      <c r="AL589" s="29"/>
      <c r="AM589" s="29"/>
      <c r="AN589" s="29"/>
      <c r="AO589" s="29"/>
      <c r="AP589" s="29"/>
      <c r="AQ589" s="29"/>
      <c r="AR589" s="29"/>
      <c r="AS589" s="29"/>
    </row>
    <row r="590" customFormat="false" ht="15.75" hidden="false" customHeight="false" outlineLevel="0" collapsed="false">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c r="AC590" s="29"/>
      <c r="AD590" s="29"/>
      <c r="AE590" s="29"/>
      <c r="AF590" s="29"/>
      <c r="AG590" s="29"/>
      <c r="AH590" s="29"/>
      <c r="AI590" s="29"/>
      <c r="AJ590" s="29"/>
      <c r="AK590" s="29"/>
      <c r="AL590" s="29"/>
      <c r="AM590" s="29"/>
      <c r="AN590" s="29"/>
      <c r="AO590" s="29"/>
      <c r="AP590" s="29"/>
      <c r="AQ590" s="29"/>
      <c r="AR590" s="29"/>
      <c r="AS590" s="29"/>
    </row>
    <row r="591" customFormat="false" ht="15.75" hidden="false" customHeight="false" outlineLevel="0" collapsed="false">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c r="AC591" s="29"/>
      <c r="AD591" s="29"/>
      <c r="AE591" s="29"/>
      <c r="AF591" s="29"/>
      <c r="AG591" s="29"/>
      <c r="AH591" s="29"/>
      <c r="AI591" s="29"/>
      <c r="AJ591" s="29"/>
      <c r="AK591" s="29"/>
      <c r="AL591" s="29"/>
      <c r="AM591" s="29"/>
      <c r="AN591" s="29"/>
      <c r="AO591" s="29"/>
      <c r="AP591" s="29"/>
      <c r="AQ591" s="29"/>
      <c r="AR591" s="29"/>
      <c r="AS591" s="29"/>
    </row>
    <row r="592" customFormat="false" ht="15.75" hidden="false" customHeight="false" outlineLevel="0" collapsed="false">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c r="AC592" s="29"/>
      <c r="AD592" s="29"/>
      <c r="AE592" s="29"/>
      <c r="AF592" s="29"/>
      <c r="AG592" s="29"/>
      <c r="AH592" s="29"/>
      <c r="AI592" s="29"/>
      <c r="AJ592" s="29"/>
      <c r="AK592" s="29"/>
      <c r="AL592" s="29"/>
      <c r="AM592" s="29"/>
      <c r="AN592" s="29"/>
      <c r="AO592" s="29"/>
      <c r="AP592" s="29"/>
      <c r="AQ592" s="29"/>
      <c r="AR592" s="29"/>
      <c r="AS592" s="29"/>
    </row>
    <row r="593" customFormat="false" ht="15.75" hidden="false" customHeight="false" outlineLevel="0" collapsed="false">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c r="AC593" s="29"/>
      <c r="AD593" s="29"/>
      <c r="AE593" s="29"/>
      <c r="AF593" s="29"/>
      <c r="AG593" s="29"/>
      <c r="AH593" s="29"/>
      <c r="AI593" s="29"/>
      <c r="AJ593" s="29"/>
      <c r="AK593" s="29"/>
      <c r="AL593" s="29"/>
      <c r="AM593" s="29"/>
      <c r="AN593" s="29"/>
      <c r="AO593" s="29"/>
      <c r="AP593" s="29"/>
      <c r="AQ593" s="29"/>
      <c r="AR593" s="29"/>
      <c r="AS593" s="29"/>
    </row>
    <row r="594" customFormat="false" ht="15.75" hidden="false" customHeight="false" outlineLevel="0" collapsed="false">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c r="AC594" s="29"/>
      <c r="AD594" s="29"/>
      <c r="AE594" s="29"/>
      <c r="AF594" s="29"/>
      <c r="AG594" s="29"/>
      <c r="AH594" s="29"/>
      <c r="AI594" s="29"/>
      <c r="AJ594" s="29"/>
      <c r="AK594" s="29"/>
      <c r="AL594" s="29"/>
      <c r="AM594" s="29"/>
      <c r="AN594" s="29"/>
      <c r="AO594" s="29"/>
      <c r="AP594" s="29"/>
      <c r="AQ594" s="29"/>
      <c r="AR594" s="29"/>
      <c r="AS594" s="29"/>
    </row>
    <row r="595" customFormat="false" ht="15.75" hidden="false" customHeight="false" outlineLevel="0" collapsed="false">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c r="AC595" s="29"/>
      <c r="AD595" s="29"/>
      <c r="AE595" s="29"/>
      <c r="AF595" s="29"/>
      <c r="AG595" s="29"/>
      <c r="AH595" s="29"/>
      <c r="AI595" s="29"/>
      <c r="AJ595" s="29"/>
      <c r="AK595" s="29"/>
      <c r="AL595" s="29"/>
      <c r="AM595" s="29"/>
      <c r="AN595" s="29"/>
      <c r="AO595" s="29"/>
      <c r="AP595" s="29"/>
      <c r="AQ595" s="29"/>
      <c r="AR595" s="29"/>
      <c r="AS595" s="29"/>
    </row>
    <row r="596" customFormat="false" ht="15.75" hidden="false" customHeight="false" outlineLevel="0" collapsed="false">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c r="AC596" s="29"/>
      <c r="AD596" s="29"/>
      <c r="AE596" s="29"/>
      <c r="AF596" s="29"/>
      <c r="AG596" s="29"/>
      <c r="AH596" s="29"/>
      <c r="AI596" s="29"/>
      <c r="AJ596" s="29"/>
      <c r="AK596" s="29"/>
      <c r="AL596" s="29"/>
      <c r="AM596" s="29"/>
      <c r="AN596" s="29"/>
      <c r="AO596" s="29"/>
      <c r="AP596" s="29"/>
      <c r="AQ596" s="29"/>
      <c r="AR596" s="29"/>
      <c r="AS596" s="29"/>
    </row>
    <row r="597" customFormat="false" ht="15.75" hidden="false" customHeight="false" outlineLevel="0" collapsed="false">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c r="AC597" s="29"/>
      <c r="AD597" s="29"/>
      <c r="AE597" s="29"/>
      <c r="AF597" s="29"/>
      <c r="AG597" s="29"/>
      <c r="AH597" s="29"/>
      <c r="AI597" s="29"/>
      <c r="AJ597" s="29"/>
      <c r="AK597" s="29"/>
      <c r="AL597" s="29"/>
      <c r="AM597" s="29"/>
      <c r="AN597" s="29"/>
      <c r="AO597" s="29"/>
      <c r="AP597" s="29"/>
      <c r="AQ597" s="29"/>
      <c r="AR597" s="29"/>
      <c r="AS597" s="29"/>
    </row>
    <row r="598" customFormat="false" ht="15.75" hidden="false" customHeight="false" outlineLevel="0" collapsed="false">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c r="AC598" s="29"/>
      <c r="AD598" s="29"/>
      <c r="AE598" s="29"/>
      <c r="AF598" s="29"/>
      <c r="AG598" s="29"/>
      <c r="AH598" s="29"/>
      <c r="AI598" s="29"/>
      <c r="AJ598" s="29"/>
      <c r="AK598" s="29"/>
      <c r="AL598" s="29"/>
      <c r="AM598" s="29"/>
      <c r="AN598" s="29"/>
      <c r="AO598" s="29"/>
      <c r="AP598" s="29"/>
      <c r="AQ598" s="29"/>
      <c r="AR598" s="29"/>
      <c r="AS598" s="29"/>
    </row>
    <row r="599" customFormat="false" ht="15.75" hidden="false" customHeight="false" outlineLevel="0" collapsed="false">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c r="AD599" s="29"/>
      <c r="AE599" s="29"/>
      <c r="AF599" s="29"/>
      <c r="AG599" s="29"/>
      <c r="AH599" s="29"/>
      <c r="AI599" s="29"/>
      <c r="AJ599" s="29"/>
      <c r="AK599" s="29"/>
      <c r="AL599" s="29"/>
      <c r="AM599" s="29"/>
      <c r="AN599" s="29"/>
      <c r="AO599" s="29"/>
      <c r="AP599" s="29"/>
      <c r="AQ599" s="29"/>
      <c r="AR599" s="29"/>
      <c r="AS599" s="29"/>
    </row>
    <row r="600" customFormat="false" ht="15.75" hidden="false" customHeight="false" outlineLevel="0" collapsed="false">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c r="AD600" s="29"/>
      <c r="AE600" s="29"/>
      <c r="AF600" s="29"/>
      <c r="AG600" s="29"/>
      <c r="AH600" s="29"/>
      <c r="AI600" s="29"/>
      <c r="AJ600" s="29"/>
      <c r="AK600" s="29"/>
      <c r="AL600" s="29"/>
      <c r="AM600" s="29"/>
      <c r="AN600" s="29"/>
      <c r="AO600" s="29"/>
      <c r="AP600" s="29"/>
      <c r="AQ600" s="29"/>
      <c r="AR600" s="29"/>
      <c r="AS600" s="29"/>
    </row>
    <row r="601" customFormat="false" ht="15.75" hidden="false" customHeight="false" outlineLevel="0" collapsed="false">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c r="AC601" s="29"/>
      <c r="AD601" s="29"/>
      <c r="AE601" s="29"/>
      <c r="AF601" s="29"/>
      <c r="AG601" s="29"/>
      <c r="AH601" s="29"/>
      <c r="AI601" s="29"/>
      <c r="AJ601" s="29"/>
      <c r="AK601" s="29"/>
      <c r="AL601" s="29"/>
      <c r="AM601" s="29"/>
      <c r="AN601" s="29"/>
      <c r="AO601" s="29"/>
      <c r="AP601" s="29"/>
      <c r="AQ601" s="29"/>
      <c r="AR601" s="29"/>
      <c r="AS601" s="29"/>
    </row>
    <row r="602" customFormat="false" ht="15.75" hidden="false" customHeight="false" outlineLevel="0" collapsed="false">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c r="AC602" s="29"/>
      <c r="AD602" s="29"/>
      <c r="AE602" s="29"/>
      <c r="AF602" s="29"/>
      <c r="AG602" s="29"/>
      <c r="AH602" s="29"/>
      <c r="AI602" s="29"/>
      <c r="AJ602" s="29"/>
      <c r="AK602" s="29"/>
      <c r="AL602" s="29"/>
      <c r="AM602" s="29"/>
      <c r="AN602" s="29"/>
      <c r="AO602" s="29"/>
      <c r="AP602" s="29"/>
      <c r="AQ602" s="29"/>
      <c r="AR602" s="29"/>
      <c r="AS602" s="29"/>
    </row>
    <row r="603" customFormat="false" ht="15.75" hidden="false" customHeight="false" outlineLevel="0" collapsed="false">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c r="AC603" s="29"/>
      <c r="AD603" s="29"/>
      <c r="AE603" s="29"/>
      <c r="AF603" s="29"/>
      <c r="AG603" s="29"/>
      <c r="AH603" s="29"/>
      <c r="AI603" s="29"/>
      <c r="AJ603" s="29"/>
      <c r="AK603" s="29"/>
      <c r="AL603" s="29"/>
      <c r="AM603" s="29"/>
      <c r="AN603" s="29"/>
      <c r="AO603" s="29"/>
      <c r="AP603" s="29"/>
      <c r="AQ603" s="29"/>
      <c r="AR603" s="29"/>
      <c r="AS603" s="29"/>
    </row>
    <row r="604" customFormat="false" ht="15.75" hidden="false" customHeight="false" outlineLevel="0" collapsed="false">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c r="AC604" s="29"/>
      <c r="AD604" s="29"/>
      <c r="AE604" s="29"/>
      <c r="AF604" s="29"/>
      <c r="AG604" s="29"/>
      <c r="AH604" s="29"/>
      <c r="AI604" s="29"/>
      <c r="AJ604" s="29"/>
      <c r="AK604" s="29"/>
      <c r="AL604" s="29"/>
      <c r="AM604" s="29"/>
      <c r="AN604" s="29"/>
      <c r="AO604" s="29"/>
      <c r="AP604" s="29"/>
      <c r="AQ604" s="29"/>
      <c r="AR604" s="29"/>
      <c r="AS604" s="29"/>
    </row>
    <row r="605" customFormat="false" ht="15.75" hidden="false" customHeight="false" outlineLevel="0" collapsed="false">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c r="AC605" s="29"/>
      <c r="AD605" s="29"/>
      <c r="AE605" s="29"/>
      <c r="AF605" s="29"/>
      <c r="AG605" s="29"/>
      <c r="AH605" s="29"/>
      <c r="AI605" s="29"/>
      <c r="AJ605" s="29"/>
      <c r="AK605" s="29"/>
      <c r="AL605" s="29"/>
      <c r="AM605" s="29"/>
      <c r="AN605" s="29"/>
      <c r="AO605" s="29"/>
      <c r="AP605" s="29"/>
      <c r="AQ605" s="29"/>
      <c r="AR605" s="29"/>
      <c r="AS605" s="29"/>
    </row>
    <row r="606" customFormat="false" ht="15.75" hidden="false" customHeight="false" outlineLevel="0" collapsed="false">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c r="AC606" s="29"/>
      <c r="AD606" s="29"/>
      <c r="AE606" s="29"/>
      <c r="AF606" s="29"/>
      <c r="AG606" s="29"/>
      <c r="AH606" s="29"/>
      <c r="AI606" s="29"/>
      <c r="AJ606" s="29"/>
      <c r="AK606" s="29"/>
      <c r="AL606" s="29"/>
      <c r="AM606" s="29"/>
      <c r="AN606" s="29"/>
      <c r="AO606" s="29"/>
      <c r="AP606" s="29"/>
      <c r="AQ606" s="29"/>
      <c r="AR606" s="29"/>
      <c r="AS606" s="29"/>
    </row>
    <row r="607" customFormat="false" ht="15.75" hidden="false" customHeight="false" outlineLevel="0" collapsed="false">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c r="AC607" s="29"/>
      <c r="AD607" s="29"/>
      <c r="AE607" s="29"/>
      <c r="AF607" s="29"/>
      <c r="AG607" s="29"/>
      <c r="AH607" s="29"/>
      <c r="AI607" s="29"/>
      <c r="AJ607" s="29"/>
      <c r="AK607" s="29"/>
      <c r="AL607" s="29"/>
      <c r="AM607" s="29"/>
      <c r="AN607" s="29"/>
      <c r="AO607" s="29"/>
      <c r="AP607" s="29"/>
      <c r="AQ607" s="29"/>
      <c r="AR607" s="29"/>
      <c r="AS607" s="29"/>
    </row>
    <row r="608" customFormat="false" ht="15.75" hidden="false" customHeight="false" outlineLevel="0" collapsed="false">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c r="AC608" s="29"/>
      <c r="AD608" s="29"/>
      <c r="AE608" s="29"/>
      <c r="AF608" s="29"/>
      <c r="AG608" s="29"/>
      <c r="AH608" s="29"/>
      <c r="AI608" s="29"/>
      <c r="AJ608" s="29"/>
      <c r="AK608" s="29"/>
      <c r="AL608" s="29"/>
      <c r="AM608" s="29"/>
      <c r="AN608" s="29"/>
      <c r="AO608" s="29"/>
      <c r="AP608" s="29"/>
      <c r="AQ608" s="29"/>
      <c r="AR608" s="29"/>
      <c r="AS608" s="29"/>
    </row>
    <row r="609" customFormat="false" ht="15.75" hidden="false" customHeight="false" outlineLevel="0" collapsed="false">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c r="AC609" s="29"/>
      <c r="AD609" s="29"/>
      <c r="AE609" s="29"/>
      <c r="AF609" s="29"/>
      <c r="AG609" s="29"/>
      <c r="AH609" s="29"/>
      <c r="AI609" s="29"/>
      <c r="AJ609" s="29"/>
      <c r="AK609" s="29"/>
      <c r="AL609" s="29"/>
      <c r="AM609" s="29"/>
      <c r="AN609" s="29"/>
      <c r="AO609" s="29"/>
      <c r="AP609" s="29"/>
      <c r="AQ609" s="29"/>
      <c r="AR609" s="29"/>
      <c r="AS609" s="29"/>
    </row>
    <row r="610" customFormat="false" ht="15.75" hidden="false" customHeight="false" outlineLevel="0" collapsed="false">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c r="AC610" s="29"/>
      <c r="AD610" s="29"/>
      <c r="AE610" s="29"/>
      <c r="AF610" s="29"/>
      <c r="AG610" s="29"/>
      <c r="AH610" s="29"/>
      <c r="AI610" s="29"/>
      <c r="AJ610" s="29"/>
      <c r="AK610" s="29"/>
      <c r="AL610" s="29"/>
      <c r="AM610" s="29"/>
      <c r="AN610" s="29"/>
      <c r="AO610" s="29"/>
      <c r="AP610" s="29"/>
      <c r="AQ610" s="29"/>
      <c r="AR610" s="29"/>
      <c r="AS610" s="29"/>
    </row>
    <row r="611" customFormat="false" ht="15.75" hidden="false" customHeight="false" outlineLevel="0" collapsed="false">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c r="AD611" s="29"/>
      <c r="AE611" s="29"/>
      <c r="AF611" s="29"/>
      <c r="AG611" s="29"/>
      <c r="AH611" s="29"/>
      <c r="AI611" s="29"/>
      <c r="AJ611" s="29"/>
      <c r="AK611" s="29"/>
      <c r="AL611" s="29"/>
      <c r="AM611" s="29"/>
      <c r="AN611" s="29"/>
      <c r="AO611" s="29"/>
      <c r="AP611" s="29"/>
      <c r="AQ611" s="29"/>
      <c r="AR611" s="29"/>
      <c r="AS611" s="29"/>
    </row>
    <row r="612" customFormat="false" ht="15.75" hidden="false" customHeight="false" outlineLevel="0" collapsed="false">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c r="AD612" s="29"/>
      <c r="AE612" s="29"/>
      <c r="AF612" s="29"/>
      <c r="AG612" s="29"/>
      <c r="AH612" s="29"/>
      <c r="AI612" s="29"/>
      <c r="AJ612" s="29"/>
      <c r="AK612" s="29"/>
      <c r="AL612" s="29"/>
      <c r="AM612" s="29"/>
      <c r="AN612" s="29"/>
      <c r="AO612" s="29"/>
      <c r="AP612" s="29"/>
      <c r="AQ612" s="29"/>
      <c r="AR612" s="29"/>
      <c r="AS612" s="29"/>
    </row>
    <row r="613" customFormat="false" ht="15.75" hidden="false" customHeight="false" outlineLevel="0" collapsed="false">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c r="AC613" s="29"/>
      <c r="AD613" s="29"/>
      <c r="AE613" s="29"/>
      <c r="AF613" s="29"/>
      <c r="AG613" s="29"/>
      <c r="AH613" s="29"/>
      <c r="AI613" s="29"/>
      <c r="AJ613" s="29"/>
      <c r="AK613" s="29"/>
      <c r="AL613" s="29"/>
      <c r="AM613" s="29"/>
      <c r="AN613" s="29"/>
      <c r="AO613" s="29"/>
      <c r="AP613" s="29"/>
      <c r="AQ613" s="29"/>
      <c r="AR613" s="29"/>
      <c r="AS613" s="29"/>
    </row>
    <row r="614" customFormat="false" ht="15.75" hidden="false" customHeight="false" outlineLevel="0" collapsed="false">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c r="AC614" s="29"/>
      <c r="AD614" s="29"/>
      <c r="AE614" s="29"/>
      <c r="AF614" s="29"/>
      <c r="AG614" s="29"/>
      <c r="AH614" s="29"/>
      <c r="AI614" s="29"/>
      <c r="AJ614" s="29"/>
      <c r="AK614" s="29"/>
      <c r="AL614" s="29"/>
      <c r="AM614" s="29"/>
      <c r="AN614" s="29"/>
      <c r="AO614" s="29"/>
      <c r="AP614" s="29"/>
      <c r="AQ614" s="29"/>
      <c r="AR614" s="29"/>
      <c r="AS614" s="29"/>
    </row>
    <row r="615" customFormat="false" ht="15.75" hidden="false" customHeight="false" outlineLevel="0" collapsed="false">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c r="AC615" s="29"/>
      <c r="AD615" s="29"/>
      <c r="AE615" s="29"/>
      <c r="AF615" s="29"/>
      <c r="AG615" s="29"/>
      <c r="AH615" s="29"/>
      <c r="AI615" s="29"/>
      <c r="AJ615" s="29"/>
      <c r="AK615" s="29"/>
      <c r="AL615" s="29"/>
      <c r="AM615" s="29"/>
      <c r="AN615" s="29"/>
      <c r="AO615" s="29"/>
      <c r="AP615" s="29"/>
      <c r="AQ615" s="29"/>
      <c r="AR615" s="29"/>
      <c r="AS615" s="29"/>
    </row>
    <row r="616" customFormat="false" ht="15.75" hidden="false" customHeight="false" outlineLevel="0" collapsed="false">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c r="AC616" s="29"/>
      <c r="AD616" s="29"/>
      <c r="AE616" s="29"/>
      <c r="AF616" s="29"/>
      <c r="AG616" s="29"/>
      <c r="AH616" s="29"/>
      <c r="AI616" s="29"/>
      <c r="AJ616" s="29"/>
      <c r="AK616" s="29"/>
      <c r="AL616" s="29"/>
      <c r="AM616" s="29"/>
      <c r="AN616" s="29"/>
      <c r="AO616" s="29"/>
      <c r="AP616" s="29"/>
      <c r="AQ616" s="29"/>
      <c r="AR616" s="29"/>
      <c r="AS616" s="29"/>
    </row>
    <row r="617" customFormat="false" ht="15.75" hidden="false" customHeight="false" outlineLevel="0" collapsed="false">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c r="AC617" s="29"/>
      <c r="AD617" s="29"/>
      <c r="AE617" s="29"/>
      <c r="AF617" s="29"/>
      <c r="AG617" s="29"/>
      <c r="AH617" s="29"/>
      <c r="AI617" s="29"/>
      <c r="AJ617" s="29"/>
      <c r="AK617" s="29"/>
      <c r="AL617" s="29"/>
      <c r="AM617" s="29"/>
      <c r="AN617" s="29"/>
      <c r="AO617" s="29"/>
      <c r="AP617" s="29"/>
      <c r="AQ617" s="29"/>
      <c r="AR617" s="29"/>
      <c r="AS617" s="29"/>
    </row>
    <row r="618" customFormat="false" ht="15.75" hidden="false" customHeight="false" outlineLevel="0" collapsed="false">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c r="AC618" s="29"/>
      <c r="AD618" s="29"/>
      <c r="AE618" s="29"/>
      <c r="AF618" s="29"/>
      <c r="AG618" s="29"/>
      <c r="AH618" s="29"/>
      <c r="AI618" s="29"/>
      <c r="AJ618" s="29"/>
      <c r="AK618" s="29"/>
      <c r="AL618" s="29"/>
      <c r="AM618" s="29"/>
      <c r="AN618" s="29"/>
      <c r="AO618" s="29"/>
      <c r="AP618" s="29"/>
      <c r="AQ618" s="29"/>
      <c r="AR618" s="29"/>
      <c r="AS618" s="29"/>
    </row>
    <row r="619" customFormat="false" ht="15.75" hidden="false" customHeight="false" outlineLevel="0" collapsed="false">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c r="AC619" s="29"/>
      <c r="AD619" s="29"/>
      <c r="AE619" s="29"/>
      <c r="AF619" s="29"/>
      <c r="AG619" s="29"/>
      <c r="AH619" s="29"/>
      <c r="AI619" s="29"/>
      <c r="AJ619" s="29"/>
      <c r="AK619" s="29"/>
      <c r="AL619" s="29"/>
      <c r="AM619" s="29"/>
      <c r="AN619" s="29"/>
      <c r="AO619" s="29"/>
      <c r="AP619" s="29"/>
      <c r="AQ619" s="29"/>
      <c r="AR619" s="29"/>
      <c r="AS619" s="29"/>
    </row>
    <row r="620" customFormat="false" ht="15.75" hidden="false" customHeight="false" outlineLevel="0" collapsed="false">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c r="AC620" s="29"/>
      <c r="AD620" s="29"/>
      <c r="AE620" s="29"/>
      <c r="AF620" s="29"/>
      <c r="AG620" s="29"/>
      <c r="AH620" s="29"/>
      <c r="AI620" s="29"/>
      <c r="AJ620" s="29"/>
      <c r="AK620" s="29"/>
      <c r="AL620" s="29"/>
      <c r="AM620" s="29"/>
      <c r="AN620" s="29"/>
      <c r="AO620" s="29"/>
      <c r="AP620" s="29"/>
      <c r="AQ620" s="29"/>
      <c r="AR620" s="29"/>
      <c r="AS620" s="29"/>
    </row>
    <row r="621" customFormat="false" ht="15.75" hidden="false" customHeight="false" outlineLevel="0" collapsed="false">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c r="AC621" s="29"/>
      <c r="AD621" s="29"/>
      <c r="AE621" s="29"/>
      <c r="AF621" s="29"/>
      <c r="AG621" s="29"/>
      <c r="AH621" s="29"/>
      <c r="AI621" s="29"/>
      <c r="AJ621" s="29"/>
      <c r="AK621" s="29"/>
      <c r="AL621" s="29"/>
      <c r="AM621" s="29"/>
      <c r="AN621" s="29"/>
      <c r="AO621" s="29"/>
      <c r="AP621" s="29"/>
      <c r="AQ621" s="29"/>
      <c r="AR621" s="29"/>
      <c r="AS621" s="29"/>
    </row>
    <row r="622" customFormat="false" ht="15.75" hidden="false" customHeight="false" outlineLevel="0" collapsed="false">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c r="AC622" s="29"/>
      <c r="AD622" s="29"/>
      <c r="AE622" s="29"/>
      <c r="AF622" s="29"/>
      <c r="AG622" s="29"/>
      <c r="AH622" s="29"/>
      <c r="AI622" s="29"/>
      <c r="AJ622" s="29"/>
      <c r="AK622" s="29"/>
      <c r="AL622" s="29"/>
      <c r="AM622" s="29"/>
      <c r="AN622" s="29"/>
      <c r="AO622" s="29"/>
      <c r="AP622" s="29"/>
      <c r="AQ622" s="29"/>
      <c r="AR622" s="29"/>
      <c r="AS622" s="29"/>
    </row>
    <row r="623" customFormat="false" ht="15.75" hidden="false" customHeight="false" outlineLevel="0" collapsed="false">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c r="AC623" s="29"/>
      <c r="AD623" s="29"/>
      <c r="AE623" s="29"/>
      <c r="AF623" s="29"/>
      <c r="AG623" s="29"/>
      <c r="AH623" s="29"/>
      <c r="AI623" s="29"/>
      <c r="AJ623" s="29"/>
      <c r="AK623" s="29"/>
      <c r="AL623" s="29"/>
      <c r="AM623" s="29"/>
      <c r="AN623" s="29"/>
      <c r="AO623" s="29"/>
      <c r="AP623" s="29"/>
      <c r="AQ623" s="29"/>
      <c r="AR623" s="29"/>
      <c r="AS623" s="29"/>
    </row>
    <row r="624" customFormat="false" ht="15.75" hidden="false" customHeight="false" outlineLevel="0" collapsed="false">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c r="AC624" s="29"/>
      <c r="AD624" s="29"/>
      <c r="AE624" s="29"/>
      <c r="AF624" s="29"/>
      <c r="AG624" s="29"/>
      <c r="AH624" s="29"/>
      <c r="AI624" s="29"/>
      <c r="AJ624" s="29"/>
      <c r="AK624" s="29"/>
      <c r="AL624" s="29"/>
      <c r="AM624" s="29"/>
      <c r="AN624" s="29"/>
      <c r="AO624" s="29"/>
      <c r="AP624" s="29"/>
      <c r="AQ624" s="29"/>
      <c r="AR624" s="29"/>
      <c r="AS624" s="29"/>
    </row>
    <row r="625" customFormat="false" ht="15.75" hidden="false" customHeight="false" outlineLevel="0" collapsed="false">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c r="AC625" s="29"/>
      <c r="AD625" s="29"/>
      <c r="AE625" s="29"/>
      <c r="AF625" s="29"/>
      <c r="AG625" s="29"/>
      <c r="AH625" s="29"/>
      <c r="AI625" s="29"/>
      <c r="AJ625" s="29"/>
      <c r="AK625" s="29"/>
      <c r="AL625" s="29"/>
      <c r="AM625" s="29"/>
      <c r="AN625" s="29"/>
      <c r="AO625" s="29"/>
      <c r="AP625" s="29"/>
      <c r="AQ625" s="29"/>
      <c r="AR625" s="29"/>
      <c r="AS625" s="29"/>
    </row>
    <row r="626" customFormat="false" ht="15.75" hidden="false" customHeight="false" outlineLevel="0" collapsed="false">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c r="AC626" s="29"/>
      <c r="AD626" s="29"/>
      <c r="AE626" s="29"/>
      <c r="AF626" s="29"/>
      <c r="AG626" s="29"/>
      <c r="AH626" s="29"/>
      <c r="AI626" s="29"/>
      <c r="AJ626" s="29"/>
      <c r="AK626" s="29"/>
      <c r="AL626" s="29"/>
      <c r="AM626" s="29"/>
      <c r="AN626" s="29"/>
      <c r="AO626" s="29"/>
      <c r="AP626" s="29"/>
      <c r="AQ626" s="29"/>
      <c r="AR626" s="29"/>
      <c r="AS626" s="29"/>
    </row>
    <row r="627" customFormat="false" ht="15.75" hidden="false" customHeight="false" outlineLevel="0" collapsed="false">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c r="AC627" s="29"/>
      <c r="AD627" s="29"/>
      <c r="AE627" s="29"/>
      <c r="AF627" s="29"/>
      <c r="AG627" s="29"/>
      <c r="AH627" s="29"/>
      <c r="AI627" s="29"/>
      <c r="AJ627" s="29"/>
      <c r="AK627" s="29"/>
      <c r="AL627" s="29"/>
      <c r="AM627" s="29"/>
      <c r="AN627" s="29"/>
      <c r="AO627" s="29"/>
      <c r="AP627" s="29"/>
      <c r="AQ627" s="29"/>
      <c r="AR627" s="29"/>
      <c r="AS627" s="29"/>
    </row>
    <row r="628" customFormat="false" ht="15.75" hidden="false" customHeight="false" outlineLevel="0" collapsed="false">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c r="AC628" s="29"/>
      <c r="AD628" s="29"/>
      <c r="AE628" s="29"/>
      <c r="AF628" s="29"/>
      <c r="AG628" s="29"/>
      <c r="AH628" s="29"/>
      <c r="AI628" s="29"/>
      <c r="AJ628" s="29"/>
      <c r="AK628" s="29"/>
      <c r="AL628" s="29"/>
      <c r="AM628" s="29"/>
      <c r="AN628" s="29"/>
      <c r="AO628" s="29"/>
      <c r="AP628" s="29"/>
      <c r="AQ628" s="29"/>
      <c r="AR628" s="29"/>
      <c r="AS628" s="29"/>
    </row>
    <row r="629" customFormat="false" ht="15.75" hidden="false" customHeight="false" outlineLevel="0" collapsed="false">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c r="AC629" s="29"/>
      <c r="AD629" s="29"/>
      <c r="AE629" s="29"/>
      <c r="AF629" s="29"/>
      <c r="AG629" s="29"/>
      <c r="AH629" s="29"/>
      <c r="AI629" s="29"/>
      <c r="AJ629" s="29"/>
      <c r="AK629" s="29"/>
      <c r="AL629" s="29"/>
      <c r="AM629" s="29"/>
      <c r="AN629" s="29"/>
      <c r="AO629" s="29"/>
      <c r="AP629" s="29"/>
      <c r="AQ629" s="29"/>
      <c r="AR629" s="29"/>
      <c r="AS629" s="29"/>
    </row>
    <row r="630" customFormat="false" ht="15.75" hidden="false" customHeight="false" outlineLevel="0" collapsed="false">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c r="AC630" s="29"/>
      <c r="AD630" s="29"/>
      <c r="AE630" s="29"/>
      <c r="AF630" s="29"/>
      <c r="AG630" s="29"/>
      <c r="AH630" s="29"/>
      <c r="AI630" s="29"/>
      <c r="AJ630" s="29"/>
      <c r="AK630" s="29"/>
      <c r="AL630" s="29"/>
      <c r="AM630" s="29"/>
      <c r="AN630" s="29"/>
      <c r="AO630" s="29"/>
      <c r="AP630" s="29"/>
      <c r="AQ630" s="29"/>
      <c r="AR630" s="29"/>
      <c r="AS630" s="29"/>
    </row>
    <row r="631" customFormat="false" ht="15.75" hidden="false" customHeight="false" outlineLevel="0" collapsed="false">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c r="AC631" s="29"/>
      <c r="AD631" s="29"/>
      <c r="AE631" s="29"/>
      <c r="AF631" s="29"/>
      <c r="AG631" s="29"/>
      <c r="AH631" s="29"/>
      <c r="AI631" s="29"/>
      <c r="AJ631" s="29"/>
      <c r="AK631" s="29"/>
      <c r="AL631" s="29"/>
      <c r="AM631" s="29"/>
      <c r="AN631" s="29"/>
      <c r="AO631" s="29"/>
      <c r="AP631" s="29"/>
      <c r="AQ631" s="29"/>
      <c r="AR631" s="29"/>
      <c r="AS631" s="29"/>
    </row>
    <row r="632" customFormat="false" ht="15.75" hidden="false" customHeight="false" outlineLevel="0" collapsed="false">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c r="AC632" s="29"/>
      <c r="AD632" s="29"/>
      <c r="AE632" s="29"/>
      <c r="AF632" s="29"/>
      <c r="AG632" s="29"/>
      <c r="AH632" s="29"/>
      <c r="AI632" s="29"/>
      <c r="AJ632" s="29"/>
      <c r="AK632" s="29"/>
      <c r="AL632" s="29"/>
      <c r="AM632" s="29"/>
      <c r="AN632" s="29"/>
      <c r="AO632" s="29"/>
      <c r="AP632" s="29"/>
      <c r="AQ632" s="29"/>
      <c r="AR632" s="29"/>
      <c r="AS632" s="29"/>
    </row>
    <row r="633" customFormat="false" ht="15.75" hidden="false" customHeight="false" outlineLevel="0" collapsed="false">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c r="AC633" s="29"/>
      <c r="AD633" s="29"/>
      <c r="AE633" s="29"/>
      <c r="AF633" s="29"/>
      <c r="AG633" s="29"/>
      <c r="AH633" s="29"/>
      <c r="AI633" s="29"/>
      <c r="AJ633" s="29"/>
      <c r="AK633" s="29"/>
      <c r="AL633" s="29"/>
      <c r="AM633" s="29"/>
      <c r="AN633" s="29"/>
      <c r="AO633" s="29"/>
      <c r="AP633" s="29"/>
      <c r="AQ633" s="29"/>
      <c r="AR633" s="29"/>
      <c r="AS633" s="29"/>
    </row>
    <row r="634" customFormat="false" ht="15.75" hidden="false" customHeight="false" outlineLevel="0" collapsed="false">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c r="AC634" s="29"/>
      <c r="AD634" s="29"/>
      <c r="AE634" s="29"/>
      <c r="AF634" s="29"/>
      <c r="AG634" s="29"/>
      <c r="AH634" s="29"/>
      <c r="AI634" s="29"/>
      <c r="AJ634" s="29"/>
      <c r="AK634" s="29"/>
      <c r="AL634" s="29"/>
      <c r="AM634" s="29"/>
      <c r="AN634" s="29"/>
      <c r="AO634" s="29"/>
      <c r="AP634" s="29"/>
      <c r="AQ634" s="29"/>
      <c r="AR634" s="29"/>
      <c r="AS634" s="29"/>
    </row>
    <row r="635" customFormat="false" ht="15.75" hidden="false" customHeight="false" outlineLevel="0" collapsed="false">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c r="AC635" s="29"/>
      <c r="AD635" s="29"/>
      <c r="AE635" s="29"/>
      <c r="AF635" s="29"/>
      <c r="AG635" s="29"/>
      <c r="AH635" s="29"/>
      <c r="AI635" s="29"/>
      <c r="AJ635" s="29"/>
      <c r="AK635" s="29"/>
      <c r="AL635" s="29"/>
      <c r="AM635" s="29"/>
      <c r="AN635" s="29"/>
      <c r="AO635" s="29"/>
      <c r="AP635" s="29"/>
      <c r="AQ635" s="29"/>
      <c r="AR635" s="29"/>
      <c r="AS635" s="29"/>
    </row>
    <row r="636" customFormat="false" ht="15.75" hidden="false" customHeight="false" outlineLevel="0" collapsed="false">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c r="AC636" s="29"/>
      <c r="AD636" s="29"/>
      <c r="AE636" s="29"/>
      <c r="AF636" s="29"/>
      <c r="AG636" s="29"/>
      <c r="AH636" s="29"/>
      <c r="AI636" s="29"/>
      <c r="AJ636" s="29"/>
      <c r="AK636" s="29"/>
      <c r="AL636" s="29"/>
      <c r="AM636" s="29"/>
      <c r="AN636" s="29"/>
      <c r="AO636" s="29"/>
      <c r="AP636" s="29"/>
      <c r="AQ636" s="29"/>
      <c r="AR636" s="29"/>
      <c r="AS636" s="29"/>
    </row>
    <row r="637" customFormat="false" ht="15.75" hidden="false" customHeight="false" outlineLevel="0" collapsed="false">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c r="AC637" s="29"/>
      <c r="AD637" s="29"/>
      <c r="AE637" s="29"/>
      <c r="AF637" s="29"/>
      <c r="AG637" s="29"/>
      <c r="AH637" s="29"/>
      <c r="AI637" s="29"/>
      <c r="AJ637" s="29"/>
      <c r="AK637" s="29"/>
      <c r="AL637" s="29"/>
      <c r="AM637" s="29"/>
      <c r="AN637" s="29"/>
      <c r="AO637" s="29"/>
      <c r="AP637" s="29"/>
      <c r="AQ637" s="29"/>
      <c r="AR637" s="29"/>
      <c r="AS637" s="29"/>
    </row>
    <row r="638" customFormat="false" ht="15.75" hidden="false" customHeight="false" outlineLevel="0" collapsed="false">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c r="AC638" s="29"/>
      <c r="AD638" s="29"/>
      <c r="AE638" s="29"/>
      <c r="AF638" s="29"/>
      <c r="AG638" s="29"/>
      <c r="AH638" s="29"/>
      <c r="AI638" s="29"/>
      <c r="AJ638" s="29"/>
      <c r="AK638" s="29"/>
      <c r="AL638" s="29"/>
      <c r="AM638" s="29"/>
      <c r="AN638" s="29"/>
      <c r="AO638" s="29"/>
      <c r="AP638" s="29"/>
      <c r="AQ638" s="29"/>
      <c r="AR638" s="29"/>
      <c r="AS638" s="29"/>
    </row>
    <row r="639" customFormat="false" ht="15.75" hidden="false" customHeight="false" outlineLevel="0" collapsed="false">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c r="AC639" s="29"/>
      <c r="AD639" s="29"/>
      <c r="AE639" s="29"/>
      <c r="AF639" s="29"/>
      <c r="AG639" s="29"/>
      <c r="AH639" s="29"/>
      <c r="AI639" s="29"/>
      <c r="AJ639" s="29"/>
      <c r="AK639" s="29"/>
      <c r="AL639" s="29"/>
      <c r="AM639" s="29"/>
      <c r="AN639" s="29"/>
      <c r="AO639" s="29"/>
      <c r="AP639" s="29"/>
      <c r="AQ639" s="29"/>
      <c r="AR639" s="29"/>
      <c r="AS639" s="29"/>
    </row>
    <row r="640" customFormat="false" ht="15.75" hidden="false" customHeight="false" outlineLevel="0" collapsed="false">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c r="AC640" s="29"/>
      <c r="AD640" s="29"/>
      <c r="AE640" s="29"/>
      <c r="AF640" s="29"/>
      <c r="AG640" s="29"/>
      <c r="AH640" s="29"/>
      <c r="AI640" s="29"/>
      <c r="AJ640" s="29"/>
      <c r="AK640" s="29"/>
      <c r="AL640" s="29"/>
      <c r="AM640" s="29"/>
      <c r="AN640" s="29"/>
      <c r="AO640" s="29"/>
      <c r="AP640" s="29"/>
      <c r="AQ640" s="29"/>
      <c r="AR640" s="29"/>
      <c r="AS640" s="29"/>
    </row>
    <row r="641" customFormat="false" ht="15.75" hidden="false" customHeight="false" outlineLevel="0" collapsed="false">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c r="AC641" s="29"/>
      <c r="AD641" s="29"/>
      <c r="AE641" s="29"/>
      <c r="AF641" s="29"/>
      <c r="AG641" s="29"/>
      <c r="AH641" s="29"/>
      <c r="AI641" s="29"/>
      <c r="AJ641" s="29"/>
      <c r="AK641" s="29"/>
      <c r="AL641" s="29"/>
      <c r="AM641" s="29"/>
      <c r="AN641" s="29"/>
      <c r="AO641" s="29"/>
      <c r="AP641" s="29"/>
      <c r="AQ641" s="29"/>
      <c r="AR641" s="29"/>
      <c r="AS641" s="29"/>
    </row>
    <row r="642" customFormat="false" ht="15.75" hidden="false" customHeight="false" outlineLevel="0" collapsed="false">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c r="AC642" s="29"/>
      <c r="AD642" s="29"/>
      <c r="AE642" s="29"/>
      <c r="AF642" s="29"/>
      <c r="AG642" s="29"/>
      <c r="AH642" s="29"/>
      <c r="AI642" s="29"/>
      <c r="AJ642" s="29"/>
      <c r="AK642" s="29"/>
      <c r="AL642" s="29"/>
      <c r="AM642" s="29"/>
      <c r="AN642" s="29"/>
      <c r="AO642" s="29"/>
      <c r="AP642" s="29"/>
      <c r="AQ642" s="29"/>
      <c r="AR642" s="29"/>
      <c r="AS642" s="29"/>
    </row>
    <row r="643" customFormat="false" ht="15.75" hidden="false" customHeight="false" outlineLevel="0" collapsed="false">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c r="AC643" s="29"/>
      <c r="AD643" s="29"/>
      <c r="AE643" s="29"/>
      <c r="AF643" s="29"/>
      <c r="AG643" s="29"/>
      <c r="AH643" s="29"/>
      <c r="AI643" s="29"/>
      <c r="AJ643" s="29"/>
      <c r="AK643" s="29"/>
      <c r="AL643" s="29"/>
      <c r="AM643" s="29"/>
      <c r="AN643" s="29"/>
      <c r="AO643" s="29"/>
      <c r="AP643" s="29"/>
      <c r="AQ643" s="29"/>
      <c r="AR643" s="29"/>
      <c r="AS643" s="29"/>
    </row>
    <row r="644" customFormat="false" ht="15.75" hidden="false" customHeight="false" outlineLevel="0" collapsed="false">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c r="AC644" s="29"/>
      <c r="AD644" s="29"/>
      <c r="AE644" s="29"/>
      <c r="AF644" s="29"/>
      <c r="AG644" s="29"/>
      <c r="AH644" s="29"/>
      <c r="AI644" s="29"/>
      <c r="AJ644" s="29"/>
      <c r="AK644" s="29"/>
      <c r="AL644" s="29"/>
      <c r="AM644" s="29"/>
      <c r="AN644" s="29"/>
      <c r="AO644" s="29"/>
      <c r="AP644" s="29"/>
      <c r="AQ644" s="29"/>
      <c r="AR644" s="29"/>
      <c r="AS644" s="29"/>
    </row>
    <row r="645" customFormat="false" ht="15.75" hidden="false" customHeight="false" outlineLevel="0" collapsed="false">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c r="AC645" s="29"/>
      <c r="AD645" s="29"/>
      <c r="AE645" s="29"/>
      <c r="AF645" s="29"/>
      <c r="AG645" s="29"/>
      <c r="AH645" s="29"/>
      <c r="AI645" s="29"/>
      <c r="AJ645" s="29"/>
      <c r="AK645" s="29"/>
      <c r="AL645" s="29"/>
      <c r="AM645" s="29"/>
      <c r="AN645" s="29"/>
      <c r="AO645" s="29"/>
      <c r="AP645" s="29"/>
      <c r="AQ645" s="29"/>
      <c r="AR645" s="29"/>
      <c r="AS645" s="29"/>
    </row>
    <row r="646" customFormat="false" ht="15.75" hidden="false" customHeight="false" outlineLevel="0" collapsed="false">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c r="AC646" s="29"/>
      <c r="AD646" s="29"/>
      <c r="AE646" s="29"/>
      <c r="AF646" s="29"/>
      <c r="AG646" s="29"/>
      <c r="AH646" s="29"/>
      <c r="AI646" s="29"/>
      <c r="AJ646" s="29"/>
      <c r="AK646" s="29"/>
      <c r="AL646" s="29"/>
      <c r="AM646" s="29"/>
      <c r="AN646" s="29"/>
      <c r="AO646" s="29"/>
      <c r="AP646" s="29"/>
      <c r="AQ646" s="29"/>
      <c r="AR646" s="29"/>
      <c r="AS646" s="29"/>
    </row>
    <row r="647" customFormat="false" ht="15.75" hidden="false" customHeight="false" outlineLevel="0" collapsed="false">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c r="AC647" s="29"/>
      <c r="AD647" s="29"/>
      <c r="AE647" s="29"/>
      <c r="AF647" s="29"/>
      <c r="AG647" s="29"/>
      <c r="AH647" s="29"/>
      <c r="AI647" s="29"/>
      <c r="AJ647" s="29"/>
      <c r="AK647" s="29"/>
      <c r="AL647" s="29"/>
      <c r="AM647" s="29"/>
      <c r="AN647" s="29"/>
      <c r="AO647" s="29"/>
      <c r="AP647" s="29"/>
      <c r="AQ647" s="29"/>
      <c r="AR647" s="29"/>
      <c r="AS647" s="29"/>
    </row>
    <row r="648" customFormat="false" ht="15.75" hidden="false" customHeight="false" outlineLevel="0" collapsed="false">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c r="AC648" s="29"/>
      <c r="AD648" s="29"/>
      <c r="AE648" s="29"/>
      <c r="AF648" s="29"/>
      <c r="AG648" s="29"/>
      <c r="AH648" s="29"/>
      <c r="AI648" s="29"/>
      <c r="AJ648" s="29"/>
      <c r="AK648" s="29"/>
      <c r="AL648" s="29"/>
      <c r="AM648" s="29"/>
      <c r="AN648" s="29"/>
      <c r="AO648" s="29"/>
      <c r="AP648" s="29"/>
      <c r="AQ648" s="29"/>
      <c r="AR648" s="29"/>
      <c r="AS648" s="29"/>
    </row>
    <row r="649" customFormat="false" ht="15.75" hidden="false" customHeight="false" outlineLevel="0" collapsed="false">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c r="AC649" s="29"/>
      <c r="AD649" s="29"/>
      <c r="AE649" s="29"/>
      <c r="AF649" s="29"/>
      <c r="AG649" s="29"/>
      <c r="AH649" s="29"/>
      <c r="AI649" s="29"/>
      <c r="AJ649" s="29"/>
      <c r="AK649" s="29"/>
      <c r="AL649" s="29"/>
      <c r="AM649" s="29"/>
      <c r="AN649" s="29"/>
      <c r="AO649" s="29"/>
      <c r="AP649" s="29"/>
      <c r="AQ649" s="29"/>
      <c r="AR649" s="29"/>
      <c r="AS649" s="29"/>
    </row>
    <row r="650" customFormat="false" ht="15.75" hidden="false" customHeight="false" outlineLevel="0" collapsed="false">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c r="AC650" s="29"/>
      <c r="AD650" s="29"/>
      <c r="AE650" s="29"/>
      <c r="AF650" s="29"/>
      <c r="AG650" s="29"/>
      <c r="AH650" s="29"/>
      <c r="AI650" s="29"/>
      <c r="AJ650" s="29"/>
      <c r="AK650" s="29"/>
      <c r="AL650" s="29"/>
      <c r="AM650" s="29"/>
      <c r="AN650" s="29"/>
      <c r="AO650" s="29"/>
      <c r="AP650" s="29"/>
      <c r="AQ650" s="29"/>
      <c r="AR650" s="29"/>
      <c r="AS650" s="29"/>
    </row>
    <row r="651" customFormat="false" ht="15.75" hidden="false" customHeight="false" outlineLevel="0" collapsed="false">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c r="AC651" s="29"/>
      <c r="AD651" s="29"/>
      <c r="AE651" s="29"/>
      <c r="AF651" s="29"/>
      <c r="AG651" s="29"/>
      <c r="AH651" s="29"/>
      <c r="AI651" s="29"/>
      <c r="AJ651" s="29"/>
      <c r="AK651" s="29"/>
      <c r="AL651" s="29"/>
      <c r="AM651" s="29"/>
      <c r="AN651" s="29"/>
      <c r="AO651" s="29"/>
      <c r="AP651" s="29"/>
      <c r="AQ651" s="29"/>
      <c r="AR651" s="29"/>
      <c r="AS651" s="29"/>
    </row>
    <row r="652" customFormat="false" ht="15.75" hidden="false" customHeight="false" outlineLevel="0" collapsed="false">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c r="AC652" s="29"/>
      <c r="AD652" s="29"/>
      <c r="AE652" s="29"/>
      <c r="AF652" s="29"/>
      <c r="AG652" s="29"/>
      <c r="AH652" s="29"/>
      <c r="AI652" s="29"/>
      <c r="AJ652" s="29"/>
      <c r="AK652" s="29"/>
      <c r="AL652" s="29"/>
      <c r="AM652" s="29"/>
      <c r="AN652" s="29"/>
      <c r="AO652" s="29"/>
      <c r="AP652" s="29"/>
      <c r="AQ652" s="29"/>
      <c r="AR652" s="29"/>
      <c r="AS652" s="29"/>
    </row>
    <row r="653" customFormat="false" ht="15.75" hidden="false" customHeight="false" outlineLevel="0" collapsed="false">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c r="AC653" s="29"/>
      <c r="AD653" s="29"/>
      <c r="AE653" s="29"/>
      <c r="AF653" s="29"/>
      <c r="AG653" s="29"/>
      <c r="AH653" s="29"/>
      <c r="AI653" s="29"/>
      <c r="AJ653" s="29"/>
      <c r="AK653" s="29"/>
      <c r="AL653" s="29"/>
      <c r="AM653" s="29"/>
      <c r="AN653" s="29"/>
      <c r="AO653" s="29"/>
      <c r="AP653" s="29"/>
      <c r="AQ653" s="29"/>
      <c r="AR653" s="29"/>
      <c r="AS653" s="29"/>
    </row>
    <row r="654" customFormat="false" ht="15.75" hidden="false" customHeight="false" outlineLevel="0" collapsed="false">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c r="AC654" s="29"/>
      <c r="AD654" s="29"/>
      <c r="AE654" s="29"/>
      <c r="AF654" s="29"/>
      <c r="AG654" s="29"/>
      <c r="AH654" s="29"/>
      <c r="AI654" s="29"/>
      <c r="AJ654" s="29"/>
      <c r="AK654" s="29"/>
      <c r="AL654" s="29"/>
      <c r="AM654" s="29"/>
      <c r="AN654" s="29"/>
      <c r="AO654" s="29"/>
      <c r="AP654" s="29"/>
      <c r="AQ654" s="29"/>
      <c r="AR654" s="29"/>
      <c r="AS654" s="29"/>
    </row>
    <row r="655" customFormat="false" ht="15.75" hidden="false" customHeight="false" outlineLevel="0" collapsed="false">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c r="AC655" s="29"/>
      <c r="AD655" s="29"/>
      <c r="AE655" s="29"/>
      <c r="AF655" s="29"/>
      <c r="AG655" s="29"/>
      <c r="AH655" s="29"/>
      <c r="AI655" s="29"/>
      <c r="AJ655" s="29"/>
      <c r="AK655" s="29"/>
      <c r="AL655" s="29"/>
      <c r="AM655" s="29"/>
      <c r="AN655" s="29"/>
      <c r="AO655" s="29"/>
      <c r="AP655" s="29"/>
      <c r="AQ655" s="29"/>
      <c r="AR655" s="29"/>
      <c r="AS655" s="29"/>
    </row>
    <row r="656" customFormat="false" ht="15.75" hidden="false" customHeight="false" outlineLevel="0" collapsed="false">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c r="AC656" s="29"/>
      <c r="AD656" s="29"/>
      <c r="AE656" s="29"/>
      <c r="AF656" s="29"/>
      <c r="AG656" s="29"/>
      <c r="AH656" s="29"/>
      <c r="AI656" s="29"/>
      <c r="AJ656" s="29"/>
      <c r="AK656" s="29"/>
      <c r="AL656" s="29"/>
      <c r="AM656" s="29"/>
      <c r="AN656" s="29"/>
      <c r="AO656" s="29"/>
      <c r="AP656" s="29"/>
      <c r="AQ656" s="29"/>
      <c r="AR656" s="29"/>
      <c r="AS656" s="29"/>
    </row>
    <row r="657" customFormat="false" ht="15.75" hidden="false" customHeight="false" outlineLevel="0" collapsed="false">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c r="AC657" s="29"/>
      <c r="AD657" s="29"/>
      <c r="AE657" s="29"/>
      <c r="AF657" s="29"/>
      <c r="AG657" s="29"/>
      <c r="AH657" s="29"/>
      <c r="AI657" s="29"/>
      <c r="AJ657" s="29"/>
      <c r="AK657" s="29"/>
      <c r="AL657" s="29"/>
      <c r="AM657" s="29"/>
      <c r="AN657" s="29"/>
      <c r="AO657" s="29"/>
      <c r="AP657" s="29"/>
      <c r="AQ657" s="29"/>
      <c r="AR657" s="29"/>
      <c r="AS657" s="29"/>
    </row>
    <row r="658" customFormat="false" ht="15.75" hidden="false" customHeight="false" outlineLevel="0" collapsed="false">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c r="AC658" s="29"/>
      <c r="AD658" s="29"/>
      <c r="AE658" s="29"/>
      <c r="AF658" s="29"/>
      <c r="AG658" s="29"/>
      <c r="AH658" s="29"/>
      <c r="AI658" s="29"/>
      <c r="AJ658" s="29"/>
      <c r="AK658" s="29"/>
      <c r="AL658" s="29"/>
      <c r="AM658" s="29"/>
      <c r="AN658" s="29"/>
      <c r="AO658" s="29"/>
      <c r="AP658" s="29"/>
      <c r="AQ658" s="29"/>
      <c r="AR658" s="29"/>
      <c r="AS658" s="29"/>
    </row>
    <row r="659" customFormat="false" ht="15.75" hidden="false" customHeight="false" outlineLevel="0" collapsed="false">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c r="AC659" s="29"/>
      <c r="AD659" s="29"/>
      <c r="AE659" s="29"/>
      <c r="AF659" s="29"/>
      <c r="AG659" s="29"/>
      <c r="AH659" s="29"/>
      <c r="AI659" s="29"/>
      <c r="AJ659" s="29"/>
      <c r="AK659" s="29"/>
      <c r="AL659" s="29"/>
      <c r="AM659" s="29"/>
      <c r="AN659" s="29"/>
      <c r="AO659" s="29"/>
      <c r="AP659" s="29"/>
      <c r="AQ659" s="29"/>
      <c r="AR659" s="29"/>
      <c r="AS659" s="29"/>
    </row>
    <row r="660" customFormat="false" ht="15.75" hidden="false" customHeight="false" outlineLevel="0" collapsed="false">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c r="AC660" s="29"/>
      <c r="AD660" s="29"/>
      <c r="AE660" s="29"/>
      <c r="AF660" s="29"/>
      <c r="AG660" s="29"/>
      <c r="AH660" s="29"/>
      <c r="AI660" s="29"/>
      <c r="AJ660" s="29"/>
      <c r="AK660" s="29"/>
      <c r="AL660" s="29"/>
      <c r="AM660" s="29"/>
      <c r="AN660" s="29"/>
      <c r="AO660" s="29"/>
      <c r="AP660" s="29"/>
      <c r="AQ660" s="29"/>
      <c r="AR660" s="29"/>
      <c r="AS660" s="29"/>
    </row>
    <row r="661" customFormat="false" ht="15.75" hidden="false" customHeight="false" outlineLevel="0" collapsed="false">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c r="AC661" s="29"/>
      <c r="AD661" s="29"/>
      <c r="AE661" s="29"/>
      <c r="AF661" s="29"/>
      <c r="AG661" s="29"/>
      <c r="AH661" s="29"/>
      <c r="AI661" s="29"/>
      <c r="AJ661" s="29"/>
      <c r="AK661" s="29"/>
      <c r="AL661" s="29"/>
      <c r="AM661" s="29"/>
      <c r="AN661" s="29"/>
      <c r="AO661" s="29"/>
      <c r="AP661" s="29"/>
      <c r="AQ661" s="29"/>
      <c r="AR661" s="29"/>
      <c r="AS661" s="29"/>
    </row>
    <row r="662" customFormat="false" ht="15.75" hidden="false" customHeight="false" outlineLevel="0" collapsed="false">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c r="AC662" s="29"/>
      <c r="AD662" s="29"/>
      <c r="AE662" s="29"/>
      <c r="AF662" s="29"/>
      <c r="AG662" s="29"/>
      <c r="AH662" s="29"/>
      <c r="AI662" s="29"/>
      <c r="AJ662" s="29"/>
      <c r="AK662" s="29"/>
      <c r="AL662" s="29"/>
      <c r="AM662" s="29"/>
      <c r="AN662" s="29"/>
      <c r="AO662" s="29"/>
      <c r="AP662" s="29"/>
      <c r="AQ662" s="29"/>
      <c r="AR662" s="29"/>
      <c r="AS662" s="29"/>
    </row>
    <row r="663" customFormat="false" ht="15.75" hidden="false" customHeight="false" outlineLevel="0" collapsed="false">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c r="AC663" s="29"/>
      <c r="AD663" s="29"/>
      <c r="AE663" s="29"/>
      <c r="AF663" s="29"/>
      <c r="AG663" s="29"/>
      <c r="AH663" s="29"/>
      <c r="AI663" s="29"/>
      <c r="AJ663" s="29"/>
      <c r="AK663" s="29"/>
      <c r="AL663" s="29"/>
      <c r="AM663" s="29"/>
      <c r="AN663" s="29"/>
      <c r="AO663" s="29"/>
      <c r="AP663" s="29"/>
      <c r="AQ663" s="29"/>
      <c r="AR663" s="29"/>
      <c r="AS663" s="29"/>
    </row>
    <row r="664" customFormat="false" ht="15.75" hidden="false" customHeight="false" outlineLevel="0" collapsed="false">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c r="AC664" s="29"/>
      <c r="AD664" s="29"/>
      <c r="AE664" s="29"/>
      <c r="AF664" s="29"/>
      <c r="AG664" s="29"/>
      <c r="AH664" s="29"/>
      <c r="AI664" s="29"/>
      <c r="AJ664" s="29"/>
      <c r="AK664" s="29"/>
      <c r="AL664" s="29"/>
      <c r="AM664" s="29"/>
      <c r="AN664" s="29"/>
      <c r="AO664" s="29"/>
      <c r="AP664" s="29"/>
      <c r="AQ664" s="29"/>
      <c r="AR664" s="29"/>
      <c r="AS664" s="29"/>
    </row>
    <row r="665" customFormat="false" ht="15.75" hidden="false" customHeight="false" outlineLevel="0" collapsed="false">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c r="AC665" s="29"/>
      <c r="AD665" s="29"/>
      <c r="AE665" s="29"/>
      <c r="AF665" s="29"/>
      <c r="AG665" s="29"/>
      <c r="AH665" s="29"/>
      <c r="AI665" s="29"/>
      <c r="AJ665" s="29"/>
      <c r="AK665" s="29"/>
      <c r="AL665" s="29"/>
      <c r="AM665" s="29"/>
      <c r="AN665" s="29"/>
      <c r="AO665" s="29"/>
      <c r="AP665" s="29"/>
      <c r="AQ665" s="29"/>
      <c r="AR665" s="29"/>
      <c r="AS665" s="29"/>
    </row>
    <row r="666" customFormat="false" ht="15.75" hidden="false" customHeight="false" outlineLevel="0" collapsed="false">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c r="AC666" s="29"/>
      <c r="AD666" s="29"/>
      <c r="AE666" s="29"/>
      <c r="AF666" s="29"/>
      <c r="AG666" s="29"/>
      <c r="AH666" s="29"/>
      <c r="AI666" s="29"/>
      <c r="AJ666" s="29"/>
      <c r="AK666" s="29"/>
      <c r="AL666" s="29"/>
      <c r="AM666" s="29"/>
      <c r="AN666" s="29"/>
      <c r="AO666" s="29"/>
      <c r="AP666" s="29"/>
      <c r="AQ666" s="29"/>
      <c r="AR666" s="29"/>
      <c r="AS666" s="29"/>
    </row>
    <row r="667" customFormat="false" ht="15.75" hidden="false" customHeight="false" outlineLevel="0" collapsed="false">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c r="AC667" s="29"/>
      <c r="AD667" s="29"/>
      <c r="AE667" s="29"/>
      <c r="AF667" s="29"/>
      <c r="AG667" s="29"/>
      <c r="AH667" s="29"/>
      <c r="AI667" s="29"/>
      <c r="AJ667" s="29"/>
      <c r="AK667" s="29"/>
      <c r="AL667" s="29"/>
      <c r="AM667" s="29"/>
      <c r="AN667" s="29"/>
      <c r="AO667" s="29"/>
      <c r="AP667" s="29"/>
      <c r="AQ667" s="29"/>
      <c r="AR667" s="29"/>
      <c r="AS667" s="29"/>
    </row>
    <row r="668" customFormat="false" ht="15.75" hidden="false" customHeight="false" outlineLevel="0" collapsed="false">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c r="AC668" s="29"/>
      <c r="AD668" s="29"/>
      <c r="AE668" s="29"/>
      <c r="AF668" s="29"/>
      <c r="AG668" s="29"/>
      <c r="AH668" s="29"/>
      <c r="AI668" s="29"/>
      <c r="AJ668" s="29"/>
      <c r="AK668" s="29"/>
      <c r="AL668" s="29"/>
      <c r="AM668" s="29"/>
      <c r="AN668" s="29"/>
      <c r="AO668" s="29"/>
      <c r="AP668" s="29"/>
      <c r="AQ668" s="29"/>
      <c r="AR668" s="29"/>
      <c r="AS668" s="29"/>
    </row>
    <row r="669" customFormat="false" ht="15.75" hidden="false" customHeight="false" outlineLevel="0" collapsed="false">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c r="AC669" s="29"/>
      <c r="AD669" s="29"/>
      <c r="AE669" s="29"/>
      <c r="AF669" s="29"/>
      <c r="AG669" s="29"/>
      <c r="AH669" s="29"/>
      <c r="AI669" s="29"/>
      <c r="AJ669" s="29"/>
      <c r="AK669" s="29"/>
      <c r="AL669" s="29"/>
      <c r="AM669" s="29"/>
      <c r="AN669" s="29"/>
      <c r="AO669" s="29"/>
      <c r="AP669" s="29"/>
      <c r="AQ669" s="29"/>
      <c r="AR669" s="29"/>
      <c r="AS669" s="29"/>
    </row>
    <row r="670" customFormat="false" ht="15.75" hidden="false" customHeight="false" outlineLevel="0" collapsed="false">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c r="AC670" s="29"/>
      <c r="AD670" s="29"/>
      <c r="AE670" s="29"/>
      <c r="AF670" s="29"/>
      <c r="AG670" s="29"/>
      <c r="AH670" s="29"/>
      <c r="AI670" s="29"/>
      <c r="AJ670" s="29"/>
      <c r="AK670" s="29"/>
      <c r="AL670" s="29"/>
      <c r="AM670" s="29"/>
      <c r="AN670" s="29"/>
      <c r="AO670" s="29"/>
      <c r="AP670" s="29"/>
      <c r="AQ670" s="29"/>
      <c r="AR670" s="29"/>
      <c r="AS670" s="29"/>
    </row>
    <row r="671" customFormat="false" ht="15.75" hidden="false" customHeight="false" outlineLevel="0" collapsed="false">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c r="AC671" s="29"/>
      <c r="AD671" s="29"/>
      <c r="AE671" s="29"/>
      <c r="AF671" s="29"/>
      <c r="AG671" s="29"/>
      <c r="AH671" s="29"/>
      <c r="AI671" s="29"/>
      <c r="AJ671" s="29"/>
      <c r="AK671" s="29"/>
      <c r="AL671" s="29"/>
      <c r="AM671" s="29"/>
      <c r="AN671" s="29"/>
      <c r="AO671" s="29"/>
      <c r="AP671" s="29"/>
      <c r="AQ671" s="29"/>
      <c r="AR671" s="29"/>
      <c r="AS671" s="29"/>
    </row>
    <row r="672" customFormat="false" ht="15.75" hidden="false" customHeight="false" outlineLevel="0" collapsed="false">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c r="AC672" s="29"/>
      <c r="AD672" s="29"/>
      <c r="AE672" s="29"/>
      <c r="AF672" s="29"/>
      <c r="AG672" s="29"/>
      <c r="AH672" s="29"/>
      <c r="AI672" s="29"/>
      <c r="AJ672" s="29"/>
      <c r="AK672" s="29"/>
      <c r="AL672" s="29"/>
      <c r="AM672" s="29"/>
      <c r="AN672" s="29"/>
      <c r="AO672" s="29"/>
      <c r="AP672" s="29"/>
      <c r="AQ672" s="29"/>
      <c r="AR672" s="29"/>
      <c r="AS672" s="29"/>
    </row>
    <row r="673" customFormat="false" ht="15.75" hidden="false" customHeight="false" outlineLevel="0" collapsed="false">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c r="AC673" s="29"/>
      <c r="AD673" s="29"/>
      <c r="AE673" s="29"/>
      <c r="AF673" s="29"/>
      <c r="AG673" s="29"/>
      <c r="AH673" s="29"/>
      <c r="AI673" s="29"/>
      <c r="AJ673" s="29"/>
      <c r="AK673" s="29"/>
      <c r="AL673" s="29"/>
      <c r="AM673" s="29"/>
      <c r="AN673" s="29"/>
      <c r="AO673" s="29"/>
      <c r="AP673" s="29"/>
      <c r="AQ673" s="29"/>
      <c r="AR673" s="29"/>
      <c r="AS673" s="29"/>
    </row>
    <row r="674" customFormat="false" ht="15.75" hidden="false" customHeight="false" outlineLevel="0" collapsed="false">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c r="AC674" s="29"/>
      <c r="AD674" s="29"/>
      <c r="AE674" s="29"/>
      <c r="AF674" s="29"/>
      <c r="AG674" s="29"/>
      <c r="AH674" s="29"/>
      <c r="AI674" s="29"/>
      <c r="AJ674" s="29"/>
      <c r="AK674" s="29"/>
      <c r="AL674" s="29"/>
      <c r="AM674" s="29"/>
      <c r="AN674" s="29"/>
      <c r="AO674" s="29"/>
      <c r="AP674" s="29"/>
      <c r="AQ674" s="29"/>
      <c r="AR674" s="29"/>
      <c r="AS674" s="29"/>
    </row>
    <row r="675" customFormat="false" ht="15.75" hidden="false" customHeight="false" outlineLevel="0" collapsed="false">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c r="AC675" s="29"/>
      <c r="AD675" s="29"/>
      <c r="AE675" s="29"/>
      <c r="AF675" s="29"/>
      <c r="AG675" s="29"/>
      <c r="AH675" s="29"/>
      <c r="AI675" s="29"/>
      <c r="AJ675" s="29"/>
      <c r="AK675" s="29"/>
      <c r="AL675" s="29"/>
      <c r="AM675" s="29"/>
      <c r="AN675" s="29"/>
      <c r="AO675" s="29"/>
      <c r="AP675" s="29"/>
      <c r="AQ675" s="29"/>
      <c r="AR675" s="29"/>
      <c r="AS675" s="29"/>
    </row>
    <row r="676" customFormat="false" ht="15.75" hidden="false" customHeight="false" outlineLevel="0" collapsed="false">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c r="AC676" s="29"/>
      <c r="AD676" s="29"/>
      <c r="AE676" s="29"/>
      <c r="AF676" s="29"/>
      <c r="AG676" s="29"/>
      <c r="AH676" s="29"/>
      <c r="AI676" s="29"/>
      <c r="AJ676" s="29"/>
      <c r="AK676" s="29"/>
      <c r="AL676" s="29"/>
      <c r="AM676" s="29"/>
      <c r="AN676" s="29"/>
      <c r="AO676" s="29"/>
      <c r="AP676" s="29"/>
      <c r="AQ676" s="29"/>
      <c r="AR676" s="29"/>
      <c r="AS676" s="29"/>
    </row>
    <row r="677" customFormat="false" ht="15.75" hidden="false" customHeight="false" outlineLevel="0" collapsed="false">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c r="AC677" s="29"/>
      <c r="AD677" s="29"/>
      <c r="AE677" s="29"/>
      <c r="AF677" s="29"/>
      <c r="AG677" s="29"/>
      <c r="AH677" s="29"/>
      <c r="AI677" s="29"/>
      <c r="AJ677" s="29"/>
      <c r="AK677" s="29"/>
      <c r="AL677" s="29"/>
      <c r="AM677" s="29"/>
      <c r="AN677" s="29"/>
      <c r="AO677" s="29"/>
      <c r="AP677" s="29"/>
      <c r="AQ677" s="29"/>
      <c r="AR677" s="29"/>
      <c r="AS677" s="29"/>
    </row>
    <row r="678" customFormat="false" ht="15.75" hidden="false" customHeight="false" outlineLevel="0" collapsed="false">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c r="AC678" s="29"/>
      <c r="AD678" s="29"/>
      <c r="AE678" s="29"/>
      <c r="AF678" s="29"/>
      <c r="AG678" s="29"/>
      <c r="AH678" s="29"/>
      <c r="AI678" s="29"/>
      <c r="AJ678" s="29"/>
      <c r="AK678" s="29"/>
      <c r="AL678" s="29"/>
      <c r="AM678" s="29"/>
      <c r="AN678" s="29"/>
      <c r="AO678" s="29"/>
      <c r="AP678" s="29"/>
      <c r="AQ678" s="29"/>
      <c r="AR678" s="29"/>
      <c r="AS678" s="29"/>
    </row>
    <row r="679" customFormat="false" ht="15.75" hidden="false" customHeight="false" outlineLevel="0" collapsed="false">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c r="AC679" s="29"/>
      <c r="AD679" s="29"/>
      <c r="AE679" s="29"/>
      <c r="AF679" s="29"/>
      <c r="AG679" s="29"/>
      <c r="AH679" s="29"/>
      <c r="AI679" s="29"/>
      <c r="AJ679" s="29"/>
      <c r="AK679" s="29"/>
      <c r="AL679" s="29"/>
      <c r="AM679" s="29"/>
      <c r="AN679" s="29"/>
      <c r="AO679" s="29"/>
      <c r="AP679" s="29"/>
      <c r="AQ679" s="29"/>
      <c r="AR679" s="29"/>
      <c r="AS679" s="29"/>
    </row>
    <row r="680" customFormat="false" ht="15.75" hidden="false" customHeight="false" outlineLevel="0" collapsed="false">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c r="AC680" s="29"/>
      <c r="AD680" s="29"/>
      <c r="AE680" s="29"/>
      <c r="AF680" s="29"/>
      <c r="AG680" s="29"/>
      <c r="AH680" s="29"/>
      <c r="AI680" s="29"/>
      <c r="AJ680" s="29"/>
      <c r="AK680" s="29"/>
      <c r="AL680" s="29"/>
      <c r="AM680" s="29"/>
      <c r="AN680" s="29"/>
      <c r="AO680" s="29"/>
      <c r="AP680" s="29"/>
      <c r="AQ680" s="29"/>
      <c r="AR680" s="29"/>
      <c r="AS680" s="29"/>
    </row>
    <row r="681" customFormat="false" ht="15.75" hidden="false" customHeight="false" outlineLevel="0" collapsed="false">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c r="AC681" s="29"/>
      <c r="AD681" s="29"/>
      <c r="AE681" s="29"/>
      <c r="AF681" s="29"/>
      <c r="AG681" s="29"/>
      <c r="AH681" s="29"/>
      <c r="AI681" s="29"/>
      <c r="AJ681" s="29"/>
      <c r="AK681" s="29"/>
      <c r="AL681" s="29"/>
      <c r="AM681" s="29"/>
      <c r="AN681" s="29"/>
      <c r="AO681" s="29"/>
      <c r="AP681" s="29"/>
      <c r="AQ681" s="29"/>
      <c r="AR681" s="29"/>
      <c r="AS681" s="29"/>
    </row>
    <row r="682" customFormat="false" ht="15.75" hidden="false" customHeight="false" outlineLevel="0" collapsed="false">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c r="AC682" s="29"/>
      <c r="AD682" s="29"/>
      <c r="AE682" s="29"/>
      <c r="AF682" s="29"/>
      <c r="AG682" s="29"/>
      <c r="AH682" s="29"/>
      <c r="AI682" s="29"/>
      <c r="AJ682" s="29"/>
      <c r="AK682" s="29"/>
      <c r="AL682" s="29"/>
      <c r="AM682" s="29"/>
      <c r="AN682" s="29"/>
      <c r="AO682" s="29"/>
      <c r="AP682" s="29"/>
      <c r="AQ682" s="29"/>
      <c r="AR682" s="29"/>
      <c r="AS682" s="29"/>
    </row>
    <row r="683" customFormat="false" ht="15.75" hidden="false" customHeight="false" outlineLevel="0" collapsed="false">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c r="AC683" s="29"/>
      <c r="AD683" s="29"/>
      <c r="AE683" s="29"/>
      <c r="AF683" s="29"/>
      <c r="AG683" s="29"/>
      <c r="AH683" s="29"/>
      <c r="AI683" s="29"/>
      <c r="AJ683" s="29"/>
      <c r="AK683" s="29"/>
      <c r="AL683" s="29"/>
      <c r="AM683" s="29"/>
      <c r="AN683" s="29"/>
      <c r="AO683" s="29"/>
      <c r="AP683" s="29"/>
      <c r="AQ683" s="29"/>
      <c r="AR683" s="29"/>
      <c r="AS683" s="29"/>
    </row>
    <row r="684" customFormat="false" ht="15.75" hidden="false" customHeight="false" outlineLevel="0" collapsed="false">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c r="AC684" s="29"/>
      <c r="AD684" s="29"/>
      <c r="AE684" s="29"/>
      <c r="AF684" s="29"/>
      <c r="AG684" s="29"/>
      <c r="AH684" s="29"/>
      <c r="AI684" s="29"/>
      <c r="AJ684" s="29"/>
      <c r="AK684" s="29"/>
      <c r="AL684" s="29"/>
      <c r="AM684" s="29"/>
      <c r="AN684" s="29"/>
      <c r="AO684" s="29"/>
      <c r="AP684" s="29"/>
      <c r="AQ684" s="29"/>
      <c r="AR684" s="29"/>
      <c r="AS684" s="29"/>
    </row>
    <row r="685" customFormat="false" ht="15.75" hidden="false" customHeight="false" outlineLevel="0" collapsed="false">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c r="AC685" s="29"/>
      <c r="AD685" s="29"/>
      <c r="AE685" s="29"/>
      <c r="AF685" s="29"/>
      <c r="AG685" s="29"/>
      <c r="AH685" s="29"/>
      <c r="AI685" s="29"/>
      <c r="AJ685" s="29"/>
      <c r="AK685" s="29"/>
      <c r="AL685" s="29"/>
      <c r="AM685" s="29"/>
      <c r="AN685" s="29"/>
      <c r="AO685" s="29"/>
      <c r="AP685" s="29"/>
      <c r="AQ685" s="29"/>
      <c r="AR685" s="29"/>
      <c r="AS685" s="29"/>
    </row>
    <row r="686" customFormat="false" ht="15.75" hidden="false" customHeight="false" outlineLevel="0" collapsed="false">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c r="AD686" s="29"/>
      <c r="AE686" s="29"/>
      <c r="AF686" s="29"/>
      <c r="AG686" s="29"/>
      <c r="AH686" s="29"/>
      <c r="AI686" s="29"/>
      <c r="AJ686" s="29"/>
      <c r="AK686" s="29"/>
      <c r="AL686" s="29"/>
      <c r="AM686" s="29"/>
      <c r="AN686" s="29"/>
      <c r="AO686" s="29"/>
      <c r="AP686" s="29"/>
      <c r="AQ686" s="29"/>
      <c r="AR686" s="29"/>
      <c r="AS686" s="29"/>
    </row>
    <row r="687" customFormat="false" ht="15.75" hidden="false" customHeight="false" outlineLevel="0" collapsed="false">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c r="AC687" s="29"/>
      <c r="AD687" s="29"/>
      <c r="AE687" s="29"/>
      <c r="AF687" s="29"/>
      <c r="AG687" s="29"/>
      <c r="AH687" s="29"/>
      <c r="AI687" s="29"/>
      <c r="AJ687" s="29"/>
      <c r="AK687" s="29"/>
      <c r="AL687" s="29"/>
      <c r="AM687" s="29"/>
      <c r="AN687" s="29"/>
      <c r="AO687" s="29"/>
      <c r="AP687" s="29"/>
      <c r="AQ687" s="29"/>
      <c r="AR687" s="29"/>
      <c r="AS687" s="29"/>
    </row>
    <row r="688" customFormat="false" ht="15.75" hidden="false" customHeight="false" outlineLevel="0" collapsed="false">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c r="AC688" s="29"/>
      <c r="AD688" s="29"/>
      <c r="AE688" s="29"/>
      <c r="AF688" s="29"/>
      <c r="AG688" s="29"/>
      <c r="AH688" s="29"/>
      <c r="AI688" s="29"/>
      <c r="AJ688" s="29"/>
      <c r="AK688" s="29"/>
      <c r="AL688" s="29"/>
      <c r="AM688" s="29"/>
      <c r="AN688" s="29"/>
      <c r="AO688" s="29"/>
      <c r="AP688" s="29"/>
      <c r="AQ688" s="29"/>
      <c r="AR688" s="29"/>
      <c r="AS688" s="29"/>
    </row>
    <row r="689" customFormat="false" ht="15.75" hidden="false" customHeight="false" outlineLevel="0" collapsed="false">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c r="AC689" s="29"/>
      <c r="AD689" s="29"/>
      <c r="AE689" s="29"/>
      <c r="AF689" s="29"/>
      <c r="AG689" s="29"/>
      <c r="AH689" s="29"/>
      <c r="AI689" s="29"/>
      <c r="AJ689" s="29"/>
      <c r="AK689" s="29"/>
      <c r="AL689" s="29"/>
      <c r="AM689" s="29"/>
      <c r="AN689" s="29"/>
      <c r="AO689" s="29"/>
      <c r="AP689" s="29"/>
      <c r="AQ689" s="29"/>
      <c r="AR689" s="29"/>
      <c r="AS689" s="29"/>
    </row>
    <row r="690" customFormat="false" ht="15.75" hidden="false" customHeight="false" outlineLevel="0" collapsed="false">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c r="AC690" s="29"/>
      <c r="AD690" s="29"/>
      <c r="AE690" s="29"/>
      <c r="AF690" s="29"/>
      <c r="AG690" s="29"/>
      <c r="AH690" s="29"/>
      <c r="AI690" s="29"/>
      <c r="AJ690" s="29"/>
      <c r="AK690" s="29"/>
      <c r="AL690" s="29"/>
      <c r="AM690" s="29"/>
      <c r="AN690" s="29"/>
      <c r="AO690" s="29"/>
      <c r="AP690" s="29"/>
      <c r="AQ690" s="29"/>
      <c r="AR690" s="29"/>
      <c r="AS690" s="29"/>
    </row>
    <row r="691" customFormat="false" ht="15.75" hidden="false" customHeight="false" outlineLevel="0" collapsed="false">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c r="AC691" s="29"/>
      <c r="AD691" s="29"/>
      <c r="AE691" s="29"/>
      <c r="AF691" s="29"/>
      <c r="AG691" s="29"/>
      <c r="AH691" s="29"/>
      <c r="AI691" s="29"/>
      <c r="AJ691" s="29"/>
      <c r="AK691" s="29"/>
      <c r="AL691" s="29"/>
      <c r="AM691" s="29"/>
      <c r="AN691" s="29"/>
      <c r="AO691" s="29"/>
      <c r="AP691" s="29"/>
      <c r="AQ691" s="29"/>
      <c r="AR691" s="29"/>
      <c r="AS691" s="29"/>
    </row>
    <row r="692" customFormat="false" ht="15.75" hidden="false" customHeight="false" outlineLevel="0" collapsed="false">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c r="AC692" s="29"/>
      <c r="AD692" s="29"/>
      <c r="AE692" s="29"/>
      <c r="AF692" s="29"/>
      <c r="AG692" s="29"/>
      <c r="AH692" s="29"/>
      <c r="AI692" s="29"/>
      <c r="AJ692" s="29"/>
      <c r="AK692" s="29"/>
      <c r="AL692" s="29"/>
      <c r="AM692" s="29"/>
      <c r="AN692" s="29"/>
      <c r="AO692" s="29"/>
      <c r="AP692" s="29"/>
      <c r="AQ692" s="29"/>
      <c r="AR692" s="29"/>
      <c r="AS692" s="29"/>
    </row>
    <row r="693" customFormat="false" ht="15.75" hidden="false" customHeight="false" outlineLevel="0" collapsed="false">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c r="AC693" s="29"/>
      <c r="AD693" s="29"/>
      <c r="AE693" s="29"/>
      <c r="AF693" s="29"/>
      <c r="AG693" s="29"/>
      <c r="AH693" s="29"/>
      <c r="AI693" s="29"/>
      <c r="AJ693" s="29"/>
      <c r="AK693" s="29"/>
      <c r="AL693" s="29"/>
      <c r="AM693" s="29"/>
      <c r="AN693" s="29"/>
      <c r="AO693" s="29"/>
      <c r="AP693" s="29"/>
      <c r="AQ693" s="29"/>
      <c r="AR693" s="29"/>
      <c r="AS693" s="29"/>
    </row>
    <row r="694" customFormat="false" ht="15.75" hidden="false" customHeight="false" outlineLevel="0" collapsed="false">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c r="AC694" s="29"/>
      <c r="AD694" s="29"/>
      <c r="AE694" s="29"/>
      <c r="AF694" s="29"/>
      <c r="AG694" s="29"/>
      <c r="AH694" s="29"/>
      <c r="AI694" s="29"/>
      <c r="AJ694" s="29"/>
      <c r="AK694" s="29"/>
      <c r="AL694" s="29"/>
      <c r="AM694" s="29"/>
      <c r="AN694" s="29"/>
      <c r="AO694" s="29"/>
      <c r="AP694" s="29"/>
      <c r="AQ694" s="29"/>
      <c r="AR694" s="29"/>
      <c r="AS694" s="29"/>
    </row>
    <row r="695" customFormat="false" ht="15.75" hidden="false" customHeight="false" outlineLevel="0" collapsed="false">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c r="AC695" s="29"/>
      <c r="AD695" s="29"/>
      <c r="AE695" s="29"/>
      <c r="AF695" s="29"/>
      <c r="AG695" s="29"/>
      <c r="AH695" s="29"/>
      <c r="AI695" s="29"/>
      <c r="AJ695" s="29"/>
      <c r="AK695" s="29"/>
      <c r="AL695" s="29"/>
      <c r="AM695" s="29"/>
      <c r="AN695" s="29"/>
      <c r="AO695" s="29"/>
      <c r="AP695" s="29"/>
      <c r="AQ695" s="29"/>
      <c r="AR695" s="29"/>
      <c r="AS695" s="29"/>
    </row>
    <row r="696" customFormat="false" ht="15.75" hidden="false" customHeight="false" outlineLevel="0" collapsed="false">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c r="AC696" s="29"/>
      <c r="AD696" s="29"/>
      <c r="AE696" s="29"/>
      <c r="AF696" s="29"/>
      <c r="AG696" s="29"/>
      <c r="AH696" s="29"/>
      <c r="AI696" s="29"/>
      <c r="AJ696" s="29"/>
      <c r="AK696" s="29"/>
      <c r="AL696" s="29"/>
      <c r="AM696" s="29"/>
      <c r="AN696" s="29"/>
      <c r="AO696" s="29"/>
      <c r="AP696" s="29"/>
      <c r="AQ696" s="29"/>
      <c r="AR696" s="29"/>
      <c r="AS696" s="29"/>
    </row>
    <row r="697" customFormat="false" ht="15.75" hidden="false" customHeight="false" outlineLevel="0" collapsed="false">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c r="AC697" s="29"/>
      <c r="AD697" s="29"/>
      <c r="AE697" s="29"/>
      <c r="AF697" s="29"/>
      <c r="AG697" s="29"/>
      <c r="AH697" s="29"/>
      <c r="AI697" s="29"/>
      <c r="AJ697" s="29"/>
      <c r="AK697" s="29"/>
      <c r="AL697" s="29"/>
      <c r="AM697" s="29"/>
      <c r="AN697" s="29"/>
      <c r="AO697" s="29"/>
      <c r="AP697" s="29"/>
      <c r="AQ697" s="29"/>
      <c r="AR697" s="29"/>
      <c r="AS697" s="29"/>
    </row>
    <row r="698" customFormat="false" ht="15.75" hidden="false" customHeight="false" outlineLevel="0" collapsed="false">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c r="AC698" s="29"/>
      <c r="AD698" s="29"/>
      <c r="AE698" s="29"/>
      <c r="AF698" s="29"/>
      <c r="AG698" s="29"/>
      <c r="AH698" s="29"/>
      <c r="AI698" s="29"/>
      <c r="AJ698" s="29"/>
      <c r="AK698" s="29"/>
      <c r="AL698" s="29"/>
      <c r="AM698" s="29"/>
      <c r="AN698" s="29"/>
      <c r="AO698" s="29"/>
      <c r="AP698" s="29"/>
      <c r="AQ698" s="29"/>
      <c r="AR698" s="29"/>
      <c r="AS698" s="29"/>
    </row>
    <row r="699" customFormat="false" ht="15.75" hidden="false" customHeight="false" outlineLevel="0" collapsed="false">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c r="AC699" s="29"/>
      <c r="AD699" s="29"/>
      <c r="AE699" s="29"/>
      <c r="AF699" s="29"/>
      <c r="AG699" s="29"/>
      <c r="AH699" s="29"/>
      <c r="AI699" s="29"/>
      <c r="AJ699" s="29"/>
      <c r="AK699" s="29"/>
      <c r="AL699" s="29"/>
      <c r="AM699" s="29"/>
      <c r="AN699" s="29"/>
      <c r="AO699" s="29"/>
      <c r="AP699" s="29"/>
      <c r="AQ699" s="29"/>
      <c r="AR699" s="29"/>
      <c r="AS699" s="29"/>
    </row>
    <row r="700" customFormat="false" ht="15.75" hidden="false" customHeight="false" outlineLevel="0" collapsed="false">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c r="AC700" s="29"/>
      <c r="AD700" s="29"/>
      <c r="AE700" s="29"/>
      <c r="AF700" s="29"/>
      <c r="AG700" s="29"/>
      <c r="AH700" s="29"/>
      <c r="AI700" s="29"/>
      <c r="AJ700" s="29"/>
      <c r="AK700" s="29"/>
      <c r="AL700" s="29"/>
      <c r="AM700" s="29"/>
      <c r="AN700" s="29"/>
      <c r="AO700" s="29"/>
      <c r="AP700" s="29"/>
      <c r="AQ700" s="29"/>
      <c r="AR700" s="29"/>
      <c r="AS700" s="29"/>
    </row>
    <row r="701" customFormat="false" ht="15.75" hidden="false" customHeight="false" outlineLevel="0" collapsed="false">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c r="AC701" s="29"/>
      <c r="AD701" s="29"/>
      <c r="AE701" s="29"/>
      <c r="AF701" s="29"/>
      <c r="AG701" s="29"/>
      <c r="AH701" s="29"/>
      <c r="AI701" s="29"/>
      <c r="AJ701" s="29"/>
      <c r="AK701" s="29"/>
      <c r="AL701" s="29"/>
      <c r="AM701" s="29"/>
      <c r="AN701" s="29"/>
      <c r="AO701" s="29"/>
      <c r="AP701" s="29"/>
      <c r="AQ701" s="29"/>
      <c r="AR701" s="29"/>
      <c r="AS701" s="29"/>
    </row>
    <row r="702" customFormat="false" ht="15.75" hidden="false" customHeight="false" outlineLevel="0" collapsed="false">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c r="AC702" s="29"/>
      <c r="AD702" s="29"/>
      <c r="AE702" s="29"/>
      <c r="AF702" s="29"/>
      <c r="AG702" s="29"/>
      <c r="AH702" s="29"/>
      <c r="AI702" s="29"/>
      <c r="AJ702" s="29"/>
      <c r="AK702" s="29"/>
      <c r="AL702" s="29"/>
      <c r="AM702" s="29"/>
      <c r="AN702" s="29"/>
      <c r="AO702" s="29"/>
      <c r="AP702" s="29"/>
      <c r="AQ702" s="29"/>
      <c r="AR702" s="29"/>
      <c r="AS702" s="29"/>
    </row>
    <row r="703" customFormat="false" ht="15.75" hidden="false" customHeight="false" outlineLevel="0" collapsed="false">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c r="AC703" s="29"/>
      <c r="AD703" s="29"/>
      <c r="AE703" s="29"/>
      <c r="AF703" s="29"/>
      <c r="AG703" s="29"/>
      <c r="AH703" s="29"/>
      <c r="AI703" s="29"/>
      <c r="AJ703" s="29"/>
      <c r="AK703" s="29"/>
      <c r="AL703" s="29"/>
      <c r="AM703" s="29"/>
      <c r="AN703" s="29"/>
      <c r="AO703" s="29"/>
      <c r="AP703" s="29"/>
      <c r="AQ703" s="29"/>
      <c r="AR703" s="29"/>
      <c r="AS703" s="29"/>
    </row>
    <row r="704" customFormat="false" ht="15.75" hidden="false" customHeight="false" outlineLevel="0" collapsed="false">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c r="AC704" s="29"/>
      <c r="AD704" s="29"/>
      <c r="AE704" s="29"/>
      <c r="AF704" s="29"/>
      <c r="AG704" s="29"/>
      <c r="AH704" s="29"/>
      <c r="AI704" s="29"/>
      <c r="AJ704" s="29"/>
      <c r="AK704" s="29"/>
      <c r="AL704" s="29"/>
      <c r="AM704" s="29"/>
      <c r="AN704" s="29"/>
      <c r="AO704" s="29"/>
      <c r="AP704" s="29"/>
      <c r="AQ704" s="29"/>
      <c r="AR704" s="29"/>
      <c r="AS704" s="29"/>
    </row>
    <row r="705" customFormat="false" ht="15.75" hidden="false" customHeight="false" outlineLevel="0" collapsed="false">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c r="AC705" s="29"/>
      <c r="AD705" s="29"/>
      <c r="AE705" s="29"/>
      <c r="AF705" s="29"/>
      <c r="AG705" s="29"/>
      <c r="AH705" s="29"/>
      <c r="AI705" s="29"/>
      <c r="AJ705" s="29"/>
      <c r="AK705" s="29"/>
      <c r="AL705" s="29"/>
      <c r="AM705" s="29"/>
      <c r="AN705" s="29"/>
      <c r="AO705" s="29"/>
      <c r="AP705" s="29"/>
      <c r="AQ705" s="29"/>
      <c r="AR705" s="29"/>
      <c r="AS705" s="29"/>
    </row>
    <row r="706" customFormat="false" ht="15.75" hidden="false" customHeight="false" outlineLevel="0" collapsed="false">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c r="AC706" s="29"/>
      <c r="AD706" s="29"/>
      <c r="AE706" s="29"/>
      <c r="AF706" s="29"/>
      <c r="AG706" s="29"/>
      <c r="AH706" s="29"/>
      <c r="AI706" s="29"/>
      <c r="AJ706" s="29"/>
      <c r="AK706" s="29"/>
      <c r="AL706" s="29"/>
      <c r="AM706" s="29"/>
      <c r="AN706" s="29"/>
      <c r="AO706" s="29"/>
      <c r="AP706" s="29"/>
      <c r="AQ706" s="29"/>
      <c r="AR706" s="29"/>
      <c r="AS706" s="29"/>
    </row>
    <row r="707" customFormat="false" ht="15.75" hidden="false" customHeight="false" outlineLevel="0" collapsed="false">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c r="AC707" s="29"/>
      <c r="AD707" s="29"/>
      <c r="AE707" s="29"/>
      <c r="AF707" s="29"/>
      <c r="AG707" s="29"/>
      <c r="AH707" s="29"/>
      <c r="AI707" s="29"/>
      <c r="AJ707" s="29"/>
      <c r="AK707" s="29"/>
      <c r="AL707" s="29"/>
      <c r="AM707" s="29"/>
      <c r="AN707" s="29"/>
      <c r="AO707" s="29"/>
      <c r="AP707" s="29"/>
      <c r="AQ707" s="29"/>
      <c r="AR707" s="29"/>
      <c r="AS707" s="29"/>
    </row>
    <row r="708" customFormat="false" ht="15.75" hidden="false" customHeight="false" outlineLevel="0" collapsed="false">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c r="AC708" s="29"/>
      <c r="AD708" s="29"/>
      <c r="AE708" s="29"/>
      <c r="AF708" s="29"/>
      <c r="AG708" s="29"/>
      <c r="AH708" s="29"/>
      <c r="AI708" s="29"/>
      <c r="AJ708" s="29"/>
      <c r="AK708" s="29"/>
      <c r="AL708" s="29"/>
      <c r="AM708" s="29"/>
      <c r="AN708" s="29"/>
      <c r="AO708" s="29"/>
      <c r="AP708" s="29"/>
      <c r="AQ708" s="29"/>
      <c r="AR708" s="29"/>
      <c r="AS708" s="29"/>
    </row>
    <row r="709" customFormat="false" ht="15.75" hidden="false" customHeight="false" outlineLevel="0" collapsed="false">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c r="AC709" s="29"/>
      <c r="AD709" s="29"/>
      <c r="AE709" s="29"/>
      <c r="AF709" s="29"/>
      <c r="AG709" s="29"/>
      <c r="AH709" s="29"/>
      <c r="AI709" s="29"/>
      <c r="AJ709" s="29"/>
      <c r="AK709" s="29"/>
      <c r="AL709" s="29"/>
      <c r="AM709" s="29"/>
      <c r="AN709" s="29"/>
      <c r="AO709" s="29"/>
      <c r="AP709" s="29"/>
      <c r="AQ709" s="29"/>
      <c r="AR709" s="29"/>
      <c r="AS709" s="29"/>
    </row>
    <row r="710" customFormat="false" ht="15.75" hidden="false" customHeight="false" outlineLevel="0" collapsed="false">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c r="AC710" s="29"/>
      <c r="AD710" s="29"/>
      <c r="AE710" s="29"/>
      <c r="AF710" s="29"/>
      <c r="AG710" s="29"/>
      <c r="AH710" s="29"/>
      <c r="AI710" s="29"/>
      <c r="AJ710" s="29"/>
      <c r="AK710" s="29"/>
      <c r="AL710" s="29"/>
      <c r="AM710" s="29"/>
      <c r="AN710" s="29"/>
      <c r="AO710" s="29"/>
      <c r="AP710" s="29"/>
      <c r="AQ710" s="29"/>
      <c r="AR710" s="29"/>
      <c r="AS710" s="29"/>
    </row>
    <row r="711" customFormat="false" ht="15.75" hidden="false" customHeight="false" outlineLevel="0" collapsed="false">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c r="AC711" s="29"/>
      <c r="AD711" s="29"/>
      <c r="AE711" s="29"/>
      <c r="AF711" s="29"/>
      <c r="AG711" s="29"/>
      <c r="AH711" s="29"/>
      <c r="AI711" s="29"/>
      <c r="AJ711" s="29"/>
      <c r="AK711" s="29"/>
      <c r="AL711" s="29"/>
      <c r="AM711" s="29"/>
      <c r="AN711" s="29"/>
      <c r="AO711" s="29"/>
      <c r="AP711" s="29"/>
      <c r="AQ711" s="29"/>
      <c r="AR711" s="29"/>
      <c r="AS711" s="29"/>
    </row>
    <row r="712" customFormat="false" ht="15.75" hidden="false" customHeight="false" outlineLevel="0" collapsed="false">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c r="AC712" s="29"/>
      <c r="AD712" s="29"/>
      <c r="AE712" s="29"/>
      <c r="AF712" s="29"/>
      <c r="AG712" s="29"/>
      <c r="AH712" s="29"/>
      <c r="AI712" s="29"/>
      <c r="AJ712" s="29"/>
      <c r="AK712" s="29"/>
      <c r="AL712" s="29"/>
      <c r="AM712" s="29"/>
      <c r="AN712" s="29"/>
      <c r="AO712" s="29"/>
      <c r="AP712" s="29"/>
      <c r="AQ712" s="29"/>
      <c r="AR712" s="29"/>
      <c r="AS712" s="29"/>
    </row>
    <row r="713" customFormat="false" ht="15.75" hidden="false" customHeight="false" outlineLevel="0" collapsed="false">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c r="AC713" s="29"/>
      <c r="AD713" s="29"/>
      <c r="AE713" s="29"/>
      <c r="AF713" s="29"/>
      <c r="AG713" s="29"/>
      <c r="AH713" s="29"/>
      <c r="AI713" s="29"/>
      <c r="AJ713" s="29"/>
      <c r="AK713" s="29"/>
      <c r="AL713" s="29"/>
      <c r="AM713" s="29"/>
      <c r="AN713" s="29"/>
      <c r="AO713" s="29"/>
      <c r="AP713" s="29"/>
      <c r="AQ713" s="29"/>
      <c r="AR713" s="29"/>
      <c r="AS713" s="29"/>
    </row>
    <row r="714" customFormat="false" ht="15.75" hidden="false" customHeight="false" outlineLevel="0" collapsed="false">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c r="AC714" s="29"/>
      <c r="AD714" s="29"/>
      <c r="AE714" s="29"/>
      <c r="AF714" s="29"/>
      <c r="AG714" s="29"/>
      <c r="AH714" s="29"/>
      <c r="AI714" s="29"/>
      <c r="AJ714" s="29"/>
      <c r="AK714" s="29"/>
      <c r="AL714" s="29"/>
      <c r="AM714" s="29"/>
      <c r="AN714" s="29"/>
      <c r="AO714" s="29"/>
      <c r="AP714" s="29"/>
      <c r="AQ714" s="29"/>
      <c r="AR714" s="29"/>
      <c r="AS714" s="29"/>
    </row>
    <row r="715" customFormat="false" ht="15.75" hidden="false" customHeight="false" outlineLevel="0" collapsed="false">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c r="AC715" s="29"/>
      <c r="AD715" s="29"/>
      <c r="AE715" s="29"/>
      <c r="AF715" s="29"/>
      <c r="AG715" s="29"/>
      <c r="AH715" s="29"/>
      <c r="AI715" s="29"/>
      <c r="AJ715" s="29"/>
      <c r="AK715" s="29"/>
      <c r="AL715" s="29"/>
      <c r="AM715" s="29"/>
      <c r="AN715" s="29"/>
      <c r="AO715" s="29"/>
      <c r="AP715" s="29"/>
      <c r="AQ715" s="29"/>
      <c r="AR715" s="29"/>
      <c r="AS715" s="29"/>
    </row>
    <row r="716" customFormat="false" ht="15.75" hidden="false" customHeight="false" outlineLevel="0" collapsed="false">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c r="AC716" s="29"/>
      <c r="AD716" s="29"/>
      <c r="AE716" s="29"/>
      <c r="AF716" s="29"/>
      <c r="AG716" s="29"/>
      <c r="AH716" s="29"/>
      <c r="AI716" s="29"/>
      <c r="AJ716" s="29"/>
      <c r="AK716" s="29"/>
      <c r="AL716" s="29"/>
      <c r="AM716" s="29"/>
      <c r="AN716" s="29"/>
      <c r="AO716" s="29"/>
      <c r="AP716" s="29"/>
      <c r="AQ716" s="29"/>
      <c r="AR716" s="29"/>
      <c r="AS716" s="29"/>
    </row>
    <row r="717" customFormat="false" ht="15.75" hidden="false" customHeight="false" outlineLevel="0" collapsed="false">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c r="AC717" s="29"/>
      <c r="AD717" s="29"/>
      <c r="AE717" s="29"/>
      <c r="AF717" s="29"/>
      <c r="AG717" s="29"/>
      <c r="AH717" s="29"/>
      <c r="AI717" s="29"/>
      <c r="AJ717" s="29"/>
      <c r="AK717" s="29"/>
      <c r="AL717" s="29"/>
      <c r="AM717" s="29"/>
      <c r="AN717" s="29"/>
      <c r="AO717" s="29"/>
      <c r="AP717" s="29"/>
      <c r="AQ717" s="29"/>
      <c r="AR717" s="29"/>
      <c r="AS717" s="29"/>
    </row>
    <row r="718" customFormat="false" ht="15.75" hidden="false" customHeight="false" outlineLevel="0" collapsed="false">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c r="AC718" s="29"/>
      <c r="AD718" s="29"/>
      <c r="AE718" s="29"/>
      <c r="AF718" s="29"/>
      <c r="AG718" s="29"/>
      <c r="AH718" s="29"/>
      <c r="AI718" s="29"/>
      <c r="AJ718" s="29"/>
      <c r="AK718" s="29"/>
      <c r="AL718" s="29"/>
      <c r="AM718" s="29"/>
      <c r="AN718" s="29"/>
      <c r="AO718" s="29"/>
      <c r="AP718" s="29"/>
      <c r="AQ718" s="29"/>
      <c r="AR718" s="29"/>
      <c r="AS718" s="29"/>
    </row>
    <row r="719" customFormat="false" ht="15.75" hidden="false" customHeight="false" outlineLevel="0" collapsed="false">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c r="AC719" s="29"/>
      <c r="AD719" s="29"/>
      <c r="AE719" s="29"/>
      <c r="AF719" s="29"/>
      <c r="AG719" s="29"/>
      <c r="AH719" s="29"/>
      <c r="AI719" s="29"/>
      <c r="AJ719" s="29"/>
      <c r="AK719" s="29"/>
      <c r="AL719" s="29"/>
      <c r="AM719" s="29"/>
      <c r="AN719" s="29"/>
      <c r="AO719" s="29"/>
      <c r="AP719" s="29"/>
      <c r="AQ719" s="29"/>
      <c r="AR719" s="29"/>
      <c r="AS719" s="29"/>
    </row>
    <row r="720" customFormat="false" ht="15.75" hidden="false" customHeight="false" outlineLevel="0" collapsed="false">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c r="AC720" s="29"/>
      <c r="AD720" s="29"/>
      <c r="AE720" s="29"/>
      <c r="AF720" s="29"/>
      <c r="AG720" s="29"/>
      <c r="AH720" s="29"/>
      <c r="AI720" s="29"/>
      <c r="AJ720" s="29"/>
      <c r="AK720" s="29"/>
      <c r="AL720" s="29"/>
      <c r="AM720" s="29"/>
      <c r="AN720" s="29"/>
      <c r="AO720" s="29"/>
      <c r="AP720" s="29"/>
      <c r="AQ720" s="29"/>
      <c r="AR720" s="29"/>
      <c r="AS720" s="29"/>
    </row>
    <row r="721" customFormat="false" ht="15.75" hidden="false" customHeight="false" outlineLevel="0" collapsed="false">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c r="AC721" s="29"/>
      <c r="AD721" s="29"/>
      <c r="AE721" s="29"/>
      <c r="AF721" s="29"/>
      <c r="AG721" s="29"/>
      <c r="AH721" s="29"/>
      <c r="AI721" s="29"/>
      <c r="AJ721" s="29"/>
      <c r="AK721" s="29"/>
      <c r="AL721" s="29"/>
      <c r="AM721" s="29"/>
      <c r="AN721" s="29"/>
      <c r="AO721" s="29"/>
      <c r="AP721" s="29"/>
      <c r="AQ721" s="29"/>
      <c r="AR721" s="29"/>
      <c r="AS721" s="29"/>
    </row>
    <row r="722" customFormat="false" ht="15.75" hidden="false" customHeight="false" outlineLevel="0" collapsed="false">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c r="AC722" s="29"/>
      <c r="AD722" s="29"/>
      <c r="AE722" s="29"/>
      <c r="AF722" s="29"/>
      <c r="AG722" s="29"/>
      <c r="AH722" s="29"/>
      <c r="AI722" s="29"/>
      <c r="AJ722" s="29"/>
      <c r="AK722" s="29"/>
      <c r="AL722" s="29"/>
      <c r="AM722" s="29"/>
      <c r="AN722" s="29"/>
      <c r="AO722" s="29"/>
      <c r="AP722" s="29"/>
      <c r="AQ722" s="29"/>
      <c r="AR722" s="29"/>
      <c r="AS722" s="29"/>
    </row>
    <row r="723" customFormat="false" ht="15.75" hidden="false" customHeight="false" outlineLevel="0" collapsed="false">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c r="AC723" s="29"/>
      <c r="AD723" s="29"/>
      <c r="AE723" s="29"/>
      <c r="AF723" s="29"/>
      <c r="AG723" s="29"/>
      <c r="AH723" s="29"/>
      <c r="AI723" s="29"/>
      <c r="AJ723" s="29"/>
      <c r="AK723" s="29"/>
      <c r="AL723" s="29"/>
      <c r="AM723" s="29"/>
      <c r="AN723" s="29"/>
      <c r="AO723" s="29"/>
      <c r="AP723" s="29"/>
      <c r="AQ723" s="29"/>
      <c r="AR723" s="29"/>
      <c r="AS723" s="29"/>
    </row>
    <row r="724" customFormat="false" ht="15.75" hidden="false" customHeight="false" outlineLevel="0" collapsed="false">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c r="AC724" s="29"/>
      <c r="AD724" s="29"/>
      <c r="AE724" s="29"/>
      <c r="AF724" s="29"/>
      <c r="AG724" s="29"/>
      <c r="AH724" s="29"/>
      <c r="AI724" s="29"/>
      <c r="AJ724" s="29"/>
      <c r="AK724" s="29"/>
      <c r="AL724" s="29"/>
      <c r="AM724" s="29"/>
      <c r="AN724" s="29"/>
      <c r="AO724" s="29"/>
      <c r="AP724" s="29"/>
      <c r="AQ724" s="29"/>
      <c r="AR724" s="29"/>
      <c r="AS724" s="29"/>
    </row>
    <row r="725" customFormat="false" ht="15.75" hidden="false" customHeight="false" outlineLevel="0" collapsed="false">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c r="AC725" s="29"/>
      <c r="AD725" s="29"/>
      <c r="AE725" s="29"/>
      <c r="AF725" s="29"/>
      <c r="AG725" s="29"/>
      <c r="AH725" s="29"/>
      <c r="AI725" s="29"/>
      <c r="AJ725" s="29"/>
      <c r="AK725" s="29"/>
      <c r="AL725" s="29"/>
      <c r="AM725" s="29"/>
      <c r="AN725" s="29"/>
      <c r="AO725" s="29"/>
      <c r="AP725" s="29"/>
      <c r="AQ725" s="29"/>
      <c r="AR725" s="29"/>
      <c r="AS725" s="29"/>
    </row>
    <row r="726" customFormat="false" ht="15.75" hidden="false" customHeight="false" outlineLevel="0" collapsed="false">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c r="AC726" s="29"/>
      <c r="AD726" s="29"/>
      <c r="AE726" s="29"/>
      <c r="AF726" s="29"/>
      <c r="AG726" s="29"/>
      <c r="AH726" s="29"/>
      <c r="AI726" s="29"/>
      <c r="AJ726" s="29"/>
      <c r="AK726" s="29"/>
      <c r="AL726" s="29"/>
      <c r="AM726" s="29"/>
      <c r="AN726" s="29"/>
      <c r="AO726" s="29"/>
      <c r="AP726" s="29"/>
      <c r="AQ726" s="29"/>
      <c r="AR726" s="29"/>
      <c r="AS726" s="29"/>
    </row>
    <row r="727" customFormat="false" ht="15.75" hidden="false" customHeight="false" outlineLevel="0" collapsed="false">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c r="AC727" s="29"/>
      <c r="AD727" s="29"/>
      <c r="AE727" s="29"/>
      <c r="AF727" s="29"/>
      <c r="AG727" s="29"/>
      <c r="AH727" s="29"/>
      <c r="AI727" s="29"/>
      <c r="AJ727" s="29"/>
      <c r="AK727" s="29"/>
      <c r="AL727" s="29"/>
      <c r="AM727" s="29"/>
      <c r="AN727" s="29"/>
      <c r="AO727" s="29"/>
      <c r="AP727" s="29"/>
      <c r="AQ727" s="29"/>
      <c r="AR727" s="29"/>
      <c r="AS727" s="29"/>
    </row>
    <row r="728" customFormat="false" ht="15.75" hidden="false" customHeight="false" outlineLevel="0" collapsed="false">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c r="AC728" s="29"/>
      <c r="AD728" s="29"/>
      <c r="AE728" s="29"/>
      <c r="AF728" s="29"/>
      <c r="AG728" s="29"/>
      <c r="AH728" s="29"/>
      <c r="AI728" s="29"/>
      <c r="AJ728" s="29"/>
      <c r="AK728" s="29"/>
      <c r="AL728" s="29"/>
      <c r="AM728" s="29"/>
      <c r="AN728" s="29"/>
      <c r="AO728" s="29"/>
      <c r="AP728" s="29"/>
      <c r="AQ728" s="29"/>
      <c r="AR728" s="29"/>
      <c r="AS728" s="29"/>
    </row>
    <row r="729" customFormat="false" ht="15.75" hidden="false" customHeight="false" outlineLevel="0" collapsed="false">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c r="AC729" s="29"/>
      <c r="AD729" s="29"/>
      <c r="AE729" s="29"/>
      <c r="AF729" s="29"/>
      <c r="AG729" s="29"/>
      <c r="AH729" s="29"/>
      <c r="AI729" s="29"/>
      <c r="AJ729" s="29"/>
      <c r="AK729" s="29"/>
      <c r="AL729" s="29"/>
      <c r="AM729" s="29"/>
      <c r="AN729" s="29"/>
      <c r="AO729" s="29"/>
      <c r="AP729" s="29"/>
      <c r="AQ729" s="29"/>
      <c r="AR729" s="29"/>
      <c r="AS729" s="29"/>
    </row>
    <row r="730" customFormat="false" ht="15.75" hidden="false" customHeight="false" outlineLevel="0" collapsed="false">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c r="AC730" s="29"/>
      <c r="AD730" s="29"/>
      <c r="AE730" s="29"/>
      <c r="AF730" s="29"/>
      <c r="AG730" s="29"/>
      <c r="AH730" s="29"/>
      <c r="AI730" s="29"/>
      <c r="AJ730" s="29"/>
      <c r="AK730" s="29"/>
      <c r="AL730" s="29"/>
      <c r="AM730" s="29"/>
      <c r="AN730" s="29"/>
      <c r="AO730" s="29"/>
      <c r="AP730" s="29"/>
      <c r="AQ730" s="29"/>
      <c r="AR730" s="29"/>
      <c r="AS730" s="29"/>
    </row>
    <row r="731" customFormat="false" ht="15.75" hidden="false" customHeight="false" outlineLevel="0" collapsed="false">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c r="AC731" s="29"/>
      <c r="AD731" s="29"/>
      <c r="AE731" s="29"/>
      <c r="AF731" s="29"/>
      <c r="AG731" s="29"/>
      <c r="AH731" s="29"/>
      <c r="AI731" s="29"/>
      <c r="AJ731" s="29"/>
      <c r="AK731" s="29"/>
      <c r="AL731" s="29"/>
      <c r="AM731" s="29"/>
      <c r="AN731" s="29"/>
      <c r="AO731" s="29"/>
      <c r="AP731" s="29"/>
      <c r="AQ731" s="29"/>
      <c r="AR731" s="29"/>
      <c r="AS731" s="29"/>
    </row>
    <row r="732" customFormat="false" ht="15.75" hidden="false" customHeight="false" outlineLevel="0" collapsed="false">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c r="AC732" s="29"/>
      <c r="AD732" s="29"/>
      <c r="AE732" s="29"/>
      <c r="AF732" s="29"/>
      <c r="AG732" s="29"/>
      <c r="AH732" s="29"/>
      <c r="AI732" s="29"/>
      <c r="AJ732" s="29"/>
      <c r="AK732" s="29"/>
      <c r="AL732" s="29"/>
      <c r="AM732" s="29"/>
      <c r="AN732" s="29"/>
      <c r="AO732" s="29"/>
      <c r="AP732" s="29"/>
      <c r="AQ732" s="29"/>
      <c r="AR732" s="29"/>
      <c r="AS732" s="29"/>
    </row>
    <row r="733" customFormat="false" ht="15.75" hidden="false" customHeight="false" outlineLevel="0" collapsed="false">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c r="AC733" s="29"/>
      <c r="AD733" s="29"/>
      <c r="AE733" s="29"/>
      <c r="AF733" s="29"/>
      <c r="AG733" s="29"/>
      <c r="AH733" s="29"/>
      <c r="AI733" s="29"/>
      <c r="AJ733" s="29"/>
      <c r="AK733" s="29"/>
      <c r="AL733" s="29"/>
      <c r="AM733" s="29"/>
      <c r="AN733" s="29"/>
      <c r="AO733" s="29"/>
      <c r="AP733" s="29"/>
      <c r="AQ733" s="29"/>
      <c r="AR733" s="29"/>
      <c r="AS733" s="29"/>
    </row>
    <row r="734" customFormat="false" ht="15.75" hidden="false" customHeight="false" outlineLevel="0" collapsed="false">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c r="AC734" s="29"/>
      <c r="AD734" s="29"/>
      <c r="AE734" s="29"/>
      <c r="AF734" s="29"/>
      <c r="AG734" s="29"/>
      <c r="AH734" s="29"/>
      <c r="AI734" s="29"/>
      <c r="AJ734" s="29"/>
      <c r="AK734" s="29"/>
      <c r="AL734" s="29"/>
      <c r="AM734" s="29"/>
      <c r="AN734" s="29"/>
      <c r="AO734" s="29"/>
      <c r="AP734" s="29"/>
      <c r="AQ734" s="29"/>
      <c r="AR734" s="29"/>
      <c r="AS734" s="29"/>
    </row>
    <row r="735" customFormat="false" ht="15.75" hidden="false" customHeight="false" outlineLevel="0" collapsed="false">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c r="AC735" s="29"/>
      <c r="AD735" s="29"/>
      <c r="AE735" s="29"/>
      <c r="AF735" s="29"/>
      <c r="AG735" s="29"/>
      <c r="AH735" s="29"/>
      <c r="AI735" s="29"/>
      <c r="AJ735" s="29"/>
      <c r="AK735" s="29"/>
      <c r="AL735" s="29"/>
      <c r="AM735" s="29"/>
      <c r="AN735" s="29"/>
      <c r="AO735" s="29"/>
      <c r="AP735" s="29"/>
      <c r="AQ735" s="29"/>
      <c r="AR735" s="29"/>
      <c r="AS735" s="29"/>
    </row>
    <row r="736" customFormat="false" ht="15.75" hidden="false" customHeight="false" outlineLevel="0" collapsed="false">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c r="AC736" s="29"/>
      <c r="AD736" s="29"/>
      <c r="AE736" s="29"/>
      <c r="AF736" s="29"/>
      <c r="AG736" s="29"/>
      <c r="AH736" s="29"/>
      <c r="AI736" s="29"/>
      <c r="AJ736" s="29"/>
      <c r="AK736" s="29"/>
      <c r="AL736" s="29"/>
      <c r="AM736" s="29"/>
      <c r="AN736" s="29"/>
      <c r="AO736" s="29"/>
      <c r="AP736" s="29"/>
      <c r="AQ736" s="29"/>
      <c r="AR736" s="29"/>
      <c r="AS736" s="29"/>
    </row>
    <row r="737" customFormat="false" ht="15.75" hidden="false" customHeight="false" outlineLevel="0" collapsed="false">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c r="AC737" s="29"/>
      <c r="AD737" s="29"/>
      <c r="AE737" s="29"/>
      <c r="AF737" s="29"/>
      <c r="AG737" s="29"/>
      <c r="AH737" s="29"/>
      <c r="AI737" s="29"/>
      <c r="AJ737" s="29"/>
      <c r="AK737" s="29"/>
      <c r="AL737" s="29"/>
      <c r="AM737" s="29"/>
      <c r="AN737" s="29"/>
      <c r="AO737" s="29"/>
      <c r="AP737" s="29"/>
      <c r="AQ737" s="29"/>
      <c r="AR737" s="29"/>
      <c r="AS737" s="29"/>
    </row>
    <row r="738" customFormat="false" ht="15.75" hidden="false" customHeight="false" outlineLevel="0" collapsed="false">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c r="AC738" s="29"/>
      <c r="AD738" s="29"/>
      <c r="AE738" s="29"/>
      <c r="AF738" s="29"/>
      <c r="AG738" s="29"/>
      <c r="AH738" s="29"/>
      <c r="AI738" s="29"/>
      <c r="AJ738" s="29"/>
      <c r="AK738" s="29"/>
      <c r="AL738" s="29"/>
      <c r="AM738" s="29"/>
      <c r="AN738" s="29"/>
      <c r="AO738" s="29"/>
      <c r="AP738" s="29"/>
      <c r="AQ738" s="29"/>
      <c r="AR738" s="29"/>
      <c r="AS738" s="29"/>
    </row>
    <row r="739" customFormat="false" ht="15.75" hidden="false" customHeight="false" outlineLevel="0" collapsed="false">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c r="AC739" s="29"/>
      <c r="AD739" s="29"/>
      <c r="AE739" s="29"/>
      <c r="AF739" s="29"/>
      <c r="AG739" s="29"/>
      <c r="AH739" s="29"/>
      <c r="AI739" s="29"/>
      <c r="AJ739" s="29"/>
      <c r="AK739" s="29"/>
      <c r="AL739" s="29"/>
      <c r="AM739" s="29"/>
      <c r="AN739" s="29"/>
      <c r="AO739" s="29"/>
      <c r="AP739" s="29"/>
      <c r="AQ739" s="29"/>
      <c r="AR739" s="29"/>
      <c r="AS739" s="29"/>
    </row>
    <row r="740" customFormat="false" ht="15.75" hidden="false" customHeight="false" outlineLevel="0" collapsed="false">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c r="AC740" s="29"/>
      <c r="AD740" s="29"/>
      <c r="AE740" s="29"/>
      <c r="AF740" s="29"/>
      <c r="AG740" s="29"/>
      <c r="AH740" s="29"/>
      <c r="AI740" s="29"/>
      <c r="AJ740" s="29"/>
      <c r="AK740" s="29"/>
      <c r="AL740" s="29"/>
      <c r="AM740" s="29"/>
      <c r="AN740" s="29"/>
      <c r="AO740" s="29"/>
      <c r="AP740" s="29"/>
      <c r="AQ740" s="29"/>
      <c r="AR740" s="29"/>
      <c r="AS740" s="29"/>
    </row>
    <row r="741" customFormat="false" ht="15.75" hidden="false" customHeight="false" outlineLevel="0" collapsed="false">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c r="AC741" s="29"/>
      <c r="AD741" s="29"/>
      <c r="AE741" s="29"/>
      <c r="AF741" s="29"/>
      <c r="AG741" s="29"/>
      <c r="AH741" s="29"/>
      <c r="AI741" s="29"/>
      <c r="AJ741" s="29"/>
      <c r="AK741" s="29"/>
      <c r="AL741" s="29"/>
      <c r="AM741" s="29"/>
      <c r="AN741" s="29"/>
      <c r="AO741" s="29"/>
      <c r="AP741" s="29"/>
      <c r="AQ741" s="29"/>
      <c r="AR741" s="29"/>
      <c r="AS741" s="29"/>
    </row>
    <row r="742" customFormat="false" ht="15.75" hidden="false" customHeight="false" outlineLevel="0" collapsed="false">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c r="AC742" s="29"/>
      <c r="AD742" s="29"/>
      <c r="AE742" s="29"/>
      <c r="AF742" s="29"/>
      <c r="AG742" s="29"/>
      <c r="AH742" s="29"/>
      <c r="AI742" s="29"/>
      <c r="AJ742" s="29"/>
      <c r="AK742" s="29"/>
      <c r="AL742" s="29"/>
      <c r="AM742" s="29"/>
      <c r="AN742" s="29"/>
      <c r="AO742" s="29"/>
      <c r="AP742" s="29"/>
      <c r="AQ742" s="29"/>
      <c r="AR742" s="29"/>
      <c r="AS742" s="29"/>
    </row>
    <row r="743" customFormat="false" ht="15.75" hidden="false" customHeight="false" outlineLevel="0" collapsed="false">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c r="AC743" s="29"/>
      <c r="AD743" s="29"/>
      <c r="AE743" s="29"/>
      <c r="AF743" s="29"/>
      <c r="AG743" s="29"/>
      <c r="AH743" s="29"/>
      <c r="AI743" s="29"/>
      <c r="AJ743" s="29"/>
      <c r="AK743" s="29"/>
      <c r="AL743" s="29"/>
      <c r="AM743" s="29"/>
      <c r="AN743" s="29"/>
      <c r="AO743" s="29"/>
      <c r="AP743" s="29"/>
      <c r="AQ743" s="29"/>
      <c r="AR743" s="29"/>
      <c r="AS743" s="29"/>
    </row>
    <row r="744" customFormat="false" ht="15.75" hidden="false" customHeight="false" outlineLevel="0" collapsed="false">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c r="AC744" s="29"/>
      <c r="AD744" s="29"/>
      <c r="AE744" s="29"/>
      <c r="AF744" s="29"/>
      <c r="AG744" s="29"/>
      <c r="AH744" s="29"/>
      <c r="AI744" s="29"/>
      <c r="AJ744" s="29"/>
      <c r="AK744" s="29"/>
      <c r="AL744" s="29"/>
      <c r="AM744" s="29"/>
      <c r="AN744" s="29"/>
      <c r="AO744" s="29"/>
      <c r="AP744" s="29"/>
      <c r="AQ744" s="29"/>
      <c r="AR744" s="29"/>
      <c r="AS744" s="29"/>
    </row>
    <row r="745" customFormat="false" ht="15.75" hidden="false" customHeight="false" outlineLevel="0" collapsed="false">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c r="AC745" s="29"/>
      <c r="AD745" s="29"/>
      <c r="AE745" s="29"/>
      <c r="AF745" s="29"/>
      <c r="AG745" s="29"/>
      <c r="AH745" s="29"/>
      <c r="AI745" s="29"/>
      <c r="AJ745" s="29"/>
      <c r="AK745" s="29"/>
      <c r="AL745" s="29"/>
      <c r="AM745" s="29"/>
      <c r="AN745" s="29"/>
      <c r="AO745" s="29"/>
      <c r="AP745" s="29"/>
      <c r="AQ745" s="29"/>
      <c r="AR745" s="29"/>
      <c r="AS745" s="29"/>
    </row>
    <row r="746" customFormat="false" ht="15.75" hidden="false" customHeight="false" outlineLevel="0" collapsed="false">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c r="AC746" s="29"/>
      <c r="AD746" s="29"/>
      <c r="AE746" s="29"/>
      <c r="AF746" s="29"/>
      <c r="AG746" s="29"/>
      <c r="AH746" s="29"/>
      <c r="AI746" s="29"/>
      <c r="AJ746" s="29"/>
      <c r="AK746" s="29"/>
      <c r="AL746" s="29"/>
      <c r="AM746" s="29"/>
      <c r="AN746" s="29"/>
      <c r="AO746" s="29"/>
      <c r="AP746" s="29"/>
      <c r="AQ746" s="29"/>
      <c r="AR746" s="29"/>
      <c r="AS746" s="29"/>
    </row>
    <row r="747" customFormat="false" ht="15.75" hidden="false" customHeight="false" outlineLevel="0" collapsed="false">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c r="AC747" s="29"/>
      <c r="AD747" s="29"/>
      <c r="AE747" s="29"/>
      <c r="AF747" s="29"/>
      <c r="AG747" s="29"/>
      <c r="AH747" s="29"/>
      <c r="AI747" s="29"/>
      <c r="AJ747" s="29"/>
      <c r="AK747" s="29"/>
      <c r="AL747" s="29"/>
      <c r="AM747" s="29"/>
      <c r="AN747" s="29"/>
      <c r="AO747" s="29"/>
      <c r="AP747" s="29"/>
      <c r="AQ747" s="29"/>
      <c r="AR747" s="29"/>
      <c r="AS747" s="29"/>
    </row>
    <row r="748" customFormat="false" ht="15.75" hidden="false" customHeight="false" outlineLevel="0" collapsed="false">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c r="AC748" s="29"/>
      <c r="AD748" s="29"/>
      <c r="AE748" s="29"/>
      <c r="AF748" s="29"/>
      <c r="AG748" s="29"/>
      <c r="AH748" s="29"/>
      <c r="AI748" s="29"/>
      <c r="AJ748" s="29"/>
      <c r="AK748" s="29"/>
      <c r="AL748" s="29"/>
      <c r="AM748" s="29"/>
      <c r="AN748" s="29"/>
      <c r="AO748" s="29"/>
      <c r="AP748" s="29"/>
      <c r="AQ748" s="29"/>
      <c r="AR748" s="29"/>
      <c r="AS748" s="29"/>
    </row>
    <row r="749" customFormat="false" ht="15.75" hidden="false" customHeight="false" outlineLevel="0" collapsed="false">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c r="AC749" s="29"/>
      <c r="AD749" s="29"/>
      <c r="AE749" s="29"/>
      <c r="AF749" s="29"/>
      <c r="AG749" s="29"/>
      <c r="AH749" s="29"/>
      <c r="AI749" s="29"/>
      <c r="AJ749" s="29"/>
      <c r="AK749" s="29"/>
      <c r="AL749" s="29"/>
      <c r="AM749" s="29"/>
      <c r="AN749" s="29"/>
      <c r="AO749" s="29"/>
      <c r="AP749" s="29"/>
      <c r="AQ749" s="29"/>
      <c r="AR749" s="29"/>
      <c r="AS749" s="29"/>
    </row>
    <row r="750" customFormat="false" ht="15.75" hidden="false" customHeight="false" outlineLevel="0" collapsed="false">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c r="AC750" s="29"/>
      <c r="AD750" s="29"/>
      <c r="AE750" s="29"/>
      <c r="AF750" s="29"/>
      <c r="AG750" s="29"/>
      <c r="AH750" s="29"/>
      <c r="AI750" s="29"/>
      <c r="AJ750" s="29"/>
      <c r="AK750" s="29"/>
      <c r="AL750" s="29"/>
      <c r="AM750" s="29"/>
      <c r="AN750" s="29"/>
      <c r="AO750" s="29"/>
      <c r="AP750" s="29"/>
      <c r="AQ750" s="29"/>
      <c r="AR750" s="29"/>
      <c r="AS750" s="29"/>
    </row>
    <row r="751" customFormat="false" ht="15.75" hidden="false" customHeight="false" outlineLevel="0" collapsed="false">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c r="AC751" s="29"/>
      <c r="AD751" s="29"/>
      <c r="AE751" s="29"/>
      <c r="AF751" s="29"/>
      <c r="AG751" s="29"/>
      <c r="AH751" s="29"/>
      <c r="AI751" s="29"/>
      <c r="AJ751" s="29"/>
      <c r="AK751" s="29"/>
      <c r="AL751" s="29"/>
      <c r="AM751" s="29"/>
      <c r="AN751" s="29"/>
      <c r="AO751" s="29"/>
      <c r="AP751" s="29"/>
      <c r="AQ751" s="29"/>
      <c r="AR751" s="29"/>
      <c r="AS751" s="29"/>
    </row>
    <row r="752" customFormat="false" ht="15.75" hidden="false" customHeight="false" outlineLevel="0" collapsed="false">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c r="AC752" s="29"/>
      <c r="AD752" s="29"/>
      <c r="AE752" s="29"/>
      <c r="AF752" s="29"/>
      <c r="AG752" s="29"/>
      <c r="AH752" s="29"/>
      <c r="AI752" s="29"/>
      <c r="AJ752" s="29"/>
      <c r="AK752" s="29"/>
      <c r="AL752" s="29"/>
      <c r="AM752" s="29"/>
      <c r="AN752" s="29"/>
      <c r="AO752" s="29"/>
      <c r="AP752" s="29"/>
      <c r="AQ752" s="29"/>
      <c r="AR752" s="29"/>
      <c r="AS752" s="29"/>
    </row>
    <row r="753" customFormat="false" ht="15.75" hidden="false" customHeight="false" outlineLevel="0" collapsed="false">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c r="AC753" s="29"/>
      <c r="AD753" s="29"/>
      <c r="AE753" s="29"/>
      <c r="AF753" s="29"/>
      <c r="AG753" s="29"/>
      <c r="AH753" s="29"/>
      <c r="AI753" s="29"/>
      <c r="AJ753" s="29"/>
      <c r="AK753" s="29"/>
      <c r="AL753" s="29"/>
      <c r="AM753" s="29"/>
      <c r="AN753" s="29"/>
      <c r="AO753" s="29"/>
      <c r="AP753" s="29"/>
      <c r="AQ753" s="29"/>
      <c r="AR753" s="29"/>
      <c r="AS753" s="29"/>
    </row>
    <row r="754" customFormat="false" ht="15.75" hidden="false" customHeight="false" outlineLevel="0" collapsed="false">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c r="AC754" s="29"/>
      <c r="AD754" s="29"/>
      <c r="AE754" s="29"/>
      <c r="AF754" s="29"/>
      <c r="AG754" s="29"/>
      <c r="AH754" s="29"/>
      <c r="AI754" s="29"/>
      <c r="AJ754" s="29"/>
      <c r="AK754" s="29"/>
      <c r="AL754" s="29"/>
      <c r="AM754" s="29"/>
      <c r="AN754" s="29"/>
      <c r="AO754" s="29"/>
      <c r="AP754" s="29"/>
      <c r="AQ754" s="29"/>
      <c r="AR754" s="29"/>
      <c r="AS754" s="29"/>
    </row>
    <row r="755" customFormat="false" ht="15.75" hidden="false" customHeight="false" outlineLevel="0" collapsed="false">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c r="AC755" s="29"/>
      <c r="AD755" s="29"/>
      <c r="AE755" s="29"/>
      <c r="AF755" s="29"/>
      <c r="AG755" s="29"/>
      <c r="AH755" s="29"/>
      <c r="AI755" s="29"/>
      <c r="AJ755" s="29"/>
      <c r="AK755" s="29"/>
      <c r="AL755" s="29"/>
      <c r="AM755" s="29"/>
      <c r="AN755" s="29"/>
      <c r="AO755" s="29"/>
      <c r="AP755" s="29"/>
      <c r="AQ755" s="29"/>
      <c r="AR755" s="29"/>
      <c r="AS755" s="29"/>
    </row>
    <row r="756" customFormat="false" ht="15.75" hidden="false" customHeight="false" outlineLevel="0" collapsed="false">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c r="AC756" s="29"/>
      <c r="AD756" s="29"/>
      <c r="AE756" s="29"/>
      <c r="AF756" s="29"/>
      <c r="AG756" s="29"/>
      <c r="AH756" s="29"/>
      <c r="AI756" s="29"/>
      <c r="AJ756" s="29"/>
      <c r="AK756" s="29"/>
      <c r="AL756" s="29"/>
      <c r="AM756" s="29"/>
      <c r="AN756" s="29"/>
      <c r="AO756" s="29"/>
      <c r="AP756" s="29"/>
      <c r="AQ756" s="29"/>
      <c r="AR756" s="29"/>
      <c r="AS756" s="29"/>
    </row>
    <row r="757" customFormat="false" ht="15.75" hidden="false" customHeight="false" outlineLevel="0" collapsed="false">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c r="AC757" s="29"/>
      <c r="AD757" s="29"/>
      <c r="AE757" s="29"/>
      <c r="AF757" s="29"/>
      <c r="AG757" s="29"/>
      <c r="AH757" s="29"/>
      <c r="AI757" s="29"/>
      <c r="AJ757" s="29"/>
      <c r="AK757" s="29"/>
      <c r="AL757" s="29"/>
      <c r="AM757" s="29"/>
      <c r="AN757" s="29"/>
      <c r="AO757" s="29"/>
      <c r="AP757" s="29"/>
      <c r="AQ757" s="29"/>
      <c r="AR757" s="29"/>
      <c r="AS757" s="29"/>
    </row>
    <row r="758" customFormat="false" ht="15.75" hidden="false" customHeight="false" outlineLevel="0" collapsed="false">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c r="AC758" s="29"/>
      <c r="AD758" s="29"/>
      <c r="AE758" s="29"/>
      <c r="AF758" s="29"/>
      <c r="AG758" s="29"/>
      <c r="AH758" s="29"/>
      <c r="AI758" s="29"/>
      <c r="AJ758" s="29"/>
      <c r="AK758" s="29"/>
      <c r="AL758" s="29"/>
      <c r="AM758" s="29"/>
      <c r="AN758" s="29"/>
      <c r="AO758" s="29"/>
      <c r="AP758" s="29"/>
      <c r="AQ758" s="29"/>
      <c r="AR758" s="29"/>
      <c r="AS758" s="29"/>
    </row>
    <row r="759" customFormat="false" ht="15.75" hidden="false" customHeight="false" outlineLevel="0" collapsed="false">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c r="AC759" s="29"/>
      <c r="AD759" s="29"/>
      <c r="AE759" s="29"/>
      <c r="AF759" s="29"/>
      <c r="AG759" s="29"/>
      <c r="AH759" s="29"/>
      <c r="AI759" s="29"/>
      <c r="AJ759" s="29"/>
      <c r="AK759" s="29"/>
      <c r="AL759" s="29"/>
      <c r="AM759" s="29"/>
      <c r="AN759" s="29"/>
      <c r="AO759" s="29"/>
      <c r="AP759" s="29"/>
      <c r="AQ759" s="29"/>
      <c r="AR759" s="29"/>
      <c r="AS759" s="29"/>
    </row>
    <row r="760" customFormat="false" ht="15.75" hidden="false" customHeight="false" outlineLevel="0" collapsed="false">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c r="AC760" s="29"/>
      <c r="AD760" s="29"/>
      <c r="AE760" s="29"/>
      <c r="AF760" s="29"/>
      <c r="AG760" s="29"/>
      <c r="AH760" s="29"/>
      <c r="AI760" s="29"/>
      <c r="AJ760" s="29"/>
      <c r="AK760" s="29"/>
      <c r="AL760" s="29"/>
      <c r="AM760" s="29"/>
      <c r="AN760" s="29"/>
      <c r="AO760" s="29"/>
      <c r="AP760" s="29"/>
      <c r="AQ760" s="29"/>
      <c r="AR760" s="29"/>
      <c r="AS760" s="29"/>
    </row>
    <row r="761" customFormat="false" ht="15.75" hidden="false" customHeight="false" outlineLevel="0" collapsed="false">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c r="AC761" s="29"/>
      <c r="AD761" s="29"/>
      <c r="AE761" s="29"/>
      <c r="AF761" s="29"/>
      <c r="AG761" s="29"/>
      <c r="AH761" s="29"/>
      <c r="AI761" s="29"/>
      <c r="AJ761" s="29"/>
      <c r="AK761" s="29"/>
      <c r="AL761" s="29"/>
      <c r="AM761" s="29"/>
      <c r="AN761" s="29"/>
      <c r="AO761" s="29"/>
      <c r="AP761" s="29"/>
      <c r="AQ761" s="29"/>
      <c r="AR761" s="29"/>
      <c r="AS761" s="29"/>
    </row>
    <row r="762" customFormat="false" ht="15.75" hidden="false" customHeight="false" outlineLevel="0" collapsed="false">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c r="AC762" s="29"/>
      <c r="AD762" s="29"/>
      <c r="AE762" s="29"/>
      <c r="AF762" s="29"/>
      <c r="AG762" s="29"/>
      <c r="AH762" s="29"/>
      <c r="AI762" s="29"/>
      <c r="AJ762" s="29"/>
      <c r="AK762" s="29"/>
      <c r="AL762" s="29"/>
      <c r="AM762" s="29"/>
      <c r="AN762" s="29"/>
      <c r="AO762" s="29"/>
      <c r="AP762" s="29"/>
      <c r="AQ762" s="29"/>
      <c r="AR762" s="29"/>
      <c r="AS762" s="29"/>
    </row>
    <row r="763" customFormat="false" ht="15.75" hidden="false" customHeight="false" outlineLevel="0" collapsed="false">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c r="AC763" s="29"/>
      <c r="AD763" s="29"/>
      <c r="AE763" s="29"/>
      <c r="AF763" s="29"/>
      <c r="AG763" s="29"/>
      <c r="AH763" s="29"/>
      <c r="AI763" s="29"/>
      <c r="AJ763" s="29"/>
      <c r="AK763" s="29"/>
      <c r="AL763" s="29"/>
      <c r="AM763" s="29"/>
      <c r="AN763" s="29"/>
      <c r="AO763" s="29"/>
      <c r="AP763" s="29"/>
      <c r="AQ763" s="29"/>
      <c r="AR763" s="29"/>
      <c r="AS763" s="29"/>
    </row>
    <row r="764" customFormat="false" ht="15.75" hidden="false" customHeight="false" outlineLevel="0" collapsed="false">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c r="AC764" s="29"/>
      <c r="AD764" s="29"/>
      <c r="AE764" s="29"/>
      <c r="AF764" s="29"/>
      <c r="AG764" s="29"/>
      <c r="AH764" s="29"/>
      <c r="AI764" s="29"/>
      <c r="AJ764" s="29"/>
      <c r="AK764" s="29"/>
      <c r="AL764" s="29"/>
      <c r="AM764" s="29"/>
      <c r="AN764" s="29"/>
      <c r="AO764" s="29"/>
      <c r="AP764" s="29"/>
      <c r="AQ764" s="29"/>
      <c r="AR764" s="29"/>
      <c r="AS764" s="29"/>
    </row>
    <row r="765" customFormat="false" ht="15.75" hidden="false" customHeight="false" outlineLevel="0" collapsed="false">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c r="AC765" s="29"/>
      <c r="AD765" s="29"/>
      <c r="AE765" s="29"/>
      <c r="AF765" s="29"/>
      <c r="AG765" s="29"/>
      <c r="AH765" s="29"/>
      <c r="AI765" s="29"/>
      <c r="AJ765" s="29"/>
      <c r="AK765" s="29"/>
      <c r="AL765" s="29"/>
      <c r="AM765" s="29"/>
      <c r="AN765" s="29"/>
      <c r="AO765" s="29"/>
      <c r="AP765" s="29"/>
      <c r="AQ765" s="29"/>
      <c r="AR765" s="29"/>
      <c r="AS765" s="29"/>
    </row>
    <row r="766" customFormat="false" ht="15.75" hidden="false" customHeight="false" outlineLevel="0" collapsed="false">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c r="AC766" s="29"/>
      <c r="AD766" s="29"/>
      <c r="AE766" s="29"/>
      <c r="AF766" s="29"/>
      <c r="AG766" s="29"/>
      <c r="AH766" s="29"/>
      <c r="AI766" s="29"/>
      <c r="AJ766" s="29"/>
      <c r="AK766" s="29"/>
      <c r="AL766" s="29"/>
      <c r="AM766" s="29"/>
      <c r="AN766" s="29"/>
      <c r="AO766" s="29"/>
      <c r="AP766" s="29"/>
      <c r="AQ766" s="29"/>
      <c r="AR766" s="29"/>
      <c r="AS766" s="29"/>
    </row>
    <row r="767" customFormat="false" ht="15.75" hidden="false" customHeight="false" outlineLevel="0" collapsed="false">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c r="AC767" s="29"/>
      <c r="AD767" s="29"/>
      <c r="AE767" s="29"/>
      <c r="AF767" s="29"/>
      <c r="AG767" s="29"/>
      <c r="AH767" s="29"/>
      <c r="AI767" s="29"/>
      <c r="AJ767" s="29"/>
      <c r="AK767" s="29"/>
      <c r="AL767" s="29"/>
      <c r="AM767" s="29"/>
      <c r="AN767" s="29"/>
      <c r="AO767" s="29"/>
      <c r="AP767" s="29"/>
      <c r="AQ767" s="29"/>
      <c r="AR767" s="29"/>
      <c r="AS767" s="29"/>
    </row>
    <row r="768" customFormat="false" ht="15.75" hidden="false" customHeight="false" outlineLevel="0" collapsed="false">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c r="AC768" s="29"/>
      <c r="AD768" s="29"/>
      <c r="AE768" s="29"/>
      <c r="AF768" s="29"/>
      <c r="AG768" s="29"/>
      <c r="AH768" s="29"/>
      <c r="AI768" s="29"/>
      <c r="AJ768" s="29"/>
      <c r="AK768" s="29"/>
      <c r="AL768" s="29"/>
      <c r="AM768" s="29"/>
      <c r="AN768" s="29"/>
      <c r="AO768" s="29"/>
      <c r="AP768" s="29"/>
      <c r="AQ768" s="29"/>
      <c r="AR768" s="29"/>
      <c r="AS768" s="29"/>
    </row>
    <row r="769" customFormat="false" ht="15.75" hidden="false" customHeight="false" outlineLevel="0" collapsed="false">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c r="AC769" s="29"/>
      <c r="AD769" s="29"/>
      <c r="AE769" s="29"/>
      <c r="AF769" s="29"/>
      <c r="AG769" s="29"/>
      <c r="AH769" s="29"/>
      <c r="AI769" s="29"/>
      <c r="AJ769" s="29"/>
      <c r="AK769" s="29"/>
      <c r="AL769" s="29"/>
      <c r="AM769" s="29"/>
      <c r="AN769" s="29"/>
      <c r="AO769" s="29"/>
      <c r="AP769" s="29"/>
      <c r="AQ769" s="29"/>
      <c r="AR769" s="29"/>
      <c r="AS769" s="29"/>
    </row>
    <row r="770" customFormat="false" ht="15.75" hidden="false" customHeight="false" outlineLevel="0" collapsed="false">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c r="AC770" s="29"/>
      <c r="AD770" s="29"/>
      <c r="AE770" s="29"/>
      <c r="AF770" s="29"/>
      <c r="AG770" s="29"/>
      <c r="AH770" s="29"/>
      <c r="AI770" s="29"/>
      <c r="AJ770" s="29"/>
      <c r="AK770" s="29"/>
      <c r="AL770" s="29"/>
      <c r="AM770" s="29"/>
      <c r="AN770" s="29"/>
      <c r="AO770" s="29"/>
      <c r="AP770" s="29"/>
      <c r="AQ770" s="29"/>
      <c r="AR770" s="29"/>
      <c r="AS770" s="29"/>
    </row>
    <row r="771" customFormat="false" ht="15.75" hidden="false" customHeight="false" outlineLevel="0" collapsed="false">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c r="AC771" s="29"/>
      <c r="AD771" s="29"/>
      <c r="AE771" s="29"/>
      <c r="AF771" s="29"/>
      <c r="AG771" s="29"/>
      <c r="AH771" s="29"/>
      <c r="AI771" s="29"/>
      <c r="AJ771" s="29"/>
      <c r="AK771" s="29"/>
      <c r="AL771" s="29"/>
      <c r="AM771" s="29"/>
      <c r="AN771" s="29"/>
      <c r="AO771" s="29"/>
      <c r="AP771" s="29"/>
      <c r="AQ771" s="29"/>
      <c r="AR771" s="29"/>
      <c r="AS771" s="29"/>
    </row>
    <row r="772" customFormat="false" ht="15.75" hidden="false" customHeight="false" outlineLevel="0" collapsed="false">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c r="AC772" s="29"/>
      <c r="AD772" s="29"/>
      <c r="AE772" s="29"/>
      <c r="AF772" s="29"/>
      <c r="AG772" s="29"/>
      <c r="AH772" s="29"/>
      <c r="AI772" s="29"/>
      <c r="AJ772" s="29"/>
      <c r="AK772" s="29"/>
      <c r="AL772" s="29"/>
      <c r="AM772" s="29"/>
      <c r="AN772" s="29"/>
      <c r="AO772" s="29"/>
      <c r="AP772" s="29"/>
      <c r="AQ772" s="29"/>
      <c r="AR772" s="29"/>
      <c r="AS772" s="29"/>
    </row>
    <row r="773" customFormat="false" ht="15.75" hidden="false" customHeight="false" outlineLevel="0" collapsed="false">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c r="AC773" s="29"/>
      <c r="AD773" s="29"/>
      <c r="AE773" s="29"/>
      <c r="AF773" s="29"/>
      <c r="AG773" s="29"/>
      <c r="AH773" s="29"/>
      <c r="AI773" s="29"/>
      <c r="AJ773" s="29"/>
      <c r="AK773" s="29"/>
      <c r="AL773" s="29"/>
      <c r="AM773" s="29"/>
      <c r="AN773" s="29"/>
      <c r="AO773" s="29"/>
      <c r="AP773" s="29"/>
      <c r="AQ773" s="29"/>
      <c r="AR773" s="29"/>
      <c r="AS773" s="29"/>
    </row>
    <row r="774" customFormat="false" ht="15.75" hidden="false" customHeight="false" outlineLevel="0" collapsed="false">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c r="AB774" s="29"/>
      <c r="AC774" s="29"/>
      <c r="AD774" s="29"/>
      <c r="AE774" s="29"/>
      <c r="AF774" s="29"/>
      <c r="AG774" s="29"/>
      <c r="AH774" s="29"/>
      <c r="AI774" s="29"/>
      <c r="AJ774" s="29"/>
      <c r="AK774" s="29"/>
      <c r="AL774" s="29"/>
      <c r="AM774" s="29"/>
      <c r="AN774" s="29"/>
      <c r="AO774" s="29"/>
      <c r="AP774" s="29"/>
      <c r="AQ774" s="29"/>
      <c r="AR774" s="29"/>
      <c r="AS774" s="29"/>
    </row>
    <row r="775" customFormat="false" ht="15.75" hidden="false" customHeight="false" outlineLevel="0" collapsed="false">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c r="AB775" s="29"/>
      <c r="AC775" s="29"/>
      <c r="AD775" s="29"/>
      <c r="AE775" s="29"/>
      <c r="AF775" s="29"/>
      <c r="AG775" s="29"/>
      <c r="AH775" s="29"/>
      <c r="AI775" s="29"/>
      <c r="AJ775" s="29"/>
      <c r="AK775" s="29"/>
      <c r="AL775" s="29"/>
      <c r="AM775" s="29"/>
      <c r="AN775" s="29"/>
      <c r="AO775" s="29"/>
      <c r="AP775" s="29"/>
      <c r="AQ775" s="29"/>
      <c r="AR775" s="29"/>
      <c r="AS775" s="29"/>
    </row>
    <row r="776" customFormat="false" ht="15.75" hidden="false" customHeight="false" outlineLevel="0" collapsed="false">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c r="AB776" s="29"/>
      <c r="AC776" s="29"/>
      <c r="AD776" s="29"/>
      <c r="AE776" s="29"/>
      <c r="AF776" s="29"/>
      <c r="AG776" s="29"/>
      <c r="AH776" s="29"/>
      <c r="AI776" s="29"/>
      <c r="AJ776" s="29"/>
      <c r="AK776" s="29"/>
      <c r="AL776" s="29"/>
      <c r="AM776" s="29"/>
      <c r="AN776" s="29"/>
      <c r="AO776" s="29"/>
      <c r="AP776" s="29"/>
      <c r="AQ776" s="29"/>
      <c r="AR776" s="29"/>
      <c r="AS776" s="29"/>
    </row>
    <row r="777" customFormat="false" ht="15.75" hidden="false" customHeight="false" outlineLevel="0" collapsed="false">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c r="AB777" s="29"/>
      <c r="AC777" s="29"/>
      <c r="AD777" s="29"/>
      <c r="AE777" s="29"/>
      <c r="AF777" s="29"/>
      <c r="AG777" s="29"/>
      <c r="AH777" s="29"/>
      <c r="AI777" s="29"/>
      <c r="AJ777" s="29"/>
      <c r="AK777" s="29"/>
      <c r="AL777" s="29"/>
      <c r="AM777" s="29"/>
      <c r="AN777" s="29"/>
      <c r="AO777" s="29"/>
      <c r="AP777" s="29"/>
      <c r="AQ777" s="29"/>
      <c r="AR777" s="29"/>
      <c r="AS777" s="29"/>
    </row>
    <row r="778" customFormat="false" ht="15.75" hidden="false" customHeight="false" outlineLevel="0" collapsed="false">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c r="AB778" s="29"/>
      <c r="AC778" s="29"/>
      <c r="AD778" s="29"/>
      <c r="AE778" s="29"/>
      <c r="AF778" s="29"/>
      <c r="AG778" s="29"/>
      <c r="AH778" s="29"/>
      <c r="AI778" s="29"/>
      <c r="AJ778" s="29"/>
      <c r="AK778" s="29"/>
      <c r="AL778" s="29"/>
      <c r="AM778" s="29"/>
      <c r="AN778" s="29"/>
      <c r="AO778" s="29"/>
      <c r="AP778" s="29"/>
      <c r="AQ778" s="29"/>
      <c r="AR778" s="29"/>
      <c r="AS778" s="29"/>
    </row>
    <row r="779" customFormat="false" ht="15.75" hidden="false" customHeight="false" outlineLevel="0" collapsed="false">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c r="AB779" s="29"/>
      <c r="AC779" s="29"/>
      <c r="AD779" s="29"/>
      <c r="AE779" s="29"/>
      <c r="AF779" s="29"/>
      <c r="AG779" s="29"/>
      <c r="AH779" s="29"/>
      <c r="AI779" s="29"/>
      <c r="AJ779" s="29"/>
      <c r="AK779" s="29"/>
      <c r="AL779" s="29"/>
      <c r="AM779" s="29"/>
      <c r="AN779" s="29"/>
      <c r="AO779" s="29"/>
      <c r="AP779" s="29"/>
      <c r="AQ779" s="29"/>
      <c r="AR779" s="29"/>
      <c r="AS779" s="29"/>
    </row>
    <row r="780" customFormat="false" ht="15.75" hidden="false" customHeight="false" outlineLevel="0" collapsed="false">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c r="AB780" s="29"/>
      <c r="AC780" s="29"/>
      <c r="AD780" s="29"/>
      <c r="AE780" s="29"/>
      <c r="AF780" s="29"/>
      <c r="AG780" s="29"/>
      <c r="AH780" s="29"/>
      <c r="AI780" s="29"/>
      <c r="AJ780" s="29"/>
      <c r="AK780" s="29"/>
      <c r="AL780" s="29"/>
      <c r="AM780" s="29"/>
      <c r="AN780" s="29"/>
      <c r="AO780" s="29"/>
      <c r="AP780" s="29"/>
      <c r="AQ780" s="29"/>
      <c r="AR780" s="29"/>
      <c r="AS780" s="29"/>
    </row>
    <row r="781" customFormat="false" ht="15.75" hidden="false" customHeight="false" outlineLevel="0" collapsed="false">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c r="AB781" s="29"/>
      <c r="AC781" s="29"/>
      <c r="AD781" s="29"/>
      <c r="AE781" s="29"/>
      <c r="AF781" s="29"/>
      <c r="AG781" s="29"/>
      <c r="AH781" s="29"/>
      <c r="AI781" s="29"/>
      <c r="AJ781" s="29"/>
      <c r="AK781" s="29"/>
      <c r="AL781" s="29"/>
      <c r="AM781" s="29"/>
      <c r="AN781" s="29"/>
      <c r="AO781" s="29"/>
      <c r="AP781" s="29"/>
      <c r="AQ781" s="29"/>
      <c r="AR781" s="29"/>
      <c r="AS781" s="29"/>
    </row>
    <row r="782" customFormat="false" ht="15.75" hidden="false" customHeight="false" outlineLevel="0" collapsed="false">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c r="AB782" s="29"/>
      <c r="AC782" s="29"/>
      <c r="AD782" s="29"/>
      <c r="AE782" s="29"/>
      <c r="AF782" s="29"/>
      <c r="AG782" s="29"/>
      <c r="AH782" s="29"/>
      <c r="AI782" s="29"/>
      <c r="AJ782" s="29"/>
      <c r="AK782" s="29"/>
      <c r="AL782" s="29"/>
      <c r="AM782" s="29"/>
      <c r="AN782" s="29"/>
      <c r="AO782" s="29"/>
      <c r="AP782" s="29"/>
      <c r="AQ782" s="29"/>
      <c r="AR782" s="29"/>
      <c r="AS782" s="29"/>
    </row>
    <row r="783" customFormat="false" ht="15.75" hidden="false" customHeight="false" outlineLevel="0" collapsed="false">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c r="AB783" s="29"/>
      <c r="AC783" s="29"/>
      <c r="AD783" s="29"/>
      <c r="AE783" s="29"/>
      <c r="AF783" s="29"/>
      <c r="AG783" s="29"/>
      <c r="AH783" s="29"/>
      <c r="AI783" s="29"/>
      <c r="AJ783" s="29"/>
      <c r="AK783" s="29"/>
      <c r="AL783" s="29"/>
      <c r="AM783" s="29"/>
      <c r="AN783" s="29"/>
      <c r="AO783" s="29"/>
      <c r="AP783" s="29"/>
      <c r="AQ783" s="29"/>
      <c r="AR783" s="29"/>
      <c r="AS783" s="29"/>
    </row>
    <row r="784" customFormat="false" ht="15.75" hidden="false" customHeight="false" outlineLevel="0" collapsed="false">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c r="AB784" s="29"/>
      <c r="AC784" s="29"/>
      <c r="AD784" s="29"/>
      <c r="AE784" s="29"/>
      <c r="AF784" s="29"/>
      <c r="AG784" s="29"/>
      <c r="AH784" s="29"/>
      <c r="AI784" s="29"/>
      <c r="AJ784" s="29"/>
      <c r="AK784" s="29"/>
      <c r="AL784" s="29"/>
      <c r="AM784" s="29"/>
      <c r="AN784" s="29"/>
      <c r="AO784" s="29"/>
      <c r="AP784" s="29"/>
      <c r="AQ784" s="29"/>
      <c r="AR784" s="29"/>
      <c r="AS784" s="29"/>
    </row>
    <row r="785" customFormat="false" ht="15.75" hidden="false" customHeight="false" outlineLevel="0" collapsed="false">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c r="AB785" s="29"/>
      <c r="AC785" s="29"/>
      <c r="AD785" s="29"/>
      <c r="AE785" s="29"/>
      <c r="AF785" s="29"/>
      <c r="AG785" s="29"/>
      <c r="AH785" s="29"/>
      <c r="AI785" s="29"/>
      <c r="AJ785" s="29"/>
      <c r="AK785" s="29"/>
      <c r="AL785" s="29"/>
      <c r="AM785" s="29"/>
      <c r="AN785" s="29"/>
      <c r="AO785" s="29"/>
      <c r="AP785" s="29"/>
      <c r="AQ785" s="29"/>
      <c r="AR785" s="29"/>
      <c r="AS785" s="29"/>
    </row>
    <row r="786" customFormat="false" ht="15.75" hidden="false" customHeight="false" outlineLevel="0" collapsed="false">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c r="AB786" s="29"/>
      <c r="AC786" s="29"/>
      <c r="AD786" s="29"/>
      <c r="AE786" s="29"/>
      <c r="AF786" s="29"/>
      <c r="AG786" s="29"/>
      <c r="AH786" s="29"/>
      <c r="AI786" s="29"/>
      <c r="AJ786" s="29"/>
      <c r="AK786" s="29"/>
      <c r="AL786" s="29"/>
      <c r="AM786" s="29"/>
      <c r="AN786" s="29"/>
      <c r="AO786" s="29"/>
      <c r="AP786" s="29"/>
      <c r="AQ786" s="29"/>
      <c r="AR786" s="29"/>
      <c r="AS786" s="29"/>
    </row>
    <row r="787" customFormat="false" ht="15.75" hidden="false" customHeight="false" outlineLevel="0" collapsed="false">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c r="AB787" s="29"/>
      <c r="AC787" s="29"/>
      <c r="AD787" s="29"/>
      <c r="AE787" s="29"/>
      <c r="AF787" s="29"/>
      <c r="AG787" s="29"/>
      <c r="AH787" s="29"/>
      <c r="AI787" s="29"/>
      <c r="AJ787" s="29"/>
      <c r="AK787" s="29"/>
      <c r="AL787" s="29"/>
      <c r="AM787" s="29"/>
      <c r="AN787" s="29"/>
      <c r="AO787" s="29"/>
      <c r="AP787" s="29"/>
      <c r="AQ787" s="29"/>
      <c r="AR787" s="29"/>
      <c r="AS787" s="29"/>
    </row>
    <row r="788" customFormat="false" ht="15.75" hidden="false" customHeight="false" outlineLevel="0" collapsed="false">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c r="AB788" s="29"/>
      <c r="AC788" s="29"/>
      <c r="AD788" s="29"/>
      <c r="AE788" s="29"/>
      <c r="AF788" s="29"/>
      <c r="AG788" s="29"/>
      <c r="AH788" s="29"/>
      <c r="AI788" s="29"/>
      <c r="AJ788" s="29"/>
      <c r="AK788" s="29"/>
      <c r="AL788" s="29"/>
      <c r="AM788" s="29"/>
      <c r="AN788" s="29"/>
      <c r="AO788" s="29"/>
      <c r="AP788" s="29"/>
      <c r="AQ788" s="29"/>
      <c r="AR788" s="29"/>
      <c r="AS788" s="29"/>
    </row>
    <row r="789" customFormat="false" ht="15.75" hidden="false" customHeight="false" outlineLevel="0" collapsed="false">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c r="AB789" s="29"/>
      <c r="AC789" s="29"/>
      <c r="AD789" s="29"/>
      <c r="AE789" s="29"/>
      <c r="AF789" s="29"/>
      <c r="AG789" s="29"/>
      <c r="AH789" s="29"/>
      <c r="AI789" s="29"/>
      <c r="AJ789" s="29"/>
      <c r="AK789" s="29"/>
      <c r="AL789" s="29"/>
      <c r="AM789" s="29"/>
      <c r="AN789" s="29"/>
      <c r="AO789" s="29"/>
      <c r="AP789" s="29"/>
      <c r="AQ789" s="29"/>
      <c r="AR789" s="29"/>
      <c r="AS789" s="29"/>
    </row>
    <row r="790" customFormat="false" ht="15.75" hidden="false" customHeight="false" outlineLevel="0" collapsed="false">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c r="AB790" s="29"/>
      <c r="AC790" s="29"/>
      <c r="AD790" s="29"/>
      <c r="AE790" s="29"/>
      <c r="AF790" s="29"/>
      <c r="AG790" s="29"/>
      <c r="AH790" s="29"/>
      <c r="AI790" s="29"/>
      <c r="AJ790" s="29"/>
      <c r="AK790" s="29"/>
      <c r="AL790" s="29"/>
      <c r="AM790" s="29"/>
      <c r="AN790" s="29"/>
      <c r="AO790" s="29"/>
      <c r="AP790" s="29"/>
      <c r="AQ790" s="29"/>
      <c r="AR790" s="29"/>
      <c r="AS790" s="29"/>
    </row>
    <row r="791" customFormat="false" ht="15.75" hidden="false" customHeight="false" outlineLevel="0" collapsed="false">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c r="AB791" s="29"/>
      <c r="AC791" s="29"/>
      <c r="AD791" s="29"/>
      <c r="AE791" s="29"/>
      <c r="AF791" s="29"/>
      <c r="AG791" s="29"/>
      <c r="AH791" s="29"/>
      <c r="AI791" s="29"/>
      <c r="AJ791" s="29"/>
      <c r="AK791" s="29"/>
      <c r="AL791" s="29"/>
      <c r="AM791" s="29"/>
      <c r="AN791" s="29"/>
      <c r="AO791" s="29"/>
      <c r="AP791" s="29"/>
      <c r="AQ791" s="29"/>
      <c r="AR791" s="29"/>
      <c r="AS791" s="29"/>
    </row>
    <row r="792" customFormat="false" ht="15.75" hidden="false" customHeight="false" outlineLevel="0" collapsed="false">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c r="AB792" s="29"/>
      <c r="AC792" s="29"/>
      <c r="AD792" s="29"/>
      <c r="AE792" s="29"/>
      <c r="AF792" s="29"/>
      <c r="AG792" s="29"/>
      <c r="AH792" s="29"/>
      <c r="AI792" s="29"/>
      <c r="AJ792" s="29"/>
      <c r="AK792" s="29"/>
      <c r="AL792" s="29"/>
      <c r="AM792" s="29"/>
      <c r="AN792" s="29"/>
      <c r="AO792" s="29"/>
      <c r="AP792" s="29"/>
      <c r="AQ792" s="29"/>
      <c r="AR792" s="29"/>
      <c r="AS792" s="29"/>
    </row>
    <row r="793" customFormat="false" ht="15.75" hidden="false" customHeight="false" outlineLevel="0" collapsed="false">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c r="AB793" s="29"/>
      <c r="AC793" s="29"/>
      <c r="AD793" s="29"/>
      <c r="AE793" s="29"/>
      <c r="AF793" s="29"/>
      <c r="AG793" s="29"/>
      <c r="AH793" s="29"/>
      <c r="AI793" s="29"/>
      <c r="AJ793" s="29"/>
      <c r="AK793" s="29"/>
      <c r="AL793" s="29"/>
      <c r="AM793" s="29"/>
      <c r="AN793" s="29"/>
      <c r="AO793" s="29"/>
      <c r="AP793" s="29"/>
      <c r="AQ793" s="29"/>
      <c r="AR793" s="29"/>
      <c r="AS793" s="29"/>
    </row>
    <row r="794" customFormat="false" ht="15.75" hidden="false" customHeight="false" outlineLevel="0" collapsed="false">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c r="AB794" s="29"/>
      <c r="AC794" s="29"/>
      <c r="AD794" s="29"/>
      <c r="AE794" s="29"/>
      <c r="AF794" s="29"/>
      <c r="AG794" s="29"/>
      <c r="AH794" s="29"/>
      <c r="AI794" s="29"/>
      <c r="AJ794" s="29"/>
      <c r="AK794" s="29"/>
      <c r="AL794" s="29"/>
      <c r="AM794" s="29"/>
      <c r="AN794" s="29"/>
      <c r="AO794" s="29"/>
      <c r="AP794" s="29"/>
      <c r="AQ794" s="29"/>
      <c r="AR794" s="29"/>
      <c r="AS794" s="29"/>
    </row>
    <row r="795" customFormat="false" ht="15.75" hidden="false" customHeight="false" outlineLevel="0" collapsed="false">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c r="AB795" s="29"/>
      <c r="AC795" s="29"/>
      <c r="AD795" s="29"/>
      <c r="AE795" s="29"/>
      <c r="AF795" s="29"/>
      <c r="AG795" s="29"/>
      <c r="AH795" s="29"/>
      <c r="AI795" s="29"/>
      <c r="AJ795" s="29"/>
      <c r="AK795" s="29"/>
      <c r="AL795" s="29"/>
      <c r="AM795" s="29"/>
      <c r="AN795" s="29"/>
      <c r="AO795" s="29"/>
      <c r="AP795" s="29"/>
      <c r="AQ795" s="29"/>
      <c r="AR795" s="29"/>
      <c r="AS795" s="29"/>
    </row>
    <row r="796" customFormat="false" ht="15.75" hidden="false" customHeight="false" outlineLevel="0" collapsed="false">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c r="AB796" s="29"/>
      <c r="AC796" s="29"/>
      <c r="AD796" s="29"/>
      <c r="AE796" s="29"/>
      <c r="AF796" s="29"/>
      <c r="AG796" s="29"/>
      <c r="AH796" s="29"/>
      <c r="AI796" s="29"/>
      <c r="AJ796" s="29"/>
      <c r="AK796" s="29"/>
      <c r="AL796" s="29"/>
      <c r="AM796" s="29"/>
      <c r="AN796" s="29"/>
      <c r="AO796" s="29"/>
      <c r="AP796" s="29"/>
      <c r="AQ796" s="29"/>
      <c r="AR796" s="29"/>
      <c r="AS796" s="29"/>
    </row>
    <row r="797" customFormat="false" ht="15.75" hidden="false" customHeight="false" outlineLevel="0" collapsed="false">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c r="AB797" s="29"/>
      <c r="AC797" s="29"/>
      <c r="AD797" s="29"/>
      <c r="AE797" s="29"/>
      <c r="AF797" s="29"/>
      <c r="AG797" s="29"/>
      <c r="AH797" s="29"/>
      <c r="AI797" s="29"/>
      <c r="AJ797" s="29"/>
      <c r="AK797" s="29"/>
      <c r="AL797" s="29"/>
      <c r="AM797" s="29"/>
      <c r="AN797" s="29"/>
      <c r="AO797" s="29"/>
      <c r="AP797" s="29"/>
      <c r="AQ797" s="29"/>
      <c r="AR797" s="29"/>
      <c r="AS797" s="29"/>
    </row>
    <row r="798" customFormat="false" ht="15.75" hidden="false" customHeight="false" outlineLevel="0" collapsed="false">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c r="AB798" s="29"/>
      <c r="AC798" s="29"/>
      <c r="AD798" s="29"/>
      <c r="AE798" s="29"/>
      <c r="AF798" s="29"/>
      <c r="AG798" s="29"/>
      <c r="AH798" s="29"/>
      <c r="AI798" s="29"/>
      <c r="AJ798" s="29"/>
      <c r="AK798" s="29"/>
      <c r="AL798" s="29"/>
      <c r="AM798" s="29"/>
      <c r="AN798" s="29"/>
      <c r="AO798" s="29"/>
      <c r="AP798" s="29"/>
      <c r="AQ798" s="29"/>
      <c r="AR798" s="29"/>
      <c r="AS798" s="29"/>
    </row>
    <row r="799" customFormat="false" ht="15.75" hidden="false" customHeight="false" outlineLevel="0" collapsed="false">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c r="AB799" s="29"/>
      <c r="AC799" s="29"/>
      <c r="AD799" s="29"/>
      <c r="AE799" s="29"/>
      <c r="AF799" s="29"/>
      <c r="AG799" s="29"/>
      <c r="AH799" s="29"/>
      <c r="AI799" s="29"/>
      <c r="AJ799" s="29"/>
      <c r="AK799" s="29"/>
      <c r="AL799" s="29"/>
      <c r="AM799" s="29"/>
      <c r="AN799" s="29"/>
      <c r="AO799" s="29"/>
      <c r="AP799" s="29"/>
      <c r="AQ799" s="29"/>
      <c r="AR799" s="29"/>
      <c r="AS799" s="29"/>
    </row>
    <row r="800" customFormat="false" ht="15.75" hidden="false" customHeight="false" outlineLevel="0" collapsed="false">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c r="AB800" s="29"/>
      <c r="AC800" s="29"/>
      <c r="AD800" s="29"/>
      <c r="AE800" s="29"/>
      <c r="AF800" s="29"/>
      <c r="AG800" s="29"/>
      <c r="AH800" s="29"/>
      <c r="AI800" s="29"/>
      <c r="AJ800" s="29"/>
      <c r="AK800" s="29"/>
      <c r="AL800" s="29"/>
      <c r="AM800" s="29"/>
      <c r="AN800" s="29"/>
      <c r="AO800" s="29"/>
      <c r="AP800" s="29"/>
      <c r="AQ800" s="29"/>
      <c r="AR800" s="29"/>
      <c r="AS800" s="29"/>
    </row>
    <row r="801" customFormat="false" ht="15.75" hidden="false" customHeight="false" outlineLevel="0" collapsed="false">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c r="AB801" s="29"/>
      <c r="AC801" s="29"/>
      <c r="AD801" s="29"/>
      <c r="AE801" s="29"/>
      <c r="AF801" s="29"/>
      <c r="AG801" s="29"/>
      <c r="AH801" s="29"/>
      <c r="AI801" s="29"/>
      <c r="AJ801" s="29"/>
      <c r="AK801" s="29"/>
      <c r="AL801" s="29"/>
      <c r="AM801" s="29"/>
      <c r="AN801" s="29"/>
      <c r="AO801" s="29"/>
      <c r="AP801" s="29"/>
      <c r="AQ801" s="29"/>
      <c r="AR801" s="29"/>
      <c r="AS801" s="29"/>
    </row>
    <row r="802" customFormat="false" ht="15.75" hidden="false" customHeight="false" outlineLevel="0" collapsed="false">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c r="AB802" s="29"/>
      <c r="AC802" s="29"/>
      <c r="AD802" s="29"/>
      <c r="AE802" s="29"/>
      <c r="AF802" s="29"/>
      <c r="AG802" s="29"/>
      <c r="AH802" s="29"/>
      <c r="AI802" s="29"/>
      <c r="AJ802" s="29"/>
      <c r="AK802" s="29"/>
      <c r="AL802" s="29"/>
      <c r="AM802" s="29"/>
      <c r="AN802" s="29"/>
      <c r="AO802" s="29"/>
      <c r="AP802" s="29"/>
      <c r="AQ802" s="29"/>
      <c r="AR802" s="29"/>
      <c r="AS802" s="29"/>
    </row>
    <row r="803" customFormat="false" ht="15.75" hidden="false" customHeight="false" outlineLevel="0" collapsed="false">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c r="AB803" s="29"/>
      <c r="AC803" s="29"/>
      <c r="AD803" s="29"/>
      <c r="AE803" s="29"/>
      <c r="AF803" s="29"/>
      <c r="AG803" s="29"/>
      <c r="AH803" s="29"/>
      <c r="AI803" s="29"/>
      <c r="AJ803" s="29"/>
      <c r="AK803" s="29"/>
      <c r="AL803" s="29"/>
      <c r="AM803" s="29"/>
      <c r="AN803" s="29"/>
      <c r="AO803" s="29"/>
      <c r="AP803" s="29"/>
      <c r="AQ803" s="29"/>
      <c r="AR803" s="29"/>
      <c r="AS803" s="29"/>
    </row>
    <row r="804" customFormat="false" ht="15.75" hidden="false" customHeight="false" outlineLevel="0" collapsed="false">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c r="AB804" s="29"/>
      <c r="AC804" s="29"/>
      <c r="AD804" s="29"/>
      <c r="AE804" s="29"/>
      <c r="AF804" s="29"/>
      <c r="AG804" s="29"/>
      <c r="AH804" s="29"/>
      <c r="AI804" s="29"/>
      <c r="AJ804" s="29"/>
      <c r="AK804" s="29"/>
      <c r="AL804" s="29"/>
      <c r="AM804" s="29"/>
      <c r="AN804" s="29"/>
      <c r="AO804" s="29"/>
      <c r="AP804" s="29"/>
      <c r="AQ804" s="29"/>
      <c r="AR804" s="29"/>
      <c r="AS804" s="29"/>
    </row>
    <row r="805" customFormat="false" ht="15.75" hidden="false" customHeight="false" outlineLevel="0" collapsed="false">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c r="AB805" s="29"/>
      <c r="AC805" s="29"/>
      <c r="AD805" s="29"/>
      <c r="AE805" s="29"/>
      <c r="AF805" s="29"/>
      <c r="AG805" s="29"/>
      <c r="AH805" s="29"/>
      <c r="AI805" s="29"/>
      <c r="AJ805" s="29"/>
      <c r="AK805" s="29"/>
      <c r="AL805" s="29"/>
      <c r="AM805" s="29"/>
      <c r="AN805" s="29"/>
      <c r="AO805" s="29"/>
      <c r="AP805" s="29"/>
      <c r="AQ805" s="29"/>
      <c r="AR805" s="29"/>
      <c r="AS805" s="29"/>
    </row>
    <row r="806" customFormat="false" ht="15.75" hidden="false" customHeight="false" outlineLevel="0" collapsed="false">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c r="AB806" s="29"/>
      <c r="AC806" s="29"/>
      <c r="AD806" s="29"/>
      <c r="AE806" s="29"/>
      <c r="AF806" s="29"/>
      <c r="AG806" s="29"/>
      <c r="AH806" s="29"/>
      <c r="AI806" s="29"/>
      <c r="AJ806" s="29"/>
      <c r="AK806" s="29"/>
      <c r="AL806" s="29"/>
      <c r="AM806" s="29"/>
      <c r="AN806" s="29"/>
      <c r="AO806" s="29"/>
      <c r="AP806" s="29"/>
      <c r="AQ806" s="29"/>
      <c r="AR806" s="29"/>
      <c r="AS806" s="29"/>
    </row>
    <row r="807" customFormat="false" ht="15.75" hidden="false" customHeight="false" outlineLevel="0" collapsed="false">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c r="AB807" s="29"/>
      <c r="AC807" s="29"/>
      <c r="AD807" s="29"/>
      <c r="AE807" s="29"/>
      <c r="AF807" s="29"/>
      <c r="AG807" s="29"/>
      <c r="AH807" s="29"/>
      <c r="AI807" s="29"/>
      <c r="AJ807" s="29"/>
      <c r="AK807" s="29"/>
      <c r="AL807" s="29"/>
      <c r="AM807" s="29"/>
      <c r="AN807" s="29"/>
      <c r="AO807" s="29"/>
      <c r="AP807" s="29"/>
      <c r="AQ807" s="29"/>
      <c r="AR807" s="29"/>
      <c r="AS807" s="29"/>
    </row>
    <row r="808" customFormat="false" ht="15.75" hidden="false" customHeight="false" outlineLevel="0" collapsed="false">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c r="AB808" s="29"/>
      <c r="AC808" s="29"/>
      <c r="AD808" s="29"/>
      <c r="AE808" s="29"/>
      <c r="AF808" s="29"/>
      <c r="AG808" s="29"/>
      <c r="AH808" s="29"/>
      <c r="AI808" s="29"/>
      <c r="AJ808" s="29"/>
      <c r="AK808" s="29"/>
      <c r="AL808" s="29"/>
      <c r="AM808" s="29"/>
      <c r="AN808" s="29"/>
      <c r="AO808" s="29"/>
      <c r="AP808" s="29"/>
      <c r="AQ808" s="29"/>
      <c r="AR808" s="29"/>
      <c r="AS808" s="29"/>
    </row>
    <row r="809" customFormat="false" ht="15.75" hidden="false" customHeight="false" outlineLevel="0" collapsed="false">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c r="AB809" s="29"/>
      <c r="AC809" s="29"/>
      <c r="AD809" s="29"/>
      <c r="AE809" s="29"/>
      <c r="AF809" s="29"/>
      <c r="AG809" s="29"/>
      <c r="AH809" s="29"/>
      <c r="AI809" s="29"/>
      <c r="AJ809" s="29"/>
      <c r="AK809" s="29"/>
      <c r="AL809" s="29"/>
      <c r="AM809" s="29"/>
      <c r="AN809" s="29"/>
      <c r="AO809" s="29"/>
      <c r="AP809" s="29"/>
      <c r="AQ809" s="29"/>
      <c r="AR809" s="29"/>
      <c r="AS809" s="29"/>
    </row>
    <row r="810" customFormat="false" ht="15.75" hidden="false" customHeight="false" outlineLevel="0" collapsed="false">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c r="AB810" s="29"/>
      <c r="AC810" s="29"/>
      <c r="AD810" s="29"/>
      <c r="AE810" s="29"/>
      <c r="AF810" s="29"/>
      <c r="AG810" s="29"/>
      <c r="AH810" s="29"/>
      <c r="AI810" s="29"/>
      <c r="AJ810" s="29"/>
      <c r="AK810" s="29"/>
      <c r="AL810" s="29"/>
      <c r="AM810" s="29"/>
      <c r="AN810" s="29"/>
      <c r="AO810" s="29"/>
      <c r="AP810" s="29"/>
      <c r="AQ810" s="29"/>
      <c r="AR810" s="29"/>
      <c r="AS810" s="29"/>
    </row>
    <row r="811" customFormat="false" ht="15.75" hidden="false" customHeight="false" outlineLevel="0" collapsed="false">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c r="AB811" s="29"/>
      <c r="AC811" s="29"/>
      <c r="AD811" s="29"/>
      <c r="AE811" s="29"/>
      <c r="AF811" s="29"/>
      <c r="AG811" s="29"/>
      <c r="AH811" s="29"/>
      <c r="AI811" s="29"/>
      <c r="AJ811" s="29"/>
      <c r="AK811" s="29"/>
      <c r="AL811" s="29"/>
      <c r="AM811" s="29"/>
      <c r="AN811" s="29"/>
      <c r="AO811" s="29"/>
      <c r="AP811" s="29"/>
      <c r="AQ811" s="29"/>
      <c r="AR811" s="29"/>
      <c r="AS811" s="29"/>
    </row>
    <row r="812" customFormat="false" ht="15.75" hidden="false" customHeight="false" outlineLevel="0" collapsed="false">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c r="AB812" s="29"/>
      <c r="AC812" s="29"/>
      <c r="AD812" s="29"/>
      <c r="AE812" s="29"/>
      <c r="AF812" s="29"/>
      <c r="AG812" s="29"/>
      <c r="AH812" s="29"/>
      <c r="AI812" s="29"/>
      <c r="AJ812" s="29"/>
      <c r="AK812" s="29"/>
      <c r="AL812" s="29"/>
      <c r="AM812" s="29"/>
      <c r="AN812" s="29"/>
      <c r="AO812" s="29"/>
      <c r="AP812" s="29"/>
      <c r="AQ812" s="29"/>
      <c r="AR812" s="29"/>
      <c r="AS812" s="29"/>
    </row>
    <row r="813" customFormat="false" ht="15.75" hidden="false" customHeight="false" outlineLevel="0" collapsed="false">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c r="AB813" s="29"/>
      <c r="AC813" s="29"/>
      <c r="AD813" s="29"/>
      <c r="AE813" s="29"/>
      <c r="AF813" s="29"/>
      <c r="AG813" s="29"/>
      <c r="AH813" s="29"/>
      <c r="AI813" s="29"/>
      <c r="AJ813" s="29"/>
      <c r="AK813" s="29"/>
      <c r="AL813" s="29"/>
      <c r="AM813" s="29"/>
      <c r="AN813" s="29"/>
      <c r="AO813" s="29"/>
      <c r="AP813" s="29"/>
      <c r="AQ813" s="29"/>
      <c r="AR813" s="29"/>
      <c r="AS813" s="29"/>
    </row>
    <row r="814" customFormat="false" ht="15.75" hidden="false" customHeight="false" outlineLevel="0" collapsed="false">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c r="AB814" s="29"/>
      <c r="AC814" s="29"/>
      <c r="AD814" s="29"/>
      <c r="AE814" s="29"/>
      <c r="AF814" s="29"/>
      <c r="AG814" s="29"/>
      <c r="AH814" s="29"/>
      <c r="AI814" s="29"/>
      <c r="AJ814" s="29"/>
      <c r="AK814" s="29"/>
      <c r="AL814" s="29"/>
      <c r="AM814" s="29"/>
      <c r="AN814" s="29"/>
      <c r="AO814" s="29"/>
      <c r="AP814" s="29"/>
      <c r="AQ814" s="29"/>
      <c r="AR814" s="29"/>
      <c r="AS814" s="29"/>
    </row>
    <row r="815" customFormat="false" ht="15.75" hidden="false" customHeight="false" outlineLevel="0" collapsed="false">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c r="AB815" s="29"/>
      <c r="AC815" s="29"/>
      <c r="AD815" s="29"/>
      <c r="AE815" s="29"/>
      <c r="AF815" s="29"/>
      <c r="AG815" s="29"/>
      <c r="AH815" s="29"/>
      <c r="AI815" s="29"/>
      <c r="AJ815" s="29"/>
      <c r="AK815" s="29"/>
      <c r="AL815" s="29"/>
      <c r="AM815" s="29"/>
      <c r="AN815" s="29"/>
      <c r="AO815" s="29"/>
      <c r="AP815" s="29"/>
      <c r="AQ815" s="29"/>
      <c r="AR815" s="29"/>
      <c r="AS815" s="29"/>
    </row>
    <row r="816" customFormat="false" ht="15.75" hidden="false" customHeight="false" outlineLevel="0" collapsed="false">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c r="AB816" s="29"/>
      <c r="AC816" s="29"/>
      <c r="AD816" s="29"/>
      <c r="AE816" s="29"/>
      <c r="AF816" s="29"/>
      <c r="AG816" s="29"/>
      <c r="AH816" s="29"/>
      <c r="AI816" s="29"/>
      <c r="AJ816" s="29"/>
      <c r="AK816" s="29"/>
      <c r="AL816" s="29"/>
      <c r="AM816" s="29"/>
      <c r="AN816" s="29"/>
      <c r="AO816" s="29"/>
      <c r="AP816" s="29"/>
      <c r="AQ816" s="29"/>
      <c r="AR816" s="29"/>
      <c r="AS816" s="29"/>
    </row>
    <row r="817" customFormat="false" ht="15.75" hidden="false" customHeight="false" outlineLevel="0" collapsed="false">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c r="AB817" s="29"/>
      <c r="AC817" s="29"/>
      <c r="AD817" s="29"/>
      <c r="AE817" s="29"/>
      <c r="AF817" s="29"/>
      <c r="AG817" s="29"/>
      <c r="AH817" s="29"/>
      <c r="AI817" s="29"/>
      <c r="AJ817" s="29"/>
      <c r="AK817" s="29"/>
      <c r="AL817" s="29"/>
      <c r="AM817" s="29"/>
      <c r="AN817" s="29"/>
      <c r="AO817" s="29"/>
      <c r="AP817" s="29"/>
      <c r="AQ817" s="29"/>
      <c r="AR817" s="29"/>
      <c r="AS817" s="29"/>
    </row>
    <row r="818" customFormat="false" ht="15.75" hidden="false" customHeight="false" outlineLevel="0" collapsed="false">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c r="AB818" s="29"/>
      <c r="AC818" s="29"/>
      <c r="AD818" s="29"/>
      <c r="AE818" s="29"/>
      <c r="AF818" s="29"/>
      <c r="AG818" s="29"/>
      <c r="AH818" s="29"/>
      <c r="AI818" s="29"/>
      <c r="AJ818" s="29"/>
      <c r="AK818" s="29"/>
      <c r="AL818" s="29"/>
      <c r="AM818" s="29"/>
      <c r="AN818" s="29"/>
      <c r="AO818" s="29"/>
      <c r="AP818" s="29"/>
      <c r="AQ818" s="29"/>
      <c r="AR818" s="29"/>
      <c r="AS818" s="29"/>
    </row>
    <row r="819" customFormat="false" ht="15.75" hidden="false" customHeight="false" outlineLevel="0" collapsed="false">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c r="AB819" s="29"/>
      <c r="AC819" s="29"/>
      <c r="AD819" s="29"/>
      <c r="AE819" s="29"/>
      <c r="AF819" s="29"/>
      <c r="AG819" s="29"/>
      <c r="AH819" s="29"/>
      <c r="AI819" s="29"/>
      <c r="AJ819" s="29"/>
      <c r="AK819" s="29"/>
      <c r="AL819" s="29"/>
      <c r="AM819" s="29"/>
      <c r="AN819" s="29"/>
      <c r="AO819" s="29"/>
      <c r="AP819" s="29"/>
      <c r="AQ819" s="29"/>
      <c r="AR819" s="29"/>
      <c r="AS819" s="29"/>
    </row>
    <row r="820" customFormat="false" ht="15.75" hidden="false" customHeight="false" outlineLevel="0" collapsed="false">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c r="AB820" s="29"/>
      <c r="AC820" s="29"/>
      <c r="AD820" s="29"/>
      <c r="AE820" s="29"/>
      <c r="AF820" s="29"/>
      <c r="AG820" s="29"/>
      <c r="AH820" s="29"/>
      <c r="AI820" s="29"/>
      <c r="AJ820" s="29"/>
      <c r="AK820" s="29"/>
      <c r="AL820" s="29"/>
      <c r="AM820" s="29"/>
      <c r="AN820" s="29"/>
      <c r="AO820" s="29"/>
      <c r="AP820" s="29"/>
      <c r="AQ820" s="29"/>
      <c r="AR820" s="29"/>
      <c r="AS820" s="29"/>
    </row>
    <row r="821" customFormat="false" ht="15.75" hidden="false" customHeight="false" outlineLevel="0" collapsed="false">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c r="AB821" s="29"/>
      <c r="AC821" s="29"/>
      <c r="AD821" s="29"/>
      <c r="AE821" s="29"/>
      <c r="AF821" s="29"/>
      <c r="AG821" s="29"/>
      <c r="AH821" s="29"/>
      <c r="AI821" s="29"/>
      <c r="AJ821" s="29"/>
      <c r="AK821" s="29"/>
      <c r="AL821" s="29"/>
      <c r="AM821" s="29"/>
      <c r="AN821" s="29"/>
      <c r="AO821" s="29"/>
      <c r="AP821" s="29"/>
      <c r="AQ821" s="29"/>
      <c r="AR821" s="29"/>
      <c r="AS821" s="29"/>
    </row>
    <row r="822" customFormat="false" ht="15.75" hidden="false" customHeight="false" outlineLevel="0" collapsed="false">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c r="AB822" s="29"/>
      <c r="AC822" s="29"/>
      <c r="AD822" s="29"/>
      <c r="AE822" s="29"/>
      <c r="AF822" s="29"/>
      <c r="AG822" s="29"/>
      <c r="AH822" s="29"/>
      <c r="AI822" s="29"/>
      <c r="AJ822" s="29"/>
      <c r="AK822" s="29"/>
      <c r="AL822" s="29"/>
      <c r="AM822" s="29"/>
      <c r="AN822" s="29"/>
      <c r="AO822" s="29"/>
      <c r="AP822" s="29"/>
      <c r="AQ822" s="29"/>
      <c r="AR822" s="29"/>
      <c r="AS822" s="29"/>
    </row>
    <row r="823" customFormat="false" ht="15.75" hidden="false" customHeight="false" outlineLevel="0" collapsed="false">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c r="AB823" s="29"/>
      <c r="AC823" s="29"/>
      <c r="AD823" s="29"/>
      <c r="AE823" s="29"/>
      <c r="AF823" s="29"/>
      <c r="AG823" s="29"/>
      <c r="AH823" s="29"/>
      <c r="AI823" s="29"/>
      <c r="AJ823" s="29"/>
      <c r="AK823" s="29"/>
      <c r="AL823" s="29"/>
      <c r="AM823" s="29"/>
      <c r="AN823" s="29"/>
      <c r="AO823" s="29"/>
      <c r="AP823" s="29"/>
      <c r="AQ823" s="29"/>
      <c r="AR823" s="29"/>
      <c r="AS823" s="29"/>
    </row>
    <row r="824" customFormat="false" ht="15.75" hidden="false" customHeight="false" outlineLevel="0" collapsed="false">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c r="AB824" s="29"/>
      <c r="AC824" s="29"/>
      <c r="AD824" s="29"/>
      <c r="AE824" s="29"/>
      <c r="AF824" s="29"/>
      <c r="AG824" s="29"/>
      <c r="AH824" s="29"/>
      <c r="AI824" s="29"/>
      <c r="AJ824" s="29"/>
      <c r="AK824" s="29"/>
      <c r="AL824" s="29"/>
      <c r="AM824" s="29"/>
      <c r="AN824" s="29"/>
      <c r="AO824" s="29"/>
      <c r="AP824" s="29"/>
      <c r="AQ824" s="29"/>
      <c r="AR824" s="29"/>
      <c r="AS824" s="29"/>
    </row>
    <row r="825" customFormat="false" ht="15.75" hidden="false" customHeight="false" outlineLevel="0" collapsed="false">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c r="AB825" s="29"/>
      <c r="AC825" s="29"/>
      <c r="AD825" s="29"/>
      <c r="AE825" s="29"/>
      <c r="AF825" s="29"/>
      <c r="AG825" s="29"/>
      <c r="AH825" s="29"/>
      <c r="AI825" s="29"/>
      <c r="AJ825" s="29"/>
      <c r="AK825" s="29"/>
      <c r="AL825" s="29"/>
      <c r="AM825" s="29"/>
      <c r="AN825" s="29"/>
      <c r="AO825" s="29"/>
      <c r="AP825" s="29"/>
      <c r="AQ825" s="29"/>
      <c r="AR825" s="29"/>
      <c r="AS825" s="29"/>
    </row>
    <row r="826" customFormat="false" ht="15.75" hidden="false" customHeight="false" outlineLevel="0" collapsed="false">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c r="AB826" s="29"/>
      <c r="AC826" s="29"/>
      <c r="AD826" s="29"/>
      <c r="AE826" s="29"/>
      <c r="AF826" s="29"/>
      <c r="AG826" s="29"/>
      <c r="AH826" s="29"/>
      <c r="AI826" s="29"/>
      <c r="AJ826" s="29"/>
      <c r="AK826" s="29"/>
      <c r="AL826" s="29"/>
      <c r="AM826" s="29"/>
      <c r="AN826" s="29"/>
      <c r="AO826" s="29"/>
      <c r="AP826" s="29"/>
      <c r="AQ826" s="29"/>
      <c r="AR826" s="29"/>
      <c r="AS826" s="29"/>
    </row>
    <row r="827" customFormat="false" ht="15.75" hidden="false" customHeight="false" outlineLevel="0" collapsed="false">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c r="AB827" s="29"/>
      <c r="AC827" s="29"/>
      <c r="AD827" s="29"/>
      <c r="AE827" s="29"/>
      <c r="AF827" s="29"/>
      <c r="AG827" s="29"/>
      <c r="AH827" s="29"/>
      <c r="AI827" s="29"/>
      <c r="AJ827" s="29"/>
      <c r="AK827" s="29"/>
      <c r="AL827" s="29"/>
      <c r="AM827" s="29"/>
      <c r="AN827" s="29"/>
      <c r="AO827" s="29"/>
      <c r="AP827" s="29"/>
      <c r="AQ827" s="29"/>
      <c r="AR827" s="29"/>
      <c r="AS827" s="29"/>
    </row>
    <row r="828" customFormat="false" ht="15.75" hidden="false" customHeight="false" outlineLevel="0" collapsed="false">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c r="AB828" s="29"/>
      <c r="AC828" s="29"/>
      <c r="AD828" s="29"/>
      <c r="AE828" s="29"/>
      <c r="AF828" s="29"/>
      <c r="AG828" s="29"/>
      <c r="AH828" s="29"/>
      <c r="AI828" s="29"/>
      <c r="AJ828" s="29"/>
      <c r="AK828" s="29"/>
      <c r="AL828" s="29"/>
      <c r="AM828" s="29"/>
      <c r="AN828" s="29"/>
      <c r="AO828" s="29"/>
      <c r="AP828" s="29"/>
      <c r="AQ828" s="29"/>
      <c r="AR828" s="29"/>
      <c r="AS828" s="29"/>
    </row>
    <row r="829" customFormat="false" ht="15.75" hidden="false" customHeight="false" outlineLevel="0" collapsed="false">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c r="AB829" s="29"/>
      <c r="AC829" s="29"/>
      <c r="AD829" s="29"/>
      <c r="AE829" s="29"/>
      <c r="AF829" s="29"/>
      <c r="AG829" s="29"/>
      <c r="AH829" s="29"/>
      <c r="AI829" s="29"/>
      <c r="AJ829" s="29"/>
      <c r="AK829" s="29"/>
      <c r="AL829" s="29"/>
      <c r="AM829" s="29"/>
      <c r="AN829" s="29"/>
      <c r="AO829" s="29"/>
      <c r="AP829" s="29"/>
      <c r="AQ829" s="29"/>
      <c r="AR829" s="29"/>
      <c r="AS829" s="29"/>
    </row>
    <row r="830" customFormat="false" ht="15.75" hidden="false" customHeight="false" outlineLevel="0" collapsed="false">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c r="AB830" s="29"/>
      <c r="AC830" s="29"/>
      <c r="AD830" s="29"/>
      <c r="AE830" s="29"/>
      <c r="AF830" s="29"/>
      <c r="AG830" s="29"/>
      <c r="AH830" s="29"/>
      <c r="AI830" s="29"/>
      <c r="AJ830" s="29"/>
      <c r="AK830" s="29"/>
      <c r="AL830" s="29"/>
      <c r="AM830" s="29"/>
      <c r="AN830" s="29"/>
      <c r="AO830" s="29"/>
      <c r="AP830" s="29"/>
      <c r="AQ830" s="29"/>
      <c r="AR830" s="29"/>
      <c r="AS830" s="29"/>
    </row>
    <row r="831" customFormat="false" ht="15.75" hidden="false" customHeight="false" outlineLevel="0" collapsed="false">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c r="AB831" s="29"/>
      <c r="AC831" s="29"/>
      <c r="AD831" s="29"/>
      <c r="AE831" s="29"/>
      <c r="AF831" s="29"/>
      <c r="AG831" s="29"/>
      <c r="AH831" s="29"/>
      <c r="AI831" s="29"/>
      <c r="AJ831" s="29"/>
      <c r="AK831" s="29"/>
      <c r="AL831" s="29"/>
      <c r="AM831" s="29"/>
      <c r="AN831" s="29"/>
      <c r="AO831" s="29"/>
      <c r="AP831" s="29"/>
      <c r="AQ831" s="29"/>
      <c r="AR831" s="29"/>
      <c r="AS831" s="29"/>
    </row>
    <row r="832" customFormat="false" ht="15.75" hidden="false" customHeight="false" outlineLevel="0" collapsed="false">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c r="AB832" s="29"/>
      <c r="AC832" s="29"/>
      <c r="AD832" s="29"/>
      <c r="AE832" s="29"/>
      <c r="AF832" s="29"/>
      <c r="AG832" s="29"/>
      <c r="AH832" s="29"/>
      <c r="AI832" s="29"/>
      <c r="AJ832" s="29"/>
      <c r="AK832" s="29"/>
      <c r="AL832" s="29"/>
      <c r="AM832" s="29"/>
      <c r="AN832" s="29"/>
      <c r="AO832" s="29"/>
      <c r="AP832" s="29"/>
      <c r="AQ832" s="29"/>
      <c r="AR832" s="29"/>
      <c r="AS832" s="29"/>
    </row>
    <row r="833" customFormat="false" ht="15.75" hidden="false" customHeight="false" outlineLevel="0" collapsed="false">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c r="AB833" s="29"/>
      <c r="AC833" s="29"/>
      <c r="AD833" s="29"/>
      <c r="AE833" s="29"/>
      <c r="AF833" s="29"/>
      <c r="AG833" s="29"/>
      <c r="AH833" s="29"/>
      <c r="AI833" s="29"/>
      <c r="AJ833" s="29"/>
      <c r="AK833" s="29"/>
      <c r="AL833" s="29"/>
      <c r="AM833" s="29"/>
      <c r="AN833" s="29"/>
      <c r="AO833" s="29"/>
      <c r="AP833" s="29"/>
      <c r="AQ833" s="29"/>
      <c r="AR833" s="29"/>
      <c r="AS833" s="29"/>
    </row>
    <row r="834" customFormat="false" ht="15.75" hidden="false" customHeight="false" outlineLevel="0" collapsed="false">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c r="AB834" s="29"/>
      <c r="AC834" s="29"/>
      <c r="AD834" s="29"/>
      <c r="AE834" s="29"/>
      <c r="AF834" s="29"/>
      <c r="AG834" s="29"/>
      <c r="AH834" s="29"/>
      <c r="AI834" s="29"/>
      <c r="AJ834" s="29"/>
      <c r="AK834" s="29"/>
      <c r="AL834" s="29"/>
      <c r="AM834" s="29"/>
      <c r="AN834" s="29"/>
      <c r="AO834" s="29"/>
      <c r="AP834" s="29"/>
      <c r="AQ834" s="29"/>
      <c r="AR834" s="29"/>
      <c r="AS834" s="29"/>
    </row>
    <row r="835" customFormat="false" ht="15.75" hidden="false" customHeight="false" outlineLevel="0" collapsed="false">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c r="AB835" s="29"/>
      <c r="AC835" s="29"/>
      <c r="AD835" s="29"/>
      <c r="AE835" s="29"/>
      <c r="AF835" s="29"/>
      <c r="AG835" s="29"/>
      <c r="AH835" s="29"/>
      <c r="AI835" s="29"/>
      <c r="AJ835" s="29"/>
      <c r="AK835" s="29"/>
      <c r="AL835" s="29"/>
      <c r="AM835" s="29"/>
      <c r="AN835" s="29"/>
      <c r="AO835" s="29"/>
      <c r="AP835" s="29"/>
      <c r="AQ835" s="29"/>
      <c r="AR835" s="29"/>
      <c r="AS835" s="29"/>
    </row>
    <row r="836" customFormat="false" ht="15.75" hidden="false" customHeight="false" outlineLevel="0" collapsed="false">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c r="AB836" s="29"/>
      <c r="AC836" s="29"/>
      <c r="AD836" s="29"/>
      <c r="AE836" s="29"/>
      <c r="AF836" s="29"/>
      <c r="AG836" s="29"/>
      <c r="AH836" s="29"/>
      <c r="AI836" s="29"/>
      <c r="AJ836" s="29"/>
      <c r="AK836" s="29"/>
      <c r="AL836" s="29"/>
      <c r="AM836" s="29"/>
      <c r="AN836" s="29"/>
      <c r="AO836" s="29"/>
      <c r="AP836" s="29"/>
      <c r="AQ836" s="29"/>
      <c r="AR836" s="29"/>
      <c r="AS836" s="29"/>
    </row>
    <row r="837" customFormat="false" ht="15.75" hidden="false" customHeight="false" outlineLevel="0" collapsed="false">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c r="AB837" s="29"/>
      <c r="AC837" s="29"/>
      <c r="AD837" s="29"/>
      <c r="AE837" s="29"/>
      <c r="AF837" s="29"/>
      <c r="AG837" s="29"/>
      <c r="AH837" s="29"/>
      <c r="AI837" s="29"/>
      <c r="AJ837" s="29"/>
      <c r="AK837" s="29"/>
      <c r="AL837" s="29"/>
      <c r="AM837" s="29"/>
      <c r="AN837" s="29"/>
      <c r="AO837" s="29"/>
      <c r="AP837" s="29"/>
      <c r="AQ837" s="29"/>
      <c r="AR837" s="29"/>
      <c r="AS837" s="29"/>
    </row>
    <row r="838" customFormat="false" ht="15.75" hidden="false" customHeight="false" outlineLevel="0" collapsed="false">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c r="AB838" s="29"/>
      <c r="AC838" s="29"/>
      <c r="AD838" s="29"/>
      <c r="AE838" s="29"/>
      <c r="AF838" s="29"/>
      <c r="AG838" s="29"/>
      <c r="AH838" s="29"/>
      <c r="AI838" s="29"/>
      <c r="AJ838" s="29"/>
      <c r="AK838" s="29"/>
      <c r="AL838" s="29"/>
      <c r="AM838" s="29"/>
      <c r="AN838" s="29"/>
      <c r="AO838" s="29"/>
      <c r="AP838" s="29"/>
      <c r="AQ838" s="29"/>
      <c r="AR838" s="29"/>
      <c r="AS838" s="29"/>
    </row>
    <row r="839" customFormat="false" ht="15.75" hidden="false" customHeight="false" outlineLevel="0" collapsed="false">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c r="AB839" s="29"/>
      <c r="AC839" s="29"/>
      <c r="AD839" s="29"/>
      <c r="AE839" s="29"/>
      <c r="AF839" s="29"/>
      <c r="AG839" s="29"/>
      <c r="AH839" s="29"/>
      <c r="AI839" s="29"/>
      <c r="AJ839" s="29"/>
      <c r="AK839" s="29"/>
      <c r="AL839" s="29"/>
      <c r="AM839" s="29"/>
      <c r="AN839" s="29"/>
      <c r="AO839" s="29"/>
      <c r="AP839" s="29"/>
      <c r="AQ839" s="29"/>
      <c r="AR839" s="29"/>
      <c r="AS839" s="29"/>
    </row>
    <row r="840" customFormat="false" ht="15.75" hidden="false" customHeight="false" outlineLevel="0" collapsed="false">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c r="AB840" s="29"/>
      <c r="AC840" s="29"/>
      <c r="AD840" s="29"/>
      <c r="AE840" s="29"/>
      <c r="AF840" s="29"/>
      <c r="AG840" s="29"/>
      <c r="AH840" s="29"/>
      <c r="AI840" s="29"/>
      <c r="AJ840" s="29"/>
      <c r="AK840" s="29"/>
      <c r="AL840" s="29"/>
      <c r="AM840" s="29"/>
      <c r="AN840" s="29"/>
      <c r="AO840" s="29"/>
      <c r="AP840" s="29"/>
      <c r="AQ840" s="29"/>
      <c r="AR840" s="29"/>
      <c r="AS840" s="29"/>
    </row>
    <row r="841" customFormat="false" ht="15.75" hidden="false" customHeight="false" outlineLevel="0" collapsed="false">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c r="AB841" s="29"/>
      <c r="AC841" s="29"/>
      <c r="AD841" s="29"/>
      <c r="AE841" s="29"/>
      <c r="AF841" s="29"/>
      <c r="AG841" s="29"/>
      <c r="AH841" s="29"/>
      <c r="AI841" s="29"/>
      <c r="AJ841" s="29"/>
      <c r="AK841" s="29"/>
      <c r="AL841" s="29"/>
      <c r="AM841" s="29"/>
      <c r="AN841" s="29"/>
      <c r="AO841" s="29"/>
      <c r="AP841" s="29"/>
      <c r="AQ841" s="29"/>
      <c r="AR841" s="29"/>
      <c r="AS841" s="29"/>
    </row>
    <row r="842" customFormat="false" ht="15.75" hidden="false" customHeight="false" outlineLevel="0" collapsed="false">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c r="AB842" s="29"/>
      <c r="AC842" s="29"/>
      <c r="AD842" s="29"/>
      <c r="AE842" s="29"/>
      <c r="AF842" s="29"/>
      <c r="AG842" s="29"/>
      <c r="AH842" s="29"/>
      <c r="AI842" s="29"/>
      <c r="AJ842" s="29"/>
      <c r="AK842" s="29"/>
      <c r="AL842" s="29"/>
      <c r="AM842" s="29"/>
      <c r="AN842" s="29"/>
      <c r="AO842" s="29"/>
      <c r="AP842" s="29"/>
      <c r="AQ842" s="29"/>
      <c r="AR842" s="29"/>
      <c r="AS842" s="29"/>
    </row>
    <row r="843" customFormat="false" ht="15.75" hidden="false" customHeight="false" outlineLevel="0" collapsed="false">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c r="AB843" s="29"/>
      <c r="AC843" s="29"/>
      <c r="AD843" s="29"/>
      <c r="AE843" s="29"/>
      <c r="AF843" s="29"/>
      <c r="AG843" s="29"/>
      <c r="AH843" s="29"/>
      <c r="AI843" s="29"/>
      <c r="AJ843" s="29"/>
      <c r="AK843" s="29"/>
      <c r="AL843" s="29"/>
      <c r="AM843" s="29"/>
      <c r="AN843" s="29"/>
      <c r="AO843" s="29"/>
      <c r="AP843" s="29"/>
      <c r="AQ843" s="29"/>
      <c r="AR843" s="29"/>
      <c r="AS843" s="29"/>
    </row>
    <row r="844" customFormat="false" ht="15.75" hidden="false" customHeight="false" outlineLevel="0" collapsed="false">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c r="AB844" s="29"/>
      <c r="AC844" s="29"/>
      <c r="AD844" s="29"/>
      <c r="AE844" s="29"/>
      <c r="AF844" s="29"/>
      <c r="AG844" s="29"/>
      <c r="AH844" s="29"/>
      <c r="AI844" s="29"/>
      <c r="AJ844" s="29"/>
      <c r="AK844" s="29"/>
      <c r="AL844" s="29"/>
      <c r="AM844" s="29"/>
      <c r="AN844" s="29"/>
      <c r="AO844" s="29"/>
      <c r="AP844" s="29"/>
      <c r="AQ844" s="29"/>
      <c r="AR844" s="29"/>
      <c r="AS844" s="29"/>
    </row>
    <row r="845" customFormat="false" ht="15.75" hidden="false" customHeight="false" outlineLevel="0" collapsed="false">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c r="AB845" s="29"/>
      <c r="AC845" s="29"/>
      <c r="AD845" s="29"/>
      <c r="AE845" s="29"/>
      <c r="AF845" s="29"/>
      <c r="AG845" s="29"/>
      <c r="AH845" s="29"/>
      <c r="AI845" s="29"/>
      <c r="AJ845" s="29"/>
      <c r="AK845" s="29"/>
      <c r="AL845" s="29"/>
      <c r="AM845" s="29"/>
      <c r="AN845" s="29"/>
      <c r="AO845" s="29"/>
      <c r="AP845" s="29"/>
      <c r="AQ845" s="29"/>
      <c r="AR845" s="29"/>
      <c r="AS845" s="29"/>
    </row>
    <row r="846" customFormat="false" ht="15.75" hidden="false" customHeight="false" outlineLevel="0" collapsed="false">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c r="AB846" s="29"/>
      <c r="AC846" s="29"/>
      <c r="AD846" s="29"/>
      <c r="AE846" s="29"/>
      <c r="AF846" s="29"/>
      <c r="AG846" s="29"/>
      <c r="AH846" s="29"/>
      <c r="AI846" s="29"/>
      <c r="AJ846" s="29"/>
      <c r="AK846" s="29"/>
      <c r="AL846" s="29"/>
      <c r="AM846" s="29"/>
      <c r="AN846" s="29"/>
      <c r="AO846" s="29"/>
      <c r="AP846" s="29"/>
      <c r="AQ846" s="29"/>
      <c r="AR846" s="29"/>
      <c r="AS846" s="29"/>
    </row>
    <row r="847" customFormat="false" ht="15.75" hidden="false" customHeight="false" outlineLevel="0" collapsed="false">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c r="AB847" s="29"/>
      <c r="AC847" s="29"/>
      <c r="AD847" s="29"/>
      <c r="AE847" s="29"/>
      <c r="AF847" s="29"/>
      <c r="AG847" s="29"/>
      <c r="AH847" s="29"/>
      <c r="AI847" s="29"/>
      <c r="AJ847" s="29"/>
      <c r="AK847" s="29"/>
      <c r="AL847" s="29"/>
      <c r="AM847" s="29"/>
      <c r="AN847" s="29"/>
      <c r="AO847" s="29"/>
      <c r="AP847" s="29"/>
      <c r="AQ847" s="29"/>
      <c r="AR847" s="29"/>
      <c r="AS847" s="29"/>
    </row>
    <row r="848" customFormat="false" ht="15.75" hidden="false" customHeight="false" outlineLevel="0" collapsed="false">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c r="AB848" s="29"/>
      <c r="AC848" s="29"/>
      <c r="AD848" s="29"/>
      <c r="AE848" s="29"/>
      <c r="AF848" s="29"/>
      <c r="AG848" s="29"/>
      <c r="AH848" s="29"/>
      <c r="AI848" s="29"/>
      <c r="AJ848" s="29"/>
      <c r="AK848" s="29"/>
      <c r="AL848" s="29"/>
      <c r="AM848" s="29"/>
      <c r="AN848" s="29"/>
      <c r="AO848" s="29"/>
      <c r="AP848" s="29"/>
      <c r="AQ848" s="29"/>
      <c r="AR848" s="29"/>
      <c r="AS848" s="29"/>
    </row>
    <row r="849" customFormat="false" ht="15.75" hidden="false" customHeight="false" outlineLevel="0" collapsed="false">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c r="AB849" s="29"/>
      <c r="AC849" s="29"/>
      <c r="AD849" s="29"/>
      <c r="AE849" s="29"/>
      <c r="AF849" s="29"/>
      <c r="AG849" s="29"/>
      <c r="AH849" s="29"/>
      <c r="AI849" s="29"/>
      <c r="AJ849" s="29"/>
      <c r="AK849" s="29"/>
      <c r="AL849" s="29"/>
      <c r="AM849" s="29"/>
      <c r="AN849" s="29"/>
      <c r="AO849" s="29"/>
      <c r="AP849" s="29"/>
      <c r="AQ849" s="29"/>
      <c r="AR849" s="29"/>
      <c r="AS849" s="29"/>
    </row>
    <row r="850" customFormat="false" ht="15.75" hidden="false" customHeight="false" outlineLevel="0" collapsed="false">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c r="AB850" s="29"/>
      <c r="AC850" s="29"/>
      <c r="AD850" s="29"/>
      <c r="AE850" s="29"/>
      <c r="AF850" s="29"/>
      <c r="AG850" s="29"/>
      <c r="AH850" s="29"/>
      <c r="AI850" s="29"/>
      <c r="AJ850" s="29"/>
      <c r="AK850" s="29"/>
      <c r="AL850" s="29"/>
      <c r="AM850" s="29"/>
      <c r="AN850" s="29"/>
      <c r="AO850" s="29"/>
      <c r="AP850" s="29"/>
      <c r="AQ850" s="29"/>
      <c r="AR850" s="29"/>
      <c r="AS850" s="29"/>
    </row>
    <row r="851" customFormat="false" ht="15.75" hidden="false" customHeight="false" outlineLevel="0" collapsed="false">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c r="AB851" s="29"/>
      <c r="AC851" s="29"/>
      <c r="AD851" s="29"/>
      <c r="AE851" s="29"/>
      <c r="AF851" s="29"/>
      <c r="AG851" s="29"/>
      <c r="AH851" s="29"/>
      <c r="AI851" s="29"/>
      <c r="AJ851" s="29"/>
      <c r="AK851" s="29"/>
      <c r="AL851" s="29"/>
      <c r="AM851" s="29"/>
      <c r="AN851" s="29"/>
      <c r="AO851" s="29"/>
      <c r="AP851" s="29"/>
      <c r="AQ851" s="29"/>
      <c r="AR851" s="29"/>
      <c r="AS851" s="29"/>
    </row>
    <row r="852" customFormat="false" ht="15.75" hidden="false" customHeight="false" outlineLevel="0" collapsed="false">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c r="AB852" s="29"/>
      <c r="AC852" s="29"/>
      <c r="AD852" s="29"/>
      <c r="AE852" s="29"/>
      <c r="AF852" s="29"/>
      <c r="AG852" s="29"/>
      <c r="AH852" s="29"/>
      <c r="AI852" s="29"/>
      <c r="AJ852" s="29"/>
      <c r="AK852" s="29"/>
      <c r="AL852" s="29"/>
      <c r="AM852" s="29"/>
      <c r="AN852" s="29"/>
      <c r="AO852" s="29"/>
      <c r="AP852" s="29"/>
      <c r="AQ852" s="29"/>
      <c r="AR852" s="29"/>
      <c r="AS852" s="29"/>
    </row>
    <row r="853" customFormat="false" ht="15.75" hidden="false" customHeight="false" outlineLevel="0" collapsed="false">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c r="AB853" s="29"/>
      <c r="AC853" s="29"/>
      <c r="AD853" s="29"/>
      <c r="AE853" s="29"/>
      <c r="AF853" s="29"/>
      <c r="AG853" s="29"/>
      <c r="AH853" s="29"/>
      <c r="AI853" s="29"/>
      <c r="AJ853" s="29"/>
      <c r="AK853" s="29"/>
      <c r="AL853" s="29"/>
      <c r="AM853" s="29"/>
      <c r="AN853" s="29"/>
      <c r="AO853" s="29"/>
      <c r="AP853" s="29"/>
      <c r="AQ853" s="29"/>
      <c r="AR853" s="29"/>
      <c r="AS853" s="29"/>
    </row>
    <row r="854" customFormat="false" ht="15.75" hidden="false" customHeight="false" outlineLevel="0" collapsed="false">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c r="AB854" s="29"/>
      <c r="AC854" s="29"/>
      <c r="AD854" s="29"/>
      <c r="AE854" s="29"/>
      <c r="AF854" s="29"/>
      <c r="AG854" s="29"/>
      <c r="AH854" s="29"/>
      <c r="AI854" s="29"/>
      <c r="AJ854" s="29"/>
      <c r="AK854" s="29"/>
      <c r="AL854" s="29"/>
      <c r="AM854" s="29"/>
      <c r="AN854" s="29"/>
      <c r="AO854" s="29"/>
      <c r="AP854" s="29"/>
      <c r="AQ854" s="29"/>
      <c r="AR854" s="29"/>
      <c r="AS854" s="29"/>
    </row>
    <row r="855" customFormat="false" ht="15.75" hidden="false" customHeight="false" outlineLevel="0" collapsed="false">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c r="AB855" s="29"/>
      <c r="AC855" s="29"/>
      <c r="AD855" s="29"/>
      <c r="AE855" s="29"/>
      <c r="AF855" s="29"/>
      <c r="AG855" s="29"/>
      <c r="AH855" s="29"/>
      <c r="AI855" s="29"/>
      <c r="AJ855" s="29"/>
      <c r="AK855" s="29"/>
      <c r="AL855" s="29"/>
      <c r="AM855" s="29"/>
      <c r="AN855" s="29"/>
      <c r="AO855" s="29"/>
      <c r="AP855" s="29"/>
      <c r="AQ855" s="29"/>
      <c r="AR855" s="29"/>
      <c r="AS855" s="29"/>
    </row>
    <row r="856" customFormat="false" ht="15.75" hidden="false" customHeight="false" outlineLevel="0" collapsed="false">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c r="AB856" s="29"/>
      <c r="AC856" s="29"/>
      <c r="AD856" s="29"/>
      <c r="AE856" s="29"/>
      <c r="AF856" s="29"/>
      <c r="AG856" s="29"/>
      <c r="AH856" s="29"/>
      <c r="AI856" s="29"/>
      <c r="AJ856" s="29"/>
      <c r="AK856" s="29"/>
      <c r="AL856" s="29"/>
      <c r="AM856" s="29"/>
      <c r="AN856" s="29"/>
      <c r="AO856" s="29"/>
      <c r="AP856" s="29"/>
      <c r="AQ856" s="29"/>
      <c r="AR856" s="29"/>
      <c r="AS856" s="29"/>
    </row>
    <row r="857" customFormat="false" ht="15.75" hidden="false" customHeight="false" outlineLevel="0" collapsed="false">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c r="AB857" s="29"/>
      <c r="AC857" s="29"/>
      <c r="AD857" s="29"/>
      <c r="AE857" s="29"/>
      <c r="AF857" s="29"/>
      <c r="AG857" s="29"/>
      <c r="AH857" s="29"/>
      <c r="AI857" s="29"/>
      <c r="AJ857" s="29"/>
      <c r="AK857" s="29"/>
      <c r="AL857" s="29"/>
      <c r="AM857" s="29"/>
      <c r="AN857" s="29"/>
      <c r="AO857" s="29"/>
      <c r="AP857" s="29"/>
      <c r="AQ857" s="29"/>
      <c r="AR857" s="29"/>
      <c r="AS857" s="29"/>
    </row>
    <row r="858" customFormat="false" ht="15.75" hidden="false" customHeight="false" outlineLevel="0" collapsed="false">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c r="AB858" s="29"/>
      <c r="AC858" s="29"/>
      <c r="AD858" s="29"/>
      <c r="AE858" s="29"/>
      <c r="AF858" s="29"/>
      <c r="AG858" s="29"/>
      <c r="AH858" s="29"/>
      <c r="AI858" s="29"/>
      <c r="AJ858" s="29"/>
      <c r="AK858" s="29"/>
      <c r="AL858" s="29"/>
      <c r="AM858" s="29"/>
      <c r="AN858" s="29"/>
      <c r="AO858" s="29"/>
      <c r="AP858" s="29"/>
      <c r="AQ858" s="29"/>
      <c r="AR858" s="29"/>
      <c r="AS858" s="29"/>
    </row>
    <row r="859" customFormat="false" ht="15.75" hidden="false" customHeight="false" outlineLevel="0" collapsed="false">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c r="AB859" s="29"/>
      <c r="AC859" s="29"/>
      <c r="AD859" s="29"/>
      <c r="AE859" s="29"/>
      <c r="AF859" s="29"/>
      <c r="AG859" s="29"/>
      <c r="AH859" s="29"/>
      <c r="AI859" s="29"/>
      <c r="AJ859" s="29"/>
      <c r="AK859" s="29"/>
      <c r="AL859" s="29"/>
      <c r="AM859" s="29"/>
      <c r="AN859" s="29"/>
      <c r="AO859" s="29"/>
      <c r="AP859" s="29"/>
      <c r="AQ859" s="29"/>
      <c r="AR859" s="29"/>
      <c r="AS859" s="29"/>
    </row>
    <row r="860" customFormat="false" ht="15.75" hidden="false" customHeight="false" outlineLevel="0" collapsed="false">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c r="AB860" s="29"/>
      <c r="AC860" s="29"/>
      <c r="AD860" s="29"/>
      <c r="AE860" s="29"/>
      <c r="AF860" s="29"/>
      <c r="AG860" s="29"/>
      <c r="AH860" s="29"/>
      <c r="AI860" s="29"/>
      <c r="AJ860" s="29"/>
      <c r="AK860" s="29"/>
      <c r="AL860" s="29"/>
      <c r="AM860" s="29"/>
      <c r="AN860" s="29"/>
      <c r="AO860" s="29"/>
      <c r="AP860" s="29"/>
      <c r="AQ860" s="29"/>
      <c r="AR860" s="29"/>
      <c r="AS860" s="29"/>
    </row>
    <row r="861" customFormat="false" ht="15.75" hidden="false" customHeight="false" outlineLevel="0" collapsed="false">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c r="AB861" s="29"/>
      <c r="AC861" s="29"/>
      <c r="AD861" s="29"/>
      <c r="AE861" s="29"/>
      <c r="AF861" s="29"/>
      <c r="AG861" s="29"/>
      <c r="AH861" s="29"/>
      <c r="AI861" s="29"/>
      <c r="AJ861" s="29"/>
      <c r="AK861" s="29"/>
      <c r="AL861" s="29"/>
      <c r="AM861" s="29"/>
      <c r="AN861" s="29"/>
      <c r="AO861" s="29"/>
      <c r="AP861" s="29"/>
      <c r="AQ861" s="29"/>
      <c r="AR861" s="29"/>
      <c r="AS861" s="29"/>
    </row>
    <row r="862" customFormat="false" ht="15.75" hidden="false" customHeight="false" outlineLevel="0" collapsed="false">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c r="AB862" s="29"/>
      <c r="AC862" s="29"/>
      <c r="AD862" s="29"/>
      <c r="AE862" s="29"/>
      <c r="AF862" s="29"/>
      <c r="AG862" s="29"/>
      <c r="AH862" s="29"/>
      <c r="AI862" s="29"/>
      <c r="AJ862" s="29"/>
      <c r="AK862" s="29"/>
      <c r="AL862" s="29"/>
      <c r="AM862" s="29"/>
      <c r="AN862" s="29"/>
      <c r="AO862" s="29"/>
      <c r="AP862" s="29"/>
      <c r="AQ862" s="29"/>
      <c r="AR862" s="29"/>
      <c r="AS862" s="29"/>
    </row>
    <row r="863" customFormat="false" ht="15.75" hidden="false" customHeight="false" outlineLevel="0" collapsed="false">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c r="AB863" s="29"/>
      <c r="AC863" s="29"/>
      <c r="AD863" s="29"/>
      <c r="AE863" s="29"/>
      <c r="AF863" s="29"/>
      <c r="AG863" s="29"/>
      <c r="AH863" s="29"/>
      <c r="AI863" s="29"/>
      <c r="AJ863" s="29"/>
      <c r="AK863" s="29"/>
      <c r="AL863" s="29"/>
      <c r="AM863" s="29"/>
      <c r="AN863" s="29"/>
      <c r="AO863" s="29"/>
      <c r="AP863" s="29"/>
      <c r="AQ863" s="29"/>
      <c r="AR863" s="29"/>
      <c r="AS863" s="29"/>
    </row>
    <row r="864" customFormat="false" ht="15.75" hidden="false" customHeight="false" outlineLevel="0" collapsed="false">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c r="AB864" s="29"/>
      <c r="AC864" s="29"/>
      <c r="AD864" s="29"/>
      <c r="AE864" s="29"/>
      <c r="AF864" s="29"/>
      <c r="AG864" s="29"/>
      <c r="AH864" s="29"/>
      <c r="AI864" s="29"/>
      <c r="AJ864" s="29"/>
      <c r="AK864" s="29"/>
      <c r="AL864" s="29"/>
      <c r="AM864" s="29"/>
      <c r="AN864" s="29"/>
      <c r="AO864" s="29"/>
      <c r="AP864" s="29"/>
      <c r="AQ864" s="29"/>
      <c r="AR864" s="29"/>
      <c r="AS864" s="29"/>
    </row>
    <row r="865" customFormat="false" ht="15.75" hidden="false" customHeight="false" outlineLevel="0" collapsed="false">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c r="AB865" s="29"/>
      <c r="AC865" s="29"/>
      <c r="AD865" s="29"/>
      <c r="AE865" s="29"/>
      <c r="AF865" s="29"/>
      <c r="AG865" s="29"/>
      <c r="AH865" s="29"/>
      <c r="AI865" s="29"/>
      <c r="AJ865" s="29"/>
      <c r="AK865" s="29"/>
      <c r="AL865" s="29"/>
      <c r="AM865" s="29"/>
      <c r="AN865" s="29"/>
      <c r="AO865" s="29"/>
      <c r="AP865" s="29"/>
      <c r="AQ865" s="29"/>
      <c r="AR865" s="29"/>
      <c r="AS865" s="29"/>
    </row>
    <row r="866" customFormat="false" ht="15.75" hidden="false" customHeight="false" outlineLevel="0" collapsed="false">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c r="AB866" s="29"/>
      <c r="AC866" s="29"/>
      <c r="AD866" s="29"/>
      <c r="AE866" s="29"/>
      <c r="AF866" s="29"/>
      <c r="AG866" s="29"/>
      <c r="AH866" s="29"/>
      <c r="AI866" s="29"/>
      <c r="AJ866" s="29"/>
      <c r="AK866" s="29"/>
      <c r="AL866" s="29"/>
      <c r="AM866" s="29"/>
      <c r="AN866" s="29"/>
      <c r="AO866" s="29"/>
      <c r="AP866" s="29"/>
      <c r="AQ866" s="29"/>
      <c r="AR866" s="29"/>
      <c r="AS866" s="29"/>
    </row>
    <row r="867" customFormat="false" ht="15.75" hidden="false" customHeight="false" outlineLevel="0" collapsed="false">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c r="AB867" s="29"/>
      <c r="AC867" s="29"/>
      <c r="AD867" s="29"/>
      <c r="AE867" s="29"/>
      <c r="AF867" s="29"/>
      <c r="AG867" s="29"/>
      <c r="AH867" s="29"/>
      <c r="AI867" s="29"/>
      <c r="AJ867" s="29"/>
      <c r="AK867" s="29"/>
      <c r="AL867" s="29"/>
      <c r="AM867" s="29"/>
      <c r="AN867" s="29"/>
      <c r="AO867" s="29"/>
      <c r="AP867" s="29"/>
      <c r="AQ867" s="29"/>
      <c r="AR867" s="29"/>
      <c r="AS867" s="29"/>
    </row>
    <row r="868" customFormat="false" ht="15.75" hidden="false" customHeight="false" outlineLevel="0" collapsed="false">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c r="AB868" s="29"/>
      <c r="AC868" s="29"/>
      <c r="AD868" s="29"/>
      <c r="AE868" s="29"/>
      <c r="AF868" s="29"/>
      <c r="AG868" s="29"/>
      <c r="AH868" s="29"/>
      <c r="AI868" s="29"/>
      <c r="AJ868" s="29"/>
      <c r="AK868" s="29"/>
      <c r="AL868" s="29"/>
      <c r="AM868" s="29"/>
      <c r="AN868" s="29"/>
      <c r="AO868" s="29"/>
      <c r="AP868" s="29"/>
      <c r="AQ868" s="29"/>
      <c r="AR868" s="29"/>
      <c r="AS868" s="29"/>
    </row>
    <row r="869" customFormat="false" ht="15.75" hidden="false" customHeight="false" outlineLevel="0" collapsed="false">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c r="AB869" s="29"/>
      <c r="AC869" s="29"/>
      <c r="AD869" s="29"/>
      <c r="AE869" s="29"/>
      <c r="AF869" s="29"/>
      <c r="AG869" s="29"/>
      <c r="AH869" s="29"/>
      <c r="AI869" s="29"/>
      <c r="AJ869" s="29"/>
      <c r="AK869" s="29"/>
      <c r="AL869" s="29"/>
      <c r="AM869" s="29"/>
      <c r="AN869" s="29"/>
      <c r="AO869" s="29"/>
      <c r="AP869" s="29"/>
      <c r="AQ869" s="29"/>
      <c r="AR869" s="29"/>
      <c r="AS869" s="29"/>
    </row>
    <row r="870" customFormat="false" ht="15.75" hidden="false" customHeight="false" outlineLevel="0" collapsed="false">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c r="AB870" s="29"/>
      <c r="AC870" s="29"/>
      <c r="AD870" s="29"/>
      <c r="AE870" s="29"/>
      <c r="AF870" s="29"/>
      <c r="AG870" s="29"/>
      <c r="AH870" s="29"/>
      <c r="AI870" s="29"/>
      <c r="AJ870" s="29"/>
      <c r="AK870" s="29"/>
      <c r="AL870" s="29"/>
      <c r="AM870" s="29"/>
      <c r="AN870" s="29"/>
      <c r="AO870" s="29"/>
      <c r="AP870" s="29"/>
      <c r="AQ870" s="29"/>
      <c r="AR870" s="29"/>
      <c r="AS870" s="29"/>
    </row>
    <row r="871" customFormat="false" ht="15.75" hidden="false" customHeight="false" outlineLevel="0" collapsed="false">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c r="AB871" s="29"/>
      <c r="AC871" s="29"/>
      <c r="AD871" s="29"/>
      <c r="AE871" s="29"/>
      <c r="AF871" s="29"/>
      <c r="AG871" s="29"/>
      <c r="AH871" s="29"/>
      <c r="AI871" s="29"/>
      <c r="AJ871" s="29"/>
      <c r="AK871" s="29"/>
      <c r="AL871" s="29"/>
      <c r="AM871" s="29"/>
      <c r="AN871" s="29"/>
      <c r="AO871" s="29"/>
      <c r="AP871" s="29"/>
      <c r="AQ871" s="29"/>
      <c r="AR871" s="29"/>
      <c r="AS871" s="29"/>
    </row>
    <row r="872" customFormat="false" ht="15.75" hidden="false" customHeight="false" outlineLevel="0" collapsed="false">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c r="AB872" s="29"/>
      <c r="AC872" s="29"/>
      <c r="AD872" s="29"/>
      <c r="AE872" s="29"/>
      <c r="AF872" s="29"/>
      <c r="AG872" s="29"/>
      <c r="AH872" s="29"/>
      <c r="AI872" s="29"/>
      <c r="AJ872" s="29"/>
      <c r="AK872" s="29"/>
      <c r="AL872" s="29"/>
      <c r="AM872" s="29"/>
      <c r="AN872" s="29"/>
      <c r="AO872" s="29"/>
      <c r="AP872" s="29"/>
      <c r="AQ872" s="29"/>
      <c r="AR872" s="29"/>
      <c r="AS872" s="29"/>
    </row>
    <row r="873" customFormat="false" ht="15.75" hidden="false" customHeight="false" outlineLevel="0" collapsed="false">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c r="AB873" s="29"/>
      <c r="AC873" s="29"/>
      <c r="AD873" s="29"/>
      <c r="AE873" s="29"/>
      <c r="AF873" s="29"/>
      <c r="AG873" s="29"/>
      <c r="AH873" s="29"/>
      <c r="AI873" s="29"/>
      <c r="AJ873" s="29"/>
      <c r="AK873" s="29"/>
      <c r="AL873" s="29"/>
      <c r="AM873" s="29"/>
      <c r="AN873" s="29"/>
      <c r="AO873" s="29"/>
      <c r="AP873" s="29"/>
      <c r="AQ873" s="29"/>
      <c r="AR873" s="29"/>
      <c r="AS873" s="29"/>
    </row>
    <row r="874" customFormat="false" ht="15.75" hidden="false" customHeight="false" outlineLevel="0" collapsed="false">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c r="AB874" s="29"/>
      <c r="AC874" s="29"/>
      <c r="AD874" s="29"/>
      <c r="AE874" s="29"/>
      <c r="AF874" s="29"/>
      <c r="AG874" s="29"/>
      <c r="AH874" s="29"/>
      <c r="AI874" s="29"/>
      <c r="AJ874" s="29"/>
      <c r="AK874" s="29"/>
      <c r="AL874" s="29"/>
      <c r="AM874" s="29"/>
      <c r="AN874" s="29"/>
      <c r="AO874" s="29"/>
      <c r="AP874" s="29"/>
      <c r="AQ874" s="29"/>
      <c r="AR874" s="29"/>
      <c r="AS874" s="29"/>
    </row>
    <row r="875" customFormat="false" ht="15.75" hidden="false" customHeight="false" outlineLevel="0" collapsed="false">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c r="AB875" s="29"/>
      <c r="AC875" s="29"/>
      <c r="AD875" s="29"/>
      <c r="AE875" s="29"/>
      <c r="AF875" s="29"/>
      <c r="AG875" s="29"/>
      <c r="AH875" s="29"/>
      <c r="AI875" s="29"/>
      <c r="AJ875" s="29"/>
      <c r="AK875" s="29"/>
      <c r="AL875" s="29"/>
      <c r="AM875" s="29"/>
      <c r="AN875" s="29"/>
      <c r="AO875" s="29"/>
      <c r="AP875" s="29"/>
      <c r="AQ875" s="29"/>
      <c r="AR875" s="29"/>
      <c r="AS875" s="29"/>
    </row>
    <row r="876" customFormat="false" ht="15.75" hidden="false" customHeight="false" outlineLevel="0" collapsed="false">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c r="AB876" s="29"/>
      <c r="AC876" s="29"/>
      <c r="AD876" s="29"/>
      <c r="AE876" s="29"/>
      <c r="AF876" s="29"/>
      <c r="AG876" s="29"/>
      <c r="AH876" s="29"/>
      <c r="AI876" s="29"/>
      <c r="AJ876" s="29"/>
      <c r="AK876" s="29"/>
      <c r="AL876" s="29"/>
      <c r="AM876" s="29"/>
      <c r="AN876" s="29"/>
      <c r="AO876" s="29"/>
      <c r="AP876" s="29"/>
      <c r="AQ876" s="29"/>
      <c r="AR876" s="29"/>
      <c r="AS876" s="29"/>
    </row>
    <row r="877" customFormat="false" ht="15.75" hidden="false" customHeight="false" outlineLevel="0" collapsed="false">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c r="AB877" s="29"/>
      <c r="AC877" s="29"/>
      <c r="AD877" s="29"/>
      <c r="AE877" s="29"/>
      <c r="AF877" s="29"/>
      <c r="AG877" s="29"/>
      <c r="AH877" s="29"/>
      <c r="AI877" s="29"/>
      <c r="AJ877" s="29"/>
      <c r="AK877" s="29"/>
      <c r="AL877" s="29"/>
      <c r="AM877" s="29"/>
      <c r="AN877" s="29"/>
      <c r="AO877" s="29"/>
      <c r="AP877" s="29"/>
      <c r="AQ877" s="29"/>
      <c r="AR877" s="29"/>
      <c r="AS877" s="29"/>
    </row>
    <row r="878" customFormat="false" ht="15.75" hidden="false" customHeight="false" outlineLevel="0" collapsed="false">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c r="AB878" s="29"/>
      <c r="AC878" s="29"/>
      <c r="AD878" s="29"/>
      <c r="AE878" s="29"/>
      <c r="AF878" s="29"/>
      <c r="AG878" s="29"/>
      <c r="AH878" s="29"/>
      <c r="AI878" s="29"/>
      <c r="AJ878" s="29"/>
      <c r="AK878" s="29"/>
      <c r="AL878" s="29"/>
      <c r="AM878" s="29"/>
      <c r="AN878" s="29"/>
      <c r="AO878" s="29"/>
      <c r="AP878" s="29"/>
      <c r="AQ878" s="29"/>
      <c r="AR878" s="29"/>
      <c r="AS878" s="29"/>
    </row>
    <row r="879" customFormat="false" ht="15.75" hidden="false" customHeight="false" outlineLevel="0" collapsed="false">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c r="AB879" s="29"/>
      <c r="AC879" s="29"/>
      <c r="AD879" s="29"/>
      <c r="AE879" s="29"/>
      <c r="AF879" s="29"/>
      <c r="AG879" s="29"/>
      <c r="AH879" s="29"/>
      <c r="AI879" s="29"/>
      <c r="AJ879" s="29"/>
      <c r="AK879" s="29"/>
      <c r="AL879" s="29"/>
      <c r="AM879" s="29"/>
      <c r="AN879" s="29"/>
      <c r="AO879" s="29"/>
      <c r="AP879" s="29"/>
      <c r="AQ879" s="29"/>
      <c r="AR879" s="29"/>
      <c r="AS879" s="29"/>
    </row>
    <row r="880" customFormat="false" ht="15.75" hidden="false" customHeight="false" outlineLevel="0" collapsed="false">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c r="AB880" s="29"/>
      <c r="AC880" s="29"/>
      <c r="AD880" s="29"/>
      <c r="AE880" s="29"/>
      <c r="AF880" s="29"/>
      <c r="AG880" s="29"/>
      <c r="AH880" s="29"/>
      <c r="AI880" s="29"/>
      <c r="AJ880" s="29"/>
      <c r="AK880" s="29"/>
      <c r="AL880" s="29"/>
      <c r="AM880" s="29"/>
      <c r="AN880" s="29"/>
      <c r="AO880" s="29"/>
      <c r="AP880" s="29"/>
      <c r="AQ880" s="29"/>
      <c r="AR880" s="29"/>
      <c r="AS880" s="29"/>
    </row>
    <row r="881" customFormat="false" ht="15.75" hidden="false" customHeight="false" outlineLevel="0" collapsed="false">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c r="AB881" s="29"/>
      <c r="AC881" s="29"/>
      <c r="AD881" s="29"/>
      <c r="AE881" s="29"/>
      <c r="AF881" s="29"/>
      <c r="AG881" s="29"/>
      <c r="AH881" s="29"/>
      <c r="AI881" s="29"/>
      <c r="AJ881" s="29"/>
      <c r="AK881" s="29"/>
      <c r="AL881" s="29"/>
      <c r="AM881" s="29"/>
      <c r="AN881" s="29"/>
      <c r="AO881" s="29"/>
      <c r="AP881" s="29"/>
      <c r="AQ881" s="29"/>
      <c r="AR881" s="29"/>
      <c r="AS881" s="29"/>
    </row>
    <row r="882" customFormat="false" ht="15.75" hidden="false" customHeight="false" outlineLevel="0" collapsed="false">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c r="AB882" s="29"/>
      <c r="AC882" s="29"/>
      <c r="AD882" s="29"/>
      <c r="AE882" s="29"/>
      <c r="AF882" s="29"/>
      <c r="AG882" s="29"/>
      <c r="AH882" s="29"/>
      <c r="AI882" s="29"/>
      <c r="AJ882" s="29"/>
      <c r="AK882" s="29"/>
      <c r="AL882" s="29"/>
      <c r="AM882" s="29"/>
      <c r="AN882" s="29"/>
      <c r="AO882" s="29"/>
      <c r="AP882" s="29"/>
      <c r="AQ882" s="29"/>
      <c r="AR882" s="29"/>
      <c r="AS882" s="29"/>
    </row>
    <row r="883" customFormat="false" ht="15.75" hidden="false" customHeight="false" outlineLevel="0" collapsed="false">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c r="AB883" s="29"/>
      <c r="AC883" s="29"/>
      <c r="AD883" s="29"/>
      <c r="AE883" s="29"/>
      <c r="AF883" s="29"/>
      <c r="AG883" s="29"/>
      <c r="AH883" s="29"/>
      <c r="AI883" s="29"/>
      <c r="AJ883" s="29"/>
      <c r="AK883" s="29"/>
      <c r="AL883" s="29"/>
      <c r="AM883" s="29"/>
      <c r="AN883" s="29"/>
      <c r="AO883" s="29"/>
      <c r="AP883" s="29"/>
      <c r="AQ883" s="29"/>
      <c r="AR883" s="29"/>
      <c r="AS883" s="29"/>
    </row>
    <row r="884" customFormat="false" ht="15.75" hidden="false" customHeight="false" outlineLevel="0" collapsed="false">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c r="AB884" s="29"/>
      <c r="AC884" s="29"/>
      <c r="AD884" s="29"/>
      <c r="AE884" s="29"/>
      <c r="AF884" s="29"/>
      <c r="AG884" s="29"/>
      <c r="AH884" s="29"/>
      <c r="AI884" s="29"/>
      <c r="AJ884" s="29"/>
      <c r="AK884" s="29"/>
      <c r="AL884" s="29"/>
      <c r="AM884" s="29"/>
      <c r="AN884" s="29"/>
      <c r="AO884" s="29"/>
      <c r="AP884" s="29"/>
      <c r="AQ884" s="29"/>
      <c r="AR884" s="29"/>
      <c r="AS884" s="29"/>
    </row>
    <row r="885" customFormat="false" ht="15.75" hidden="false" customHeight="false" outlineLevel="0" collapsed="false">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c r="AB885" s="29"/>
      <c r="AC885" s="29"/>
      <c r="AD885" s="29"/>
      <c r="AE885" s="29"/>
      <c r="AF885" s="29"/>
      <c r="AG885" s="29"/>
      <c r="AH885" s="29"/>
      <c r="AI885" s="29"/>
      <c r="AJ885" s="29"/>
      <c r="AK885" s="29"/>
      <c r="AL885" s="29"/>
      <c r="AM885" s="29"/>
      <c r="AN885" s="29"/>
      <c r="AO885" s="29"/>
      <c r="AP885" s="29"/>
      <c r="AQ885" s="29"/>
      <c r="AR885" s="29"/>
      <c r="AS885" s="29"/>
    </row>
    <row r="886" customFormat="false" ht="15.75" hidden="false" customHeight="false" outlineLevel="0" collapsed="false">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c r="AB886" s="29"/>
      <c r="AC886" s="29"/>
      <c r="AD886" s="29"/>
      <c r="AE886" s="29"/>
      <c r="AF886" s="29"/>
      <c r="AG886" s="29"/>
      <c r="AH886" s="29"/>
      <c r="AI886" s="29"/>
      <c r="AJ886" s="29"/>
      <c r="AK886" s="29"/>
      <c r="AL886" s="29"/>
      <c r="AM886" s="29"/>
      <c r="AN886" s="29"/>
      <c r="AO886" s="29"/>
      <c r="AP886" s="29"/>
      <c r="AQ886" s="29"/>
      <c r="AR886" s="29"/>
      <c r="AS886" s="29"/>
    </row>
    <row r="887" customFormat="false" ht="15.75" hidden="false" customHeight="false" outlineLevel="0" collapsed="false">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c r="AB887" s="29"/>
      <c r="AC887" s="29"/>
      <c r="AD887" s="29"/>
      <c r="AE887" s="29"/>
      <c r="AF887" s="29"/>
      <c r="AG887" s="29"/>
      <c r="AH887" s="29"/>
      <c r="AI887" s="29"/>
      <c r="AJ887" s="29"/>
      <c r="AK887" s="29"/>
      <c r="AL887" s="29"/>
      <c r="AM887" s="29"/>
      <c r="AN887" s="29"/>
      <c r="AO887" s="29"/>
      <c r="AP887" s="29"/>
      <c r="AQ887" s="29"/>
      <c r="AR887" s="29"/>
      <c r="AS887" s="29"/>
    </row>
    <row r="888" customFormat="false" ht="15.75" hidden="false" customHeight="false" outlineLevel="0" collapsed="false">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c r="AB888" s="29"/>
      <c r="AC888" s="29"/>
      <c r="AD888" s="29"/>
      <c r="AE888" s="29"/>
      <c r="AF888" s="29"/>
      <c r="AG888" s="29"/>
      <c r="AH888" s="29"/>
      <c r="AI888" s="29"/>
      <c r="AJ888" s="29"/>
      <c r="AK888" s="29"/>
      <c r="AL888" s="29"/>
      <c r="AM888" s="29"/>
      <c r="AN888" s="29"/>
      <c r="AO888" s="29"/>
      <c r="AP888" s="29"/>
      <c r="AQ888" s="29"/>
      <c r="AR888" s="29"/>
      <c r="AS888" s="29"/>
    </row>
    <row r="889" customFormat="false" ht="15.75" hidden="false" customHeight="false" outlineLevel="0" collapsed="false">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c r="AB889" s="29"/>
      <c r="AC889" s="29"/>
      <c r="AD889" s="29"/>
      <c r="AE889" s="29"/>
      <c r="AF889" s="29"/>
      <c r="AG889" s="29"/>
      <c r="AH889" s="29"/>
      <c r="AI889" s="29"/>
      <c r="AJ889" s="29"/>
      <c r="AK889" s="29"/>
      <c r="AL889" s="29"/>
      <c r="AM889" s="29"/>
      <c r="AN889" s="29"/>
      <c r="AO889" s="29"/>
      <c r="AP889" s="29"/>
      <c r="AQ889" s="29"/>
      <c r="AR889" s="29"/>
      <c r="AS889" s="29"/>
    </row>
    <row r="890" customFormat="false" ht="15.75" hidden="false" customHeight="false" outlineLevel="0" collapsed="false">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c r="AB890" s="29"/>
      <c r="AC890" s="29"/>
      <c r="AD890" s="29"/>
      <c r="AE890" s="29"/>
      <c r="AF890" s="29"/>
      <c r="AG890" s="29"/>
      <c r="AH890" s="29"/>
      <c r="AI890" s="29"/>
      <c r="AJ890" s="29"/>
      <c r="AK890" s="29"/>
      <c r="AL890" s="29"/>
      <c r="AM890" s="29"/>
      <c r="AN890" s="29"/>
      <c r="AO890" s="29"/>
      <c r="AP890" s="29"/>
      <c r="AQ890" s="29"/>
      <c r="AR890" s="29"/>
      <c r="AS890" s="29"/>
    </row>
    <row r="891" customFormat="false" ht="15.75" hidden="false" customHeight="false" outlineLevel="0" collapsed="false">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c r="AB891" s="29"/>
      <c r="AC891" s="29"/>
      <c r="AD891" s="29"/>
      <c r="AE891" s="29"/>
      <c r="AF891" s="29"/>
      <c r="AG891" s="29"/>
      <c r="AH891" s="29"/>
      <c r="AI891" s="29"/>
      <c r="AJ891" s="29"/>
      <c r="AK891" s="29"/>
      <c r="AL891" s="29"/>
      <c r="AM891" s="29"/>
      <c r="AN891" s="29"/>
      <c r="AO891" s="29"/>
      <c r="AP891" s="29"/>
      <c r="AQ891" s="29"/>
      <c r="AR891" s="29"/>
      <c r="AS891" s="29"/>
    </row>
    <row r="892" customFormat="false" ht="15.75" hidden="false" customHeight="false" outlineLevel="0" collapsed="false">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c r="AB892" s="29"/>
      <c r="AC892" s="29"/>
      <c r="AD892" s="29"/>
      <c r="AE892" s="29"/>
      <c r="AF892" s="29"/>
      <c r="AG892" s="29"/>
      <c r="AH892" s="29"/>
      <c r="AI892" s="29"/>
      <c r="AJ892" s="29"/>
      <c r="AK892" s="29"/>
      <c r="AL892" s="29"/>
      <c r="AM892" s="29"/>
      <c r="AN892" s="29"/>
      <c r="AO892" s="29"/>
      <c r="AP892" s="29"/>
      <c r="AQ892" s="29"/>
      <c r="AR892" s="29"/>
      <c r="AS892" s="29"/>
    </row>
    <row r="893" customFormat="false" ht="15.75" hidden="false" customHeight="false" outlineLevel="0" collapsed="false">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c r="AB893" s="29"/>
      <c r="AC893" s="29"/>
      <c r="AD893" s="29"/>
      <c r="AE893" s="29"/>
      <c r="AF893" s="29"/>
      <c r="AG893" s="29"/>
      <c r="AH893" s="29"/>
      <c r="AI893" s="29"/>
      <c r="AJ893" s="29"/>
      <c r="AK893" s="29"/>
      <c r="AL893" s="29"/>
      <c r="AM893" s="29"/>
      <c r="AN893" s="29"/>
      <c r="AO893" s="29"/>
      <c r="AP893" s="29"/>
      <c r="AQ893" s="29"/>
      <c r="AR893" s="29"/>
      <c r="AS893" s="29"/>
    </row>
    <row r="894" customFormat="false" ht="15.75" hidden="false" customHeight="false" outlineLevel="0" collapsed="false">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c r="AB894" s="29"/>
      <c r="AC894" s="29"/>
      <c r="AD894" s="29"/>
      <c r="AE894" s="29"/>
      <c r="AF894" s="29"/>
      <c r="AG894" s="29"/>
      <c r="AH894" s="29"/>
      <c r="AI894" s="29"/>
      <c r="AJ894" s="29"/>
      <c r="AK894" s="29"/>
      <c r="AL894" s="29"/>
      <c r="AM894" s="29"/>
      <c r="AN894" s="29"/>
      <c r="AO894" s="29"/>
      <c r="AP894" s="29"/>
      <c r="AQ894" s="29"/>
      <c r="AR894" s="29"/>
      <c r="AS894" s="29"/>
    </row>
    <row r="895" customFormat="false" ht="15.75" hidden="false" customHeight="false" outlineLevel="0" collapsed="false">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c r="AB895" s="29"/>
      <c r="AC895" s="29"/>
      <c r="AD895" s="29"/>
      <c r="AE895" s="29"/>
      <c r="AF895" s="29"/>
      <c r="AG895" s="29"/>
      <c r="AH895" s="29"/>
      <c r="AI895" s="29"/>
      <c r="AJ895" s="29"/>
      <c r="AK895" s="29"/>
      <c r="AL895" s="29"/>
      <c r="AM895" s="29"/>
      <c r="AN895" s="29"/>
      <c r="AO895" s="29"/>
      <c r="AP895" s="29"/>
      <c r="AQ895" s="29"/>
      <c r="AR895" s="29"/>
      <c r="AS895" s="29"/>
    </row>
    <row r="896" customFormat="false" ht="15.75" hidden="false" customHeight="false" outlineLevel="0" collapsed="false">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c r="AB896" s="29"/>
      <c r="AC896" s="29"/>
      <c r="AD896" s="29"/>
      <c r="AE896" s="29"/>
      <c r="AF896" s="29"/>
      <c r="AG896" s="29"/>
      <c r="AH896" s="29"/>
      <c r="AI896" s="29"/>
      <c r="AJ896" s="29"/>
      <c r="AK896" s="29"/>
      <c r="AL896" s="29"/>
      <c r="AM896" s="29"/>
      <c r="AN896" s="29"/>
      <c r="AO896" s="29"/>
      <c r="AP896" s="29"/>
      <c r="AQ896" s="29"/>
      <c r="AR896" s="29"/>
      <c r="AS896" s="29"/>
    </row>
    <row r="897" customFormat="false" ht="15.75" hidden="false" customHeight="false" outlineLevel="0" collapsed="false">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c r="AB897" s="29"/>
      <c r="AC897" s="29"/>
      <c r="AD897" s="29"/>
      <c r="AE897" s="29"/>
      <c r="AF897" s="29"/>
      <c r="AG897" s="29"/>
      <c r="AH897" s="29"/>
      <c r="AI897" s="29"/>
      <c r="AJ897" s="29"/>
      <c r="AK897" s="29"/>
      <c r="AL897" s="29"/>
      <c r="AM897" s="29"/>
      <c r="AN897" s="29"/>
      <c r="AO897" s="29"/>
      <c r="AP897" s="29"/>
      <c r="AQ897" s="29"/>
      <c r="AR897" s="29"/>
      <c r="AS897" s="29"/>
    </row>
    <row r="898" customFormat="false" ht="15.75" hidden="false" customHeight="false" outlineLevel="0" collapsed="false">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c r="AB898" s="29"/>
      <c r="AC898" s="29"/>
      <c r="AD898" s="29"/>
      <c r="AE898" s="29"/>
      <c r="AF898" s="29"/>
      <c r="AG898" s="29"/>
      <c r="AH898" s="29"/>
      <c r="AI898" s="29"/>
      <c r="AJ898" s="29"/>
      <c r="AK898" s="29"/>
      <c r="AL898" s="29"/>
      <c r="AM898" s="29"/>
      <c r="AN898" s="29"/>
      <c r="AO898" s="29"/>
      <c r="AP898" s="29"/>
      <c r="AQ898" s="29"/>
      <c r="AR898" s="29"/>
      <c r="AS898" s="29"/>
    </row>
    <row r="899" customFormat="false" ht="15.75" hidden="false" customHeight="false" outlineLevel="0" collapsed="false">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c r="AB899" s="29"/>
      <c r="AC899" s="29"/>
      <c r="AD899" s="29"/>
      <c r="AE899" s="29"/>
      <c r="AF899" s="29"/>
      <c r="AG899" s="29"/>
      <c r="AH899" s="29"/>
      <c r="AI899" s="29"/>
      <c r="AJ899" s="29"/>
      <c r="AK899" s="29"/>
      <c r="AL899" s="29"/>
      <c r="AM899" s="29"/>
      <c r="AN899" s="29"/>
      <c r="AO899" s="29"/>
      <c r="AP899" s="29"/>
      <c r="AQ899" s="29"/>
      <c r="AR899" s="29"/>
      <c r="AS899" s="29"/>
    </row>
    <row r="900" customFormat="false" ht="15.75" hidden="false" customHeight="false" outlineLevel="0" collapsed="false">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c r="AB900" s="29"/>
      <c r="AC900" s="29"/>
      <c r="AD900" s="29"/>
      <c r="AE900" s="29"/>
      <c r="AF900" s="29"/>
      <c r="AG900" s="29"/>
      <c r="AH900" s="29"/>
      <c r="AI900" s="29"/>
      <c r="AJ900" s="29"/>
      <c r="AK900" s="29"/>
      <c r="AL900" s="29"/>
      <c r="AM900" s="29"/>
      <c r="AN900" s="29"/>
      <c r="AO900" s="29"/>
      <c r="AP900" s="29"/>
      <c r="AQ900" s="29"/>
      <c r="AR900" s="29"/>
      <c r="AS900" s="29"/>
    </row>
    <row r="901" customFormat="false" ht="15.75" hidden="false" customHeight="false" outlineLevel="0" collapsed="false">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c r="AB901" s="29"/>
      <c r="AC901" s="29"/>
      <c r="AD901" s="29"/>
      <c r="AE901" s="29"/>
      <c r="AF901" s="29"/>
      <c r="AG901" s="29"/>
      <c r="AH901" s="29"/>
      <c r="AI901" s="29"/>
      <c r="AJ901" s="29"/>
      <c r="AK901" s="29"/>
      <c r="AL901" s="29"/>
      <c r="AM901" s="29"/>
      <c r="AN901" s="29"/>
      <c r="AO901" s="29"/>
      <c r="AP901" s="29"/>
      <c r="AQ901" s="29"/>
      <c r="AR901" s="29"/>
      <c r="AS901" s="29"/>
    </row>
    <row r="902" customFormat="false" ht="15.75" hidden="false" customHeight="false" outlineLevel="0" collapsed="false">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c r="AB902" s="29"/>
      <c r="AC902" s="29"/>
      <c r="AD902" s="29"/>
      <c r="AE902" s="29"/>
      <c r="AF902" s="29"/>
      <c r="AG902" s="29"/>
      <c r="AH902" s="29"/>
      <c r="AI902" s="29"/>
      <c r="AJ902" s="29"/>
      <c r="AK902" s="29"/>
      <c r="AL902" s="29"/>
      <c r="AM902" s="29"/>
      <c r="AN902" s="29"/>
      <c r="AO902" s="29"/>
      <c r="AP902" s="29"/>
      <c r="AQ902" s="29"/>
      <c r="AR902" s="29"/>
      <c r="AS902" s="29"/>
    </row>
    <row r="903" customFormat="false" ht="15.75" hidden="false" customHeight="false" outlineLevel="0" collapsed="false">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c r="AB903" s="29"/>
      <c r="AC903" s="29"/>
      <c r="AD903" s="29"/>
      <c r="AE903" s="29"/>
      <c r="AF903" s="29"/>
      <c r="AG903" s="29"/>
      <c r="AH903" s="29"/>
      <c r="AI903" s="29"/>
      <c r="AJ903" s="29"/>
      <c r="AK903" s="29"/>
      <c r="AL903" s="29"/>
      <c r="AM903" s="29"/>
      <c r="AN903" s="29"/>
      <c r="AO903" s="29"/>
      <c r="AP903" s="29"/>
      <c r="AQ903" s="29"/>
      <c r="AR903" s="29"/>
      <c r="AS903" s="29"/>
    </row>
    <row r="904" customFormat="false" ht="15.75" hidden="false" customHeight="false" outlineLevel="0" collapsed="false">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c r="AB904" s="29"/>
      <c r="AC904" s="29"/>
      <c r="AD904" s="29"/>
      <c r="AE904" s="29"/>
      <c r="AF904" s="29"/>
      <c r="AG904" s="29"/>
      <c r="AH904" s="29"/>
      <c r="AI904" s="29"/>
      <c r="AJ904" s="29"/>
      <c r="AK904" s="29"/>
      <c r="AL904" s="29"/>
      <c r="AM904" s="29"/>
      <c r="AN904" s="29"/>
      <c r="AO904" s="29"/>
      <c r="AP904" s="29"/>
      <c r="AQ904" s="29"/>
      <c r="AR904" s="29"/>
      <c r="AS904" s="29"/>
    </row>
    <row r="905" customFormat="false" ht="15.75" hidden="false" customHeight="false" outlineLevel="0" collapsed="false">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c r="AB905" s="29"/>
      <c r="AC905" s="29"/>
      <c r="AD905" s="29"/>
      <c r="AE905" s="29"/>
      <c r="AF905" s="29"/>
      <c r="AG905" s="29"/>
      <c r="AH905" s="29"/>
      <c r="AI905" s="29"/>
      <c r="AJ905" s="29"/>
      <c r="AK905" s="29"/>
      <c r="AL905" s="29"/>
      <c r="AM905" s="29"/>
      <c r="AN905" s="29"/>
      <c r="AO905" s="29"/>
      <c r="AP905" s="29"/>
      <c r="AQ905" s="29"/>
      <c r="AR905" s="29"/>
      <c r="AS905" s="29"/>
    </row>
    <row r="906" customFormat="false" ht="15.75" hidden="false" customHeight="false" outlineLevel="0" collapsed="false">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c r="AB906" s="29"/>
      <c r="AC906" s="29"/>
      <c r="AD906" s="29"/>
      <c r="AE906" s="29"/>
      <c r="AF906" s="29"/>
      <c r="AG906" s="29"/>
      <c r="AH906" s="29"/>
      <c r="AI906" s="29"/>
      <c r="AJ906" s="29"/>
      <c r="AK906" s="29"/>
      <c r="AL906" s="29"/>
      <c r="AM906" s="29"/>
      <c r="AN906" s="29"/>
      <c r="AO906" s="29"/>
      <c r="AP906" s="29"/>
      <c r="AQ906" s="29"/>
      <c r="AR906" s="29"/>
      <c r="AS906" s="29"/>
    </row>
    <row r="907" customFormat="false" ht="15.75" hidden="false" customHeight="false" outlineLevel="0" collapsed="false">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c r="AB907" s="29"/>
      <c r="AC907" s="29"/>
      <c r="AD907" s="29"/>
      <c r="AE907" s="29"/>
      <c r="AF907" s="29"/>
      <c r="AG907" s="29"/>
      <c r="AH907" s="29"/>
      <c r="AI907" s="29"/>
      <c r="AJ907" s="29"/>
      <c r="AK907" s="29"/>
      <c r="AL907" s="29"/>
      <c r="AM907" s="29"/>
      <c r="AN907" s="29"/>
      <c r="AO907" s="29"/>
      <c r="AP907" s="29"/>
      <c r="AQ907" s="29"/>
      <c r="AR907" s="29"/>
      <c r="AS907" s="29"/>
    </row>
    <row r="908" customFormat="false" ht="15.75" hidden="false" customHeight="false" outlineLevel="0" collapsed="false">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c r="AB908" s="29"/>
      <c r="AC908" s="29"/>
      <c r="AD908" s="29"/>
      <c r="AE908" s="29"/>
      <c r="AF908" s="29"/>
      <c r="AG908" s="29"/>
      <c r="AH908" s="29"/>
      <c r="AI908" s="29"/>
      <c r="AJ908" s="29"/>
      <c r="AK908" s="29"/>
      <c r="AL908" s="29"/>
      <c r="AM908" s="29"/>
      <c r="AN908" s="29"/>
      <c r="AO908" s="29"/>
      <c r="AP908" s="29"/>
      <c r="AQ908" s="29"/>
      <c r="AR908" s="29"/>
      <c r="AS908" s="29"/>
    </row>
    <row r="909" customFormat="false" ht="15.75" hidden="false" customHeight="false" outlineLevel="0" collapsed="false">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c r="AB909" s="29"/>
      <c r="AC909" s="29"/>
      <c r="AD909" s="29"/>
      <c r="AE909" s="29"/>
      <c r="AF909" s="29"/>
      <c r="AG909" s="29"/>
      <c r="AH909" s="29"/>
      <c r="AI909" s="29"/>
      <c r="AJ909" s="29"/>
      <c r="AK909" s="29"/>
      <c r="AL909" s="29"/>
      <c r="AM909" s="29"/>
      <c r="AN909" s="29"/>
      <c r="AO909" s="29"/>
      <c r="AP909" s="29"/>
      <c r="AQ909" s="29"/>
      <c r="AR909" s="29"/>
      <c r="AS909" s="29"/>
    </row>
    <row r="910" customFormat="false" ht="15.75" hidden="false" customHeight="false" outlineLevel="0" collapsed="false">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c r="AB910" s="29"/>
      <c r="AC910" s="29"/>
      <c r="AD910" s="29"/>
      <c r="AE910" s="29"/>
      <c r="AF910" s="29"/>
      <c r="AG910" s="29"/>
      <c r="AH910" s="29"/>
      <c r="AI910" s="29"/>
      <c r="AJ910" s="29"/>
      <c r="AK910" s="29"/>
      <c r="AL910" s="29"/>
      <c r="AM910" s="29"/>
      <c r="AN910" s="29"/>
      <c r="AO910" s="29"/>
      <c r="AP910" s="29"/>
      <c r="AQ910" s="29"/>
      <c r="AR910" s="29"/>
      <c r="AS910" s="29"/>
    </row>
    <row r="911" customFormat="false" ht="15.75" hidden="false" customHeight="false" outlineLevel="0" collapsed="false">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c r="AB911" s="29"/>
      <c r="AC911" s="29"/>
      <c r="AD911" s="29"/>
      <c r="AE911" s="29"/>
      <c r="AF911" s="29"/>
      <c r="AG911" s="29"/>
      <c r="AH911" s="29"/>
      <c r="AI911" s="29"/>
      <c r="AJ911" s="29"/>
      <c r="AK911" s="29"/>
      <c r="AL911" s="29"/>
      <c r="AM911" s="29"/>
      <c r="AN911" s="29"/>
      <c r="AO911" s="29"/>
      <c r="AP911" s="29"/>
      <c r="AQ911" s="29"/>
      <c r="AR911" s="29"/>
      <c r="AS911" s="29"/>
    </row>
    <row r="912" customFormat="false" ht="15.75" hidden="false" customHeight="false" outlineLevel="0" collapsed="false">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c r="AB912" s="29"/>
      <c r="AC912" s="29"/>
      <c r="AD912" s="29"/>
      <c r="AE912" s="29"/>
      <c r="AF912" s="29"/>
      <c r="AG912" s="29"/>
      <c r="AH912" s="29"/>
      <c r="AI912" s="29"/>
      <c r="AJ912" s="29"/>
      <c r="AK912" s="29"/>
      <c r="AL912" s="29"/>
      <c r="AM912" s="29"/>
      <c r="AN912" s="29"/>
      <c r="AO912" s="29"/>
      <c r="AP912" s="29"/>
      <c r="AQ912" s="29"/>
      <c r="AR912" s="29"/>
      <c r="AS912" s="29"/>
    </row>
    <row r="913" customFormat="false" ht="15.75" hidden="false" customHeight="false" outlineLevel="0" collapsed="false">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c r="AB913" s="29"/>
      <c r="AC913" s="29"/>
      <c r="AD913" s="29"/>
      <c r="AE913" s="29"/>
      <c r="AF913" s="29"/>
      <c r="AG913" s="29"/>
      <c r="AH913" s="29"/>
      <c r="AI913" s="29"/>
      <c r="AJ913" s="29"/>
      <c r="AK913" s="29"/>
      <c r="AL913" s="29"/>
      <c r="AM913" s="29"/>
      <c r="AN913" s="29"/>
      <c r="AO913" s="29"/>
      <c r="AP913" s="29"/>
      <c r="AQ913" s="29"/>
      <c r="AR913" s="29"/>
      <c r="AS913" s="29"/>
    </row>
    <row r="914" customFormat="false" ht="15.75" hidden="false" customHeight="false" outlineLevel="0" collapsed="false">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c r="AB914" s="29"/>
      <c r="AC914" s="29"/>
      <c r="AD914" s="29"/>
      <c r="AE914" s="29"/>
      <c r="AF914" s="29"/>
      <c r="AG914" s="29"/>
      <c r="AH914" s="29"/>
      <c r="AI914" s="29"/>
      <c r="AJ914" s="29"/>
      <c r="AK914" s="29"/>
      <c r="AL914" s="29"/>
      <c r="AM914" s="29"/>
      <c r="AN914" s="29"/>
      <c r="AO914" s="29"/>
      <c r="AP914" s="29"/>
      <c r="AQ914" s="29"/>
      <c r="AR914" s="29"/>
      <c r="AS914" s="29"/>
    </row>
    <row r="915" customFormat="false" ht="15.75" hidden="false" customHeight="false" outlineLevel="0" collapsed="false">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c r="AB915" s="29"/>
      <c r="AC915" s="29"/>
      <c r="AD915" s="29"/>
      <c r="AE915" s="29"/>
      <c r="AF915" s="29"/>
      <c r="AG915" s="29"/>
      <c r="AH915" s="29"/>
      <c r="AI915" s="29"/>
      <c r="AJ915" s="29"/>
      <c r="AK915" s="29"/>
      <c r="AL915" s="29"/>
      <c r="AM915" s="29"/>
      <c r="AN915" s="29"/>
      <c r="AO915" s="29"/>
      <c r="AP915" s="29"/>
      <c r="AQ915" s="29"/>
      <c r="AR915" s="29"/>
      <c r="AS915" s="29"/>
    </row>
    <row r="916" customFormat="false" ht="15.75" hidden="false" customHeight="false" outlineLevel="0" collapsed="false">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c r="AB916" s="29"/>
      <c r="AC916" s="29"/>
      <c r="AD916" s="29"/>
      <c r="AE916" s="29"/>
      <c r="AF916" s="29"/>
      <c r="AG916" s="29"/>
      <c r="AH916" s="29"/>
      <c r="AI916" s="29"/>
      <c r="AJ916" s="29"/>
      <c r="AK916" s="29"/>
      <c r="AL916" s="29"/>
      <c r="AM916" s="29"/>
      <c r="AN916" s="29"/>
      <c r="AO916" s="29"/>
      <c r="AP916" s="29"/>
      <c r="AQ916" s="29"/>
      <c r="AR916" s="29"/>
      <c r="AS916" s="29"/>
    </row>
    <row r="917" customFormat="false" ht="15.75" hidden="false" customHeight="false" outlineLevel="0" collapsed="false">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c r="AB917" s="29"/>
      <c r="AC917" s="29"/>
      <c r="AD917" s="29"/>
      <c r="AE917" s="29"/>
      <c r="AF917" s="29"/>
      <c r="AG917" s="29"/>
      <c r="AH917" s="29"/>
      <c r="AI917" s="29"/>
      <c r="AJ917" s="29"/>
      <c r="AK917" s="29"/>
      <c r="AL917" s="29"/>
      <c r="AM917" s="29"/>
      <c r="AN917" s="29"/>
      <c r="AO917" s="29"/>
      <c r="AP917" s="29"/>
      <c r="AQ917" s="29"/>
      <c r="AR917" s="29"/>
      <c r="AS917" s="29"/>
    </row>
    <row r="918" customFormat="false" ht="15.75" hidden="false" customHeight="false" outlineLevel="0" collapsed="false">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c r="AB918" s="29"/>
      <c r="AC918" s="29"/>
      <c r="AD918" s="29"/>
      <c r="AE918" s="29"/>
      <c r="AF918" s="29"/>
      <c r="AG918" s="29"/>
      <c r="AH918" s="29"/>
      <c r="AI918" s="29"/>
      <c r="AJ918" s="29"/>
      <c r="AK918" s="29"/>
      <c r="AL918" s="29"/>
      <c r="AM918" s="29"/>
      <c r="AN918" s="29"/>
      <c r="AO918" s="29"/>
      <c r="AP918" s="29"/>
      <c r="AQ918" s="29"/>
      <c r="AR918" s="29"/>
      <c r="AS918" s="29"/>
    </row>
    <row r="919" customFormat="false" ht="15.75" hidden="false" customHeight="false" outlineLevel="0" collapsed="false">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c r="AB919" s="29"/>
      <c r="AC919" s="29"/>
      <c r="AD919" s="29"/>
      <c r="AE919" s="29"/>
      <c r="AF919" s="29"/>
      <c r="AG919" s="29"/>
      <c r="AH919" s="29"/>
      <c r="AI919" s="29"/>
      <c r="AJ919" s="29"/>
      <c r="AK919" s="29"/>
      <c r="AL919" s="29"/>
      <c r="AM919" s="29"/>
      <c r="AN919" s="29"/>
      <c r="AO919" s="29"/>
      <c r="AP919" s="29"/>
      <c r="AQ919" s="29"/>
      <c r="AR919" s="29"/>
      <c r="AS919" s="29"/>
    </row>
    <row r="920" customFormat="false" ht="15.75" hidden="false" customHeight="false" outlineLevel="0" collapsed="false">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c r="AB920" s="29"/>
      <c r="AC920" s="29"/>
      <c r="AD920" s="29"/>
      <c r="AE920" s="29"/>
      <c r="AF920" s="29"/>
      <c r="AG920" s="29"/>
      <c r="AH920" s="29"/>
      <c r="AI920" s="29"/>
      <c r="AJ920" s="29"/>
      <c r="AK920" s="29"/>
      <c r="AL920" s="29"/>
      <c r="AM920" s="29"/>
      <c r="AN920" s="29"/>
      <c r="AO920" s="29"/>
      <c r="AP920" s="29"/>
      <c r="AQ920" s="29"/>
      <c r="AR920" s="29"/>
      <c r="AS920" s="29"/>
    </row>
    <row r="921" customFormat="false" ht="15.75" hidden="false" customHeight="false" outlineLevel="0" collapsed="false">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c r="AB921" s="29"/>
      <c r="AC921" s="29"/>
      <c r="AD921" s="29"/>
      <c r="AE921" s="29"/>
      <c r="AF921" s="29"/>
      <c r="AG921" s="29"/>
      <c r="AH921" s="29"/>
      <c r="AI921" s="29"/>
      <c r="AJ921" s="29"/>
      <c r="AK921" s="29"/>
      <c r="AL921" s="29"/>
      <c r="AM921" s="29"/>
      <c r="AN921" s="29"/>
      <c r="AO921" s="29"/>
      <c r="AP921" s="29"/>
      <c r="AQ921" s="29"/>
      <c r="AR921" s="29"/>
      <c r="AS921" s="29"/>
    </row>
    <row r="922" customFormat="false" ht="15.75" hidden="false" customHeight="false" outlineLevel="0" collapsed="false">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c r="AB922" s="29"/>
      <c r="AC922" s="29"/>
      <c r="AD922" s="29"/>
      <c r="AE922" s="29"/>
      <c r="AF922" s="29"/>
      <c r="AG922" s="29"/>
      <c r="AH922" s="29"/>
      <c r="AI922" s="29"/>
      <c r="AJ922" s="29"/>
      <c r="AK922" s="29"/>
      <c r="AL922" s="29"/>
      <c r="AM922" s="29"/>
      <c r="AN922" s="29"/>
      <c r="AO922" s="29"/>
      <c r="AP922" s="29"/>
      <c r="AQ922" s="29"/>
      <c r="AR922" s="29"/>
      <c r="AS922" s="29"/>
    </row>
    <row r="923" customFormat="false" ht="15.75" hidden="false" customHeight="false" outlineLevel="0" collapsed="false">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c r="AB923" s="29"/>
      <c r="AC923" s="29"/>
      <c r="AD923" s="29"/>
      <c r="AE923" s="29"/>
      <c r="AF923" s="29"/>
      <c r="AG923" s="29"/>
      <c r="AH923" s="29"/>
      <c r="AI923" s="29"/>
      <c r="AJ923" s="29"/>
      <c r="AK923" s="29"/>
      <c r="AL923" s="29"/>
      <c r="AM923" s="29"/>
      <c r="AN923" s="29"/>
      <c r="AO923" s="29"/>
      <c r="AP923" s="29"/>
      <c r="AQ923" s="29"/>
      <c r="AR923" s="29"/>
      <c r="AS923" s="29"/>
    </row>
    <row r="924" customFormat="false" ht="15.75" hidden="false" customHeight="false" outlineLevel="0" collapsed="false">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c r="AB924" s="29"/>
      <c r="AC924" s="29"/>
      <c r="AD924" s="29"/>
      <c r="AE924" s="29"/>
      <c r="AF924" s="29"/>
      <c r="AG924" s="29"/>
      <c r="AH924" s="29"/>
      <c r="AI924" s="29"/>
      <c r="AJ924" s="29"/>
      <c r="AK924" s="29"/>
      <c r="AL924" s="29"/>
      <c r="AM924" s="29"/>
      <c r="AN924" s="29"/>
      <c r="AO924" s="29"/>
      <c r="AP924" s="29"/>
      <c r="AQ924" s="29"/>
      <c r="AR924" s="29"/>
      <c r="AS924" s="29"/>
    </row>
    <row r="925" customFormat="false" ht="15.75" hidden="false" customHeight="false" outlineLevel="0" collapsed="false">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c r="AB925" s="29"/>
      <c r="AC925" s="29"/>
      <c r="AD925" s="29"/>
      <c r="AE925" s="29"/>
      <c r="AF925" s="29"/>
      <c r="AG925" s="29"/>
      <c r="AH925" s="29"/>
      <c r="AI925" s="29"/>
      <c r="AJ925" s="29"/>
      <c r="AK925" s="29"/>
      <c r="AL925" s="29"/>
      <c r="AM925" s="29"/>
      <c r="AN925" s="29"/>
      <c r="AO925" s="29"/>
      <c r="AP925" s="29"/>
      <c r="AQ925" s="29"/>
      <c r="AR925" s="29"/>
      <c r="AS925" s="29"/>
    </row>
    <row r="926" customFormat="false" ht="15.75" hidden="false" customHeight="false" outlineLevel="0" collapsed="false">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c r="AB926" s="29"/>
      <c r="AC926" s="29"/>
      <c r="AD926" s="29"/>
      <c r="AE926" s="29"/>
      <c r="AF926" s="29"/>
      <c r="AG926" s="29"/>
      <c r="AH926" s="29"/>
      <c r="AI926" s="29"/>
      <c r="AJ926" s="29"/>
      <c r="AK926" s="29"/>
      <c r="AL926" s="29"/>
      <c r="AM926" s="29"/>
      <c r="AN926" s="29"/>
      <c r="AO926" s="29"/>
      <c r="AP926" s="29"/>
      <c r="AQ926" s="29"/>
      <c r="AR926" s="29"/>
      <c r="AS926" s="29"/>
    </row>
    <row r="927" customFormat="false" ht="15.75" hidden="false" customHeight="false" outlineLevel="0" collapsed="false">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c r="AB927" s="29"/>
      <c r="AC927" s="29"/>
      <c r="AD927" s="29"/>
      <c r="AE927" s="29"/>
      <c r="AF927" s="29"/>
      <c r="AG927" s="29"/>
      <c r="AH927" s="29"/>
      <c r="AI927" s="29"/>
      <c r="AJ927" s="29"/>
      <c r="AK927" s="29"/>
      <c r="AL927" s="29"/>
      <c r="AM927" s="29"/>
      <c r="AN927" s="29"/>
      <c r="AO927" s="29"/>
      <c r="AP927" s="29"/>
      <c r="AQ927" s="29"/>
      <c r="AR927" s="29"/>
      <c r="AS927" s="29"/>
    </row>
    <row r="928" customFormat="false" ht="15.75" hidden="false" customHeight="false" outlineLevel="0" collapsed="false">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c r="AB928" s="29"/>
      <c r="AC928" s="29"/>
      <c r="AD928" s="29"/>
      <c r="AE928" s="29"/>
      <c r="AF928" s="29"/>
      <c r="AG928" s="29"/>
      <c r="AH928" s="29"/>
      <c r="AI928" s="29"/>
      <c r="AJ928" s="29"/>
      <c r="AK928" s="29"/>
      <c r="AL928" s="29"/>
      <c r="AM928" s="29"/>
      <c r="AN928" s="29"/>
      <c r="AO928" s="29"/>
      <c r="AP928" s="29"/>
      <c r="AQ928" s="29"/>
      <c r="AR928" s="29"/>
      <c r="AS928" s="29"/>
    </row>
    <row r="929" customFormat="false" ht="15.75" hidden="false" customHeight="false" outlineLevel="0" collapsed="false">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c r="AB929" s="29"/>
      <c r="AC929" s="29"/>
      <c r="AD929" s="29"/>
      <c r="AE929" s="29"/>
      <c r="AF929" s="29"/>
      <c r="AG929" s="29"/>
      <c r="AH929" s="29"/>
      <c r="AI929" s="29"/>
      <c r="AJ929" s="29"/>
      <c r="AK929" s="29"/>
      <c r="AL929" s="29"/>
      <c r="AM929" s="29"/>
      <c r="AN929" s="29"/>
      <c r="AO929" s="29"/>
      <c r="AP929" s="29"/>
      <c r="AQ929" s="29"/>
      <c r="AR929" s="29"/>
      <c r="AS929" s="29"/>
    </row>
    <row r="930" customFormat="false" ht="15.75" hidden="false" customHeight="false" outlineLevel="0" collapsed="false">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c r="AB930" s="29"/>
      <c r="AC930" s="29"/>
      <c r="AD930" s="29"/>
      <c r="AE930" s="29"/>
      <c r="AF930" s="29"/>
      <c r="AG930" s="29"/>
      <c r="AH930" s="29"/>
      <c r="AI930" s="29"/>
      <c r="AJ930" s="29"/>
      <c r="AK930" s="29"/>
      <c r="AL930" s="29"/>
      <c r="AM930" s="29"/>
      <c r="AN930" s="29"/>
      <c r="AO930" s="29"/>
      <c r="AP930" s="29"/>
      <c r="AQ930" s="29"/>
      <c r="AR930" s="29"/>
      <c r="AS930" s="29"/>
    </row>
    <row r="931" customFormat="false" ht="15.75" hidden="false" customHeight="false" outlineLevel="0" collapsed="false">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c r="AB931" s="29"/>
      <c r="AC931" s="29"/>
      <c r="AD931" s="29"/>
      <c r="AE931" s="29"/>
      <c r="AF931" s="29"/>
      <c r="AG931" s="29"/>
      <c r="AH931" s="29"/>
      <c r="AI931" s="29"/>
      <c r="AJ931" s="29"/>
      <c r="AK931" s="29"/>
      <c r="AL931" s="29"/>
      <c r="AM931" s="29"/>
      <c r="AN931" s="29"/>
      <c r="AO931" s="29"/>
      <c r="AP931" s="29"/>
      <c r="AQ931" s="29"/>
      <c r="AR931" s="29"/>
      <c r="AS931" s="29"/>
    </row>
    <row r="932" customFormat="false" ht="15.75" hidden="false" customHeight="false" outlineLevel="0" collapsed="false">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c r="AB932" s="29"/>
      <c r="AC932" s="29"/>
      <c r="AD932" s="29"/>
      <c r="AE932" s="29"/>
      <c r="AF932" s="29"/>
      <c r="AG932" s="29"/>
      <c r="AH932" s="29"/>
      <c r="AI932" s="29"/>
      <c r="AJ932" s="29"/>
      <c r="AK932" s="29"/>
      <c r="AL932" s="29"/>
      <c r="AM932" s="29"/>
      <c r="AN932" s="29"/>
      <c r="AO932" s="29"/>
      <c r="AP932" s="29"/>
      <c r="AQ932" s="29"/>
      <c r="AR932" s="29"/>
      <c r="AS932" s="29"/>
    </row>
    <row r="933" customFormat="false" ht="15.75" hidden="false" customHeight="false" outlineLevel="0" collapsed="false">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c r="AB933" s="29"/>
      <c r="AC933" s="29"/>
      <c r="AD933" s="29"/>
      <c r="AE933" s="29"/>
      <c r="AF933" s="29"/>
      <c r="AG933" s="29"/>
      <c r="AH933" s="29"/>
      <c r="AI933" s="29"/>
      <c r="AJ933" s="29"/>
      <c r="AK933" s="29"/>
      <c r="AL933" s="29"/>
      <c r="AM933" s="29"/>
      <c r="AN933" s="29"/>
      <c r="AO933" s="29"/>
      <c r="AP933" s="29"/>
      <c r="AQ933" s="29"/>
      <c r="AR933" s="29"/>
      <c r="AS933" s="29"/>
    </row>
    <row r="934" customFormat="false" ht="15.75" hidden="false" customHeight="false" outlineLevel="0" collapsed="false">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c r="AB934" s="29"/>
      <c r="AC934" s="29"/>
      <c r="AD934" s="29"/>
      <c r="AE934" s="29"/>
      <c r="AF934" s="29"/>
      <c r="AG934" s="29"/>
      <c r="AH934" s="29"/>
      <c r="AI934" s="29"/>
      <c r="AJ934" s="29"/>
      <c r="AK934" s="29"/>
      <c r="AL934" s="29"/>
      <c r="AM934" s="29"/>
      <c r="AN934" s="29"/>
      <c r="AO934" s="29"/>
      <c r="AP934" s="29"/>
      <c r="AQ934" s="29"/>
      <c r="AR934" s="29"/>
      <c r="AS934" s="29"/>
    </row>
    <row r="935" customFormat="false" ht="15.75" hidden="false" customHeight="false" outlineLevel="0" collapsed="false">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c r="AB935" s="29"/>
      <c r="AC935" s="29"/>
      <c r="AD935" s="29"/>
      <c r="AE935" s="29"/>
      <c r="AF935" s="29"/>
      <c r="AG935" s="29"/>
      <c r="AH935" s="29"/>
      <c r="AI935" s="29"/>
      <c r="AJ935" s="29"/>
      <c r="AK935" s="29"/>
      <c r="AL935" s="29"/>
      <c r="AM935" s="29"/>
      <c r="AN935" s="29"/>
      <c r="AO935" s="29"/>
      <c r="AP935" s="29"/>
      <c r="AQ935" s="29"/>
      <c r="AR935" s="29"/>
      <c r="AS935" s="29"/>
    </row>
    <row r="936" customFormat="false" ht="15.75" hidden="false" customHeight="false" outlineLevel="0" collapsed="false">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c r="AB936" s="29"/>
      <c r="AC936" s="29"/>
      <c r="AD936" s="29"/>
      <c r="AE936" s="29"/>
      <c r="AF936" s="29"/>
      <c r="AG936" s="29"/>
      <c r="AH936" s="29"/>
      <c r="AI936" s="29"/>
      <c r="AJ936" s="29"/>
      <c r="AK936" s="29"/>
      <c r="AL936" s="29"/>
      <c r="AM936" s="29"/>
      <c r="AN936" s="29"/>
      <c r="AO936" s="29"/>
      <c r="AP936" s="29"/>
      <c r="AQ936" s="29"/>
      <c r="AR936" s="29"/>
      <c r="AS936" s="29"/>
    </row>
    <row r="937" customFormat="false" ht="15.75" hidden="false" customHeight="false" outlineLevel="0" collapsed="false">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c r="AB937" s="29"/>
      <c r="AC937" s="29"/>
      <c r="AD937" s="29"/>
      <c r="AE937" s="29"/>
      <c r="AF937" s="29"/>
      <c r="AG937" s="29"/>
      <c r="AH937" s="29"/>
      <c r="AI937" s="29"/>
      <c r="AJ937" s="29"/>
      <c r="AK937" s="29"/>
      <c r="AL937" s="29"/>
      <c r="AM937" s="29"/>
      <c r="AN937" s="29"/>
      <c r="AO937" s="29"/>
      <c r="AP937" s="29"/>
      <c r="AQ937" s="29"/>
      <c r="AR937" s="29"/>
      <c r="AS937" s="29"/>
    </row>
    <row r="938" customFormat="false" ht="15.75" hidden="false" customHeight="false" outlineLevel="0" collapsed="false">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c r="AB938" s="29"/>
      <c r="AC938" s="29"/>
      <c r="AD938" s="29"/>
      <c r="AE938" s="29"/>
      <c r="AF938" s="29"/>
      <c r="AG938" s="29"/>
      <c r="AH938" s="29"/>
      <c r="AI938" s="29"/>
      <c r="AJ938" s="29"/>
      <c r="AK938" s="29"/>
      <c r="AL938" s="29"/>
      <c r="AM938" s="29"/>
      <c r="AN938" s="29"/>
      <c r="AO938" s="29"/>
      <c r="AP938" s="29"/>
      <c r="AQ938" s="29"/>
      <c r="AR938" s="29"/>
      <c r="AS938" s="29"/>
    </row>
    <row r="939" customFormat="false" ht="15.75" hidden="false" customHeight="false" outlineLevel="0" collapsed="false">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c r="AB939" s="29"/>
      <c r="AC939" s="29"/>
      <c r="AD939" s="29"/>
      <c r="AE939" s="29"/>
      <c r="AF939" s="29"/>
      <c r="AG939" s="29"/>
      <c r="AH939" s="29"/>
      <c r="AI939" s="29"/>
      <c r="AJ939" s="29"/>
      <c r="AK939" s="29"/>
      <c r="AL939" s="29"/>
      <c r="AM939" s="29"/>
      <c r="AN939" s="29"/>
      <c r="AO939" s="29"/>
      <c r="AP939" s="29"/>
      <c r="AQ939" s="29"/>
      <c r="AR939" s="29"/>
      <c r="AS939" s="29"/>
    </row>
    <row r="940" customFormat="false" ht="15.75" hidden="false" customHeight="false" outlineLevel="0" collapsed="false">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c r="AB940" s="29"/>
      <c r="AC940" s="29"/>
      <c r="AD940" s="29"/>
      <c r="AE940" s="29"/>
      <c r="AF940" s="29"/>
      <c r="AG940" s="29"/>
      <c r="AH940" s="29"/>
      <c r="AI940" s="29"/>
      <c r="AJ940" s="29"/>
      <c r="AK940" s="29"/>
      <c r="AL940" s="29"/>
      <c r="AM940" s="29"/>
      <c r="AN940" s="29"/>
      <c r="AO940" s="29"/>
      <c r="AP940" s="29"/>
      <c r="AQ940" s="29"/>
      <c r="AR940" s="29"/>
      <c r="AS940" s="29"/>
    </row>
    <row r="941" customFormat="false" ht="15.75" hidden="false" customHeight="false" outlineLevel="0" collapsed="false">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c r="AB941" s="29"/>
      <c r="AC941" s="29"/>
      <c r="AD941" s="29"/>
      <c r="AE941" s="29"/>
      <c r="AF941" s="29"/>
      <c r="AG941" s="29"/>
      <c r="AH941" s="29"/>
      <c r="AI941" s="29"/>
      <c r="AJ941" s="29"/>
      <c r="AK941" s="29"/>
      <c r="AL941" s="29"/>
      <c r="AM941" s="29"/>
      <c r="AN941" s="29"/>
      <c r="AO941" s="29"/>
      <c r="AP941" s="29"/>
      <c r="AQ941" s="29"/>
      <c r="AR941" s="29"/>
      <c r="AS941" s="29"/>
    </row>
    <row r="942" customFormat="false" ht="15.75" hidden="false" customHeight="false" outlineLevel="0" collapsed="false">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c r="AB942" s="29"/>
      <c r="AC942" s="29"/>
      <c r="AD942" s="29"/>
      <c r="AE942" s="29"/>
      <c r="AF942" s="29"/>
      <c r="AG942" s="29"/>
      <c r="AH942" s="29"/>
      <c r="AI942" s="29"/>
      <c r="AJ942" s="29"/>
      <c r="AK942" s="29"/>
      <c r="AL942" s="29"/>
      <c r="AM942" s="29"/>
      <c r="AN942" s="29"/>
      <c r="AO942" s="29"/>
      <c r="AP942" s="29"/>
      <c r="AQ942" s="29"/>
      <c r="AR942" s="29"/>
      <c r="AS942" s="29"/>
    </row>
    <row r="943" customFormat="false" ht="15.75" hidden="false" customHeight="false" outlineLevel="0" collapsed="false">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c r="AB943" s="29"/>
      <c r="AC943" s="29"/>
      <c r="AD943" s="29"/>
      <c r="AE943" s="29"/>
      <c r="AF943" s="29"/>
      <c r="AG943" s="29"/>
      <c r="AH943" s="29"/>
      <c r="AI943" s="29"/>
      <c r="AJ943" s="29"/>
      <c r="AK943" s="29"/>
      <c r="AL943" s="29"/>
      <c r="AM943" s="29"/>
      <c r="AN943" s="29"/>
      <c r="AO943" s="29"/>
      <c r="AP943" s="29"/>
      <c r="AQ943" s="29"/>
      <c r="AR943" s="29"/>
      <c r="AS943" s="29"/>
    </row>
    <row r="944" customFormat="false" ht="15.75" hidden="false" customHeight="false" outlineLevel="0" collapsed="false">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c r="AB944" s="29"/>
      <c r="AC944" s="29"/>
      <c r="AD944" s="29"/>
      <c r="AE944" s="29"/>
      <c r="AF944" s="29"/>
      <c r="AG944" s="29"/>
      <c r="AH944" s="29"/>
      <c r="AI944" s="29"/>
      <c r="AJ944" s="29"/>
      <c r="AK944" s="29"/>
      <c r="AL944" s="29"/>
      <c r="AM944" s="29"/>
      <c r="AN944" s="29"/>
      <c r="AO944" s="29"/>
      <c r="AP944" s="29"/>
      <c r="AQ944" s="29"/>
      <c r="AR944" s="29"/>
      <c r="AS944" s="29"/>
    </row>
    <row r="945" customFormat="false" ht="15.75" hidden="false" customHeight="false" outlineLevel="0" collapsed="false">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c r="AB945" s="29"/>
      <c r="AC945" s="29"/>
      <c r="AD945" s="29"/>
      <c r="AE945" s="29"/>
      <c r="AF945" s="29"/>
      <c r="AG945" s="29"/>
      <c r="AH945" s="29"/>
      <c r="AI945" s="29"/>
      <c r="AJ945" s="29"/>
      <c r="AK945" s="29"/>
      <c r="AL945" s="29"/>
      <c r="AM945" s="29"/>
      <c r="AN945" s="29"/>
      <c r="AO945" s="29"/>
      <c r="AP945" s="29"/>
      <c r="AQ945" s="29"/>
      <c r="AR945" s="29"/>
      <c r="AS945" s="29"/>
    </row>
    <row r="946" customFormat="false" ht="15.75" hidden="false" customHeight="false" outlineLevel="0" collapsed="false">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c r="AB946" s="29"/>
      <c r="AC946" s="29"/>
      <c r="AD946" s="29"/>
      <c r="AE946" s="29"/>
      <c r="AF946" s="29"/>
      <c r="AG946" s="29"/>
      <c r="AH946" s="29"/>
      <c r="AI946" s="29"/>
      <c r="AJ946" s="29"/>
      <c r="AK946" s="29"/>
      <c r="AL946" s="29"/>
      <c r="AM946" s="29"/>
      <c r="AN946" s="29"/>
      <c r="AO946" s="29"/>
      <c r="AP946" s="29"/>
      <c r="AQ946" s="29"/>
      <c r="AR946" s="29"/>
      <c r="AS946" s="29"/>
    </row>
    <row r="947" customFormat="false" ht="15.75" hidden="false" customHeight="false" outlineLevel="0" collapsed="false">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c r="AB947" s="29"/>
      <c r="AC947" s="29"/>
      <c r="AD947" s="29"/>
      <c r="AE947" s="29"/>
      <c r="AF947" s="29"/>
      <c r="AG947" s="29"/>
      <c r="AH947" s="29"/>
      <c r="AI947" s="29"/>
      <c r="AJ947" s="29"/>
      <c r="AK947" s="29"/>
      <c r="AL947" s="29"/>
      <c r="AM947" s="29"/>
      <c r="AN947" s="29"/>
      <c r="AO947" s="29"/>
      <c r="AP947" s="29"/>
      <c r="AQ947" s="29"/>
      <c r="AR947" s="29"/>
      <c r="AS947" s="29"/>
    </row>
    <row r="948" customFormat="false" ht="15.75" hidden="false" customHeight="false" outlineLevel="0" collapsed="false">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c r="AB948" s="29"/>
      <c r="AC948" s="29"/>
      <c r="AD948" s="29"/>
      <c r="AE948" s="29"/>
      <c r="AF948" s="29"/>
      <c r="AG948" s="29"/>
      <c r="AH948" s="29"/>
      <c r="AI948" s="29"/>
      <c r="AJ948" s="29"/>
      <c r="AK948" s="29"/>
      <c r="AL948" s="29"/>
      <c r="AM948" s="29"/>
      <c r="AN948" s="29"/>
      <c r="AO948" s="29"/>
      <c r="AP948" s="29"/>
      <c r="AQ948" s="29"/>
      <c r="AR948" s="29"/>
      <c r="AS948" s="29"/>
    </row>
    <row r="949" customFormat="false" ht="15.75" hidden="false" customHeight="false" outlineLevel="0" collapsed="false">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c r="AB949" s="29"/>
      <c r="AC949" s="29"/>
      <c r="AD949" s="29"/>
      <c r="AE949" s="29"/>
      <c r="AF949" s="29"/>
      <c r="AG949" s="29"/>
      <c r="AH949" s="29"/>
      <c r="AI949" s="29"/>
      <c r="AJ949" s="29"/>
      <c r="AK949" s="29"/>
      <c r="AL949" s="29"/>
      <c r="AM949" s="29"/>
      <c r="AN949" s="29"/>
      <c r="AO949" s="29"/>
      <c r="AP949" s="29"/>
      <c r="AQ949" s="29"/>
      <c r="AR949" s="29"/>
      <c r="AS949" s="29"/>
    </row>
    <row r="950" customFormat="false" ht="15.75" hidden="false" customHeight="false" outlineLevel="0" collapsed="false">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c r="AB950" s="29"/>
      <c r="AC950" s="29"/>
      <c r="AD950" s="29"/>
      <c r="AE950" s="29"/>
      <c r="AF950" s="29"/>
      <c r="AG950" s="29"/>
      <c r="AH950" s="29"/>
      <c r="AI950" s="29"/>
      <c r="AJ950" s="29"/>
      <c r="AK950" s="29"/>
      <c r="AL950" s="29"/>
      <c r="AM950" s="29"/>
      <c r="AN950" s="29"/>
      <c r="AO950" s="29"/>
      <c r="AP950" s="29"/>
      <c r="AQ950" s="29"/>
      <c r="AR950" s="29"/>
      <c r="AS950" s="29"/>
    </row>
    <row r="951" customFormat="false" ht="15.75" hidden="false" customHeight="false" outlineLevel="0" collapsed="false">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c r="AB951" s="29"/>
      <c r="AC951" s="29"/>
      <c r="AD951" s="29"/>
      <c r="AE951" s="29"/>
      <c r="AF951" s="29"/>
      <c r="AG951" s="29"/>
      <c r="AH951" s="29"/>
      <c r="AI951" s="29"/>
      <c r="AJ951" s="29"/>
      <c r="AK951" s="29"/>
      <c r="AL951" s="29"/>
      <c r="AM951" s="29"/>
      <c r="AN951" s="29"/>
      <c r="AO951" s="29"/>
      <c r="AP951" s="29"/>
      <c r="AQ951" s="29"/>
      <c r="AR951" s="29"/>
      <c r="AS951" s="29"/>
    </row>
    <row r="952" customFormat="false" ht="15.75" hidden="false" customHeight="false" outlineLevel="0" collapsed="false">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c r="AB952" s="29"/>
      <c r="AC952" s="29"/>
      <c r="AD952" s="29"/>
      <c r="AE952" s="29"/>
      <c r="AF952" s="29"/>
      <c r="AG952" s="29"/>
      <c r="AH952" s="29"/>
      <c r="AI952" s="29"/>
      <c r="AJ952" s="29"/>
      <c r="AK952" s="29"/>
      <c r="AL952" s="29"/>
      <c r="AM952" s="29"/>
      <c r="AN952" s="29"/>
      <c r="AO952" s="29"/>
      <c r="AP952" s="29"/>
      <c r="AQ952" s="29"/>
      <c r="AR952" s="29"/>
      <c r="AS952" s="29"/>
    </row>
    <row r="953" customFormat="false" ht="15.75" hidden="false" customHeight="false" outlineLevel="0" collapsed="false">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c r="AB953" s="29"/>
      <c r="AC953" s="29"/>
      <c r="AD953" s="29"/>
      <c r="AE953" s="29"/>
      <c r="AF953" s="29"/>
      <c r="AG953" s="29"/>
      <c r="AH953" s="29"/>
      <c r="AI953" s="29"/>
      <c r="AJ953" s="29"/>
      <c r="AK953" s="29"/>
      <c r="AL953" s="29"/>
      <c r="AM953" s="29"/>
      <c r="AN953" s="29"/>
      <c r="AO953" s="29"/>
      <c r="AP953" s="29"/>
      <c r="AQ953" s="29"/>
      <c r="AR953" s="29"/>
      <c r="AS953" s="29"/>
    </row>
    <row r="954" customFormat="false" ht="15.75" hidden="false" customHeight="false" outlineLevel="0" collapsed="false">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c r="AB954" s="29"/>
      <c r="AC954" s="29"/>
      <c r="AD954" s="29"/>
      <c r="AE954" s="29"/>
      <c r="AF954" s="29"/>
      <c r="AG954" s="29"/>
      <c r="AH954" s="29"/>
      <c r="AI954" s="29"/>
      <c r="AJ954" s="29"/>
      <c r="AK954" s="29"/>
      <c r="AL954" s="29"/>
      <c r="AM954" s="29"/>
      <c r="AN954" s="29"/>
      <c r="AO954" s="29"/>
      <c r="AP954" s="29"/>
      <c r="AQ954" s="29"/>
      <c r="AR954" s="29"/>
      <c r="AS954" s="29"/>
    </row>
    <row r="955" customFormat="false" ht="15.75" hidden="false" customHeight="false" outlineLevel="0" collapsed="false">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c r="AB955" s="29"/>
      <c r="AC955" s="29"/>
      <c r="AD955" s="29"/>
      <c r="AE955" s="29"/>
      <c r="AF955" s="29"/>
      <c r="AG955" s="29"/>
      <c r="AH955" s="29"/>
      <c r="AI955" s="29"/>
      <c r="AJ955" s="29"/>
      <c r="AK955" s="29"/>
      <c r="AL955" s="29"/>
      <c r="AM955" s="29"/>
      <c r="AN955" s="29"/>
      <c r="AO955" s="29"/>
      <c r="AP955" s="29"/>
      <c r="AQ955" s="29"/>
      <c r="AR955" s="29"/>
      <c r="AS955" s="29"/>
    </row>
    <row r="956" customFormat="false" ht="15.75" hidden="false" customHeight="false" outlineLevel="0" collapsed="false">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c r="AB956" s="29"/>
      <c r="AC956" s="29"/>
      <c r="AD956" s="29"/>
      <c r="AE956" s="29"/>
      <c r="AF956" s="29"/>
      <c r="AG956" s="29"/>
      <c r="AH956" s="29"/>
      <c r="AI956" s="29"/>
      <c r="AJ956" s="29"/>
      <c r="AK956" s="29"/>
      <c r="AL956" s="29"/>
      <c r="AM956" s="29"/>
      <c r="AN956" s="29"/>
      <c r="AO956" s="29"/>
      <c r="AP956" s="29"/>
      <c r="AQ956" s="29"/>
      <c r="AR956" s="29"/>
      <c r="AS956" s="29"/>
    </row>
    <row r="957" customFormat="false" ht="15.75" hidden="false" customHeight="false" outlineLevel="0" collapsed="false">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c r="AB957" s="29"/>
      <c r="AC957" s="29"/>
      <c r="AD957" s="29"/>
      <c r="AE957" s="29"/>
      <c r="AF957" s="29"/>
      <c r="AG957" s="29"/>
      <c r="AH957" s="29"/>
      <c r="AI957" s="29"/>
      <c r="AJ957" s="29"/>
      <c r="AK957" s="29"/>
      <c r="AL957" s="29"/>
      <c r="AM957" s="29"/>
      <c r="AN957" s="29"/>
      <c r="AO957" s="29"/>
      <c r="AP957" s="29"/>
      <c r="AQ957" s="29"/>
      <c r="AR957" s="29"/>
      <c r="AS957" s="29"/>
    </row>
    <row r="958" customFormat="false" ht="15.75" hidden="false" customHeight="false" outlineLevel="0" collapsed="false">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c r="AB958" s="29"/>
      <c r="AC958" s="29"/>
      <c r="AD958" s="29"/>
      <c r="AE958" s="29"/>
      <c r="AF958" s="29"/>
      <c r="AG958" s="29"/>
      <c r="AH958" s="29"/>
      <c r="AI958" s="29"/>
      <c r="AJ958" s="29"/>
      <c r="AK958" s="29"/>
      <c r="AL958" s="29"/>
      <c r="AM958" s="29"/>
      <c r="AN958" s="29"/>
      <c r="AO958" s="29"/>
      <c r="AP958" s="29"/>
      <c r="AQ958" s="29"/>
      <c r="AR958" s="29"/>
      <c r="AS958" s="29"/>
    </row>
    <row r="959" customFormat="false" ht="15.75" hidden="false" customHeight="false" outlineLevel="0" collapsed="false">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c r="AB959" s="29"/>
      <c r="AC959" s="29"/>
      <c r="AD959" s="29"/>
      <c r="AE959" s="29"/>
      <c r="AF959" s="29"/>
      <c r="AG959" s="29"/>
      <c r="AH959" s="29"/>
      <c r="AI959" s="29"/>
      <c r="AJ959" s="29"/>
      <c r="AK959" s="29"/>
      <c r="AL959" s="29"/>
      <c r="AM959" s="29"/>
      <c r="AN959" s="29"/>
      <c r="AO959" s="29"/>
      <c r="AP959" s="29"/>
      <c r="AQ959" s="29"/>
      <c r="AR959" s="29"/>
      <c r="AS959" s="29"/>
    </row>
    <row r="960" customFormat="false" ht="15.75" hidden="false" customHeight="false" outlineLevel="0" collapsed="false">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c r="AB960" s="29"/>
      <c r="AC960" s="29"/>
      <c r="AD960" s="29"/>
      <c r="AE960" s="29"/>
      <c r="AF960" s="29"/>
      <c r="AG960" s="29"/>
      <c r="AH960" s="29"/>
      <c r="AI960" s="29"/>
      <c r="AJ960" s="29"/>
      <c r="AK960" s="29"/>
      <c r="AL960" s="29"/>
      <c r="AM960" s="29"/>
      <c r="AN960" s="29"/>
      <c r="AO960" s="29"/>
      <c r="AP960" s="29"/>
      <c r="AQ960" s="29"/>
      <c r="AR960" s="29"/>
      <c r="AS960" s="29"/>
    </row>
    <row r="961" customFormat="false" ht="15.75" hidden="false" customHeight="false" outlineLevel="0" collapsed="false">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c r="AB961" s="29"/>
      <c r="AC961" s="29"/>
      <c r="AD961" s="29"/>
      <c r="AE961" s="29"/>
      <c r="AF961" s="29"/>
      <c r="AG961" s="29"/>
      <c r="AH961" s="29"/>
      <c r="AI961" s="29"/>
      <c r="AJ961" s="29"/>
      <c r="AK961" s="29"/>
      <c r="AL961" s="29"/>
      <c r="AM961" s="29"/>
      <c r="AN961" s="29"/>
      <c r="AO961" s="29"/>
      <c r="AP961" s="29"/>
      <c r="AQ961" s="29"/>
      <c r="AR961" s="29"/>
      <c r="AS961" s="29"/>
    </row>
    <row r="962" customFormat="false" ht="15.75" hidden="false" customHeight="false" outlineLevel="0" collapsed="false">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c r="AB962" s="29"/>
      <c r="AC962" s="29"/>
      <c r="AD962" s="29"/>
      <c r="AE962" s="29"/>
      <c r="AF962" s="29"/>
      <c r="AG962" s="29"/>
      <c r="AH962" s="29"/>
      <c r="AI962" s="29"/>
      <c r="AJ962" s="29"/>
      <c r="AK962" s="29"/>
      <c r="AL962" s="29"/>
      <c r="AM962" s="29"/>
      <c r="AN962" s="29"/>
      <c r="AO962" s="29"/>
      <c r="AP962" s="29"/>
      <c r="AQ962" s="29"/>
      <c r="AR962" s="29"/>
      <c r="AS962" s="29"/>
    </row>
    <row r="963" customFormat="false" ht="15.75" hidden="false" customHeight="false" outlineLevel="0" collapsed="false">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c r="AB963" s="29"/>
      <c r="AC963" s="29"/>
      <c r="AD963" s="29"/>
      <c r="AE963" s="29"/>
      <c r="AF963" s="29"/>
      <c r="AG963" s="29"/>
      <c r="AH963" s="29"/>
      <c r="AI963" s="29"/>
      <c r="AJ963" s="29"/>
      <c r="AK963" s="29"/>
      <c r="AL963" s="29"/>
      <c r="AM963" s="29"/>
      <c r="AN963" s="29"/>
      <c r="AO963" s="29"/>
      <c r="AP963" s="29"/>
      <c r="AQ963" s="29"/>
      <c r="AR963" s="29"/>
      <c r="AS963" s="29"/>
    </row>
    <row r="964" customFormat="false" ht="15.75" hidden="false" customHeight="false" outlineLevel="0" collapsed="false">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c r="AB964" s="29"/>
      <c r="AC964" s="29"/>
      <c r="AD964" s="29"/>
      <c r="AE964" s="29"/>
      <c r="AF964" s="29"/>
      <c r="AG964" s="29"/>
      <c r="AH964" s="29"/>
      <c r="AI964" s="29"/>
      <c r="AJ964" s="29"/>
      <c r="AK964" s="29"/>
      <c r="AL964" s="29"/>
      <c r="AM964" s="29"/>
      <c r="AN964" s="29"/>
      <c r="AO964" s="29"/>
      <c r="AP964" s="29"/>
      <c r="AQ964" s="29"/>
      <c r="AR964" s="29"/>
      <c r="AS964" s="29"/>
    </row>
    <row r="965" customFormat="false" ht="15.75" hidden="false" customHeight="false" outlineLevel="0" collapsed="false">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c r="AB965" s="29"/>
      <c r="AC965" s="29"/>
      <c r="AD965" s="29"/>
      <c r="AE965" s="29"/>
      <c r="AF965" s="29"/>
      <c r="AG965" s="29"/>
      <c r="AH965" s="29"/>
      <c r="AI965" s="29"/>
      <c r="AJ965" s="29"/>
      <c r="AK965" s="29"/>
      <c r="AL965" s="29"/>
      <c r="AM965" s="29"/>
      <c r="AN965" s="29"/>
      <c r="AO965" s="29"/>
      <c r="AP965" s="29"/>
      <c r="AQ965" s="29"/>
      <c r="AR965" s="29"/>
      <c r="AS965" s="29"/>
    </row>
    <row r="966" customFormat="false" ht="15.75" hidden="false" customHeight="false" outlineLevel="0" collapsed="false">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c r="AB966" s="29"/>
      <c r="AC966" s="29"/>
      <c r="AD966" s="29"/>
      <c r="AE966" s="29"/>
      <c r="AF966" s="29"/>
      <c r="AG966" s="29"/>
      <c r="AH966" s="29"/>
      <c r="AI966" s="29"/>
      <c r="AJ966" s="29"/>
      <c r="AK966" s="29"/>
      <c r="AL966" s="29"/>
      <c r="AM966" s="29"/>
      <c r="AN966" s="29"/>
      <c r="AO966" s="29"/>
      <c r="AP966" s="29"/>
      <c r="AQ966" s="29"/>
      <c r="AR966" s="29"/>
      <c r="AS966" s="29"/>
    </row>
    <row r="967" customFormat="false" ht="15.75" hidden="false" customHeight="false" outlineLevel="0" collapsed="false">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c r="AB967" s="29"/>
      <c r="AC967" s="29"/>
      <c r="AD967" s="29"/>
      <c r="AE967" s="29"/>
      <c r="AF967" s="29"/>
      <c r="AG967" s="29"/>
      <c r="AH967" s="29"/>
      <c r="AI967" s="29"/>
      <c r="AJ967" s="29"/>
      <c r="AK967" s="29"/>
      <c r="AL967" s="29"/>
      <c r="AM967" s="29"/>
      <c r="AN967" s="29"/>
      <c r="AO967" s="29"/>
      <c r="AP967" s="29"/>
      <c r="AQ967" s="29"/>
      <c r="AR967" s="29"/>
      <c r="AS967" s="29"/>
    </row>
    <row r="968" customFormat="false" ht="15.75" hidden="false" customHeight="false" outlineLevel="0" collapsed="false">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c r="AB968" s="29"/>
      <c r="AC968" s="29"/>
      <c r="AD968" s="29"/>
      <c r="AE968" s="29"/>
      <c r="AF968" s="29"/>
      <c r="AG968" s="29"/>
      <c r="AH968" s="29"/>
      <c r="AI968" s="29"/>
      <c r="AJ968" s="29"/>
      <c r="AK968" s="29"/>
      <c r="AL968" s="29"/>
      <c r="AM968" s="29"/>
      <c r="AN968" s="29"/>
      <c r="AO968" s="29"/>
      <c r="AP968" s="29"/>
      <c r="AQ968" s="29"/>
      <c r="AR968" s="29"/>
      <c r="AS968" s="29"/>
    </row>
    <row r="969" customFormat="false" ht="15.75" hidden="false" customHeight="false" outlineLevel="0" collapsed="false">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c r="AB969" s="29"/>
      <c r="AC969" s="29"/>
      <c r="AD969" s="29"/>
      <c r="AE969" s="29"/>
      <c r="AF969" s="29"/>
      <c r="AG969" s="29"/>
      <c r="AH969" s="29"/>
      <c r="AI969" s="29"/>
      <c r="AJ969" s="29"/>
      <c r="AK969" s="29"/>
      <c r="AL969" s="29"/>
      <c r="AM969" s="29"/>
      <c r="AN969" s="29"/>
      <c r="AO969" s="29"/>
      <c r="AP969" s="29"/>
      <c r="AQ969" s="29"/>
      <c r="AR969" s="29"/>
      <c r="AS969" s="29"/>
    </row>
    <row r="970" customFormat="false" ht="15.75" hidden="false" customHeight="false" outlineLevel="0" collapsed="false">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c r="AB970" s="29"/>
      <c r="AC970" s="29"/>
      <c r="AD970" s="29"/>
      <c r="AE970" s="29"/>
      <c r="AF970" s="29"/>
      <c r="AG970" s="29"/>
      <c r="AH970" s="29"/>
      <c r="AI970" s="29"/>
      <c r="AJ970" s="29"/>
      <c r="AK970" s="29"/>
      <c r="AL970" s="29"/>
      <c r="AM970" s="29"/>
      <c r="AN970" s="29"/>
      <c r="AO970" s="29"/>
      <c r="AP970" s="29"/>
      <c r="AQ970" s="29"/>
      <c r="AR970" s="29"/>
      <c r="AS970" s="29"/>
    </row>
    <row r="971" customFormat="false" ht="15.75" hidden="false" customHeight="false" outlineLevel="0" collapsed="false">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c r="AB971" s="29"/>
      <c r="AC971" s="29"/>
      <c r="AD971" s="29"/>
      <c r="AE971" s="29"/>
      <c r="AF971" s="29"/>
      <c r="AG971" s="29"/>
      <c r="AH971" s="29"/>
      <c r="AI971" s="29"/>
      <c r="AJ971" s="29"/>
      <c r="AK971" s="29"/>
      <c r="AL971" s="29"/>
      <c r="AM971" s="29"/>
      <c r="AN971" s="29"/>
      <c r="AO971" s="29"/>
      <c r="AP971" s="29"/>
      <c r="AQ971" s="29"/>
      <c r="AR971" s="29"/>
      <c r="AS971" s="29"/>
    </row>
    <row r="972" customFormat="false" ht="15.75" hidden="false" customHeight="false" outlineLevel="0" collapsed="false">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c r="AB972" s="29"/>
      <c r="AC972" s="29"/>
      <c r="AD972" s="29"/>
      <c r="AE972" s="29"/>
      <c r="AF972" s="29"/>
      <c r="AG972" s="29"/>
      <c r="AH972" s="29"/>
      <c r="AI972" s="29"/>
      <c r="AJ972" s="29"/>
      <c r="AK972" s="29"/>
      <c r="AL972" s="29"/>
      <c r="AM972" s="29"/>
      <c r="AN972" s="29"/>
      <c r="AO972" s="29"/>
      <c r="AP972" s="29"/>
      <c r="AQ972" s="29"/>
      <c r="AR972" s="29"/>
      <c r="AS972" s="29"/>
    </row>
    <row r="973" customFormat="false" ht="15.75" hidden="false" customHeight="false" outlineLevel="0" collapsed="false">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c r="AB973" s="29"/>
      <c r="AC973" s="29"/>
      <c r="AD973" s="29"/>
      <c r="AE973" s="29"/>
      <c r="AF973" s="29"/>
      <c r="AG973" s="29"/>
      <c r="AH973" s="29"/>
      <c r="AI973" s="29"/>
      <c r="AJ973" s="29"/>
      <c r="AK973" s="29"/>
      <c r="AL973" s="29"/>
      <c r="AM973" s="29"/>
      <c r="AN973" s="29"/>
      <c r="AO973" s="29"/>
      <c r="AP973" s="29"/>
      <c r="AQ973" s="29"/>
      <c r="AR973" s="29"/>
      <c r="AS973" s="29"/>
    </row>
    <row r="974" customFormat="false" ht="15.75" hidden="false" customHeight="false" outlineLevel="0" collapsed="false">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c r="AB974" s="29"/>
      <c r="AC974" s="29"/>
      <c r="AD974" s="29"/>
      <c r="AE974" s="29"/>
      <c r="AF974" s="29"/>
      <c r="AG974" s="29"/>
      <c r="AH974" s="29"/>
      <c r="AI974" s="29"/>
      <c r="AJ974" s="29"/>
      <c r="AK974" s="29"/>
      <c r="AL974" s="29"/>
      <c r="AM974" s="29"/>
      <c r="AN974" s="29"/>
      <c r="AO974" s="29"/>
      <c r="AP974" s="29"/>
      <c r="AQ974" s="29"/>
      <c r="AR974" s="29"/>
      <c r="AS974" s="29"/>
    </row>
    <row r="975" customFormat="false" ht="15.75" hidden="false" customHeight="false" outlineLevel="0" collapsed="false">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c r="AB975" s="29"/>
      <c r="AC975" s="29"/>
      <c r="AD975" s="29"/>
      <c r="AE975" s="29"/>
      <c r="AF975" s="29"/>
      <c r="AG975" s="29"/>
      <c r="AH975" s="29"/>
      <c r="AI975" s="29"/>
      <c r="AJ975" s="29"/>
      <c r="AK975" s="29"/>
      <c r="AL975" s="29"/>
      <c r="AM975" s="29"/>
      <c r="AN975" s="29"/>
      <c r="AO975" s="29"/>
      <c r="AP975" s="29"/>
      <c r="AQ975" s="29"/>
      <c r="AR975" s="29"/>
      <c r="AS975" s="29"/>
    </row>
    <row r="976" customFormat="false" ht="15.75" hidden="false" customHeight="false" outlineLevel="0" collapsed="false">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c r="AB976" s="29"/>
      <c r="AC976" s="29"/>
      <c r="AD976" s="29"/>
      <c r="AE976" s="29"/>
      <c r="AF976" s="29"/>
      <c r="AG976" s="29"/>
      <c r="AH976" s="29"/>
      <c r="AI976" s="29"/>
      <c r="AJ976" s="29"/>
      <c r="AK976" s="29"/>
      <c r="AL976" s="29"/>
      <c r="AM976" s="29"/>
      <c r="AN976" s="29"/>
      <c r="AO976" s="29"/>
      <c r="AP976" s="29"/>
      <c r="AQ976" s="29"/>
      <c r="AR976" s="29"/>
      <c r="AS976" s="29"/>
    </row>
    <row r="977" customFormat="false" ht="15.75" hidden="false" customHeight="false" outlineLevel="0" collapsed="false">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c r="AB977" s="29"/>
      <c r="AC977" s="29"/>
      <c r="AD977" s="29"/>
      <c r="AE977" s="29"/>
      <c r="AF977" s="29"/>
      <c r="AG977" s="29"/>
      <c r="AH977" s="29"/>
      <c r="AI977" s="29"/>
      <c r="AJ977" s="29"/>
      <c r="AK977" s="29"/>
      <c r="AL977" s="29"/>
      <c r="AM977" s="29"/>
      <c r="AN977" s="29"/>
      <c r="AO977" s="29"/>
      <c r="AP977" s="29"/>
      <c r="AQ977" s="29"/>
      <c r="AR977" s="29"/>
      <c r="AS977" s="29"/>
    </row>
    <row r="978" customFormat="false" ht="15.75" hidden="false" customHeight="false" outlineLevel="0" collapsed="false">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c r="AB978" s="29"/>
      <c r="AC978" s="29"/>
      <c r="AD978" s="29"/>
      <c r="AE978" s="29"/>
      <c r="AF978" s="29"/>
      <c r="AG978" s="29"/>
      <c r="AH978" s="29"/>
      <c r="AI978" s="29"/>
      <c r="AJ978" s="29"/>
      <c r="AK978" s="29"/>
      <c r="AL978" s="29"/>
      <c r="AM978" s="29"/>
      <c r="AN978" s="29"/>
      <c r="AO978" s="29"/>
      <c r="AP978" s="29"/>
      <c r="AQ978" s="29"/>
      <c r="AR978" s="29"/>
      <c r="AS978" s="29"/>
    </row>
    <row r="979" customFormat="false" ht="15.75" hidden="false" customHeight="false" outlineLevel="0" collapsed="false">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c r="AB979" s="29"/>
      <c r="AC979" s="29"/>
      <c r="AD979" s="29"/>
      <c r="AE979" s="29"/>
      <c r="AF979" s="29"/>
      <c r="AG979" s="29"/>
      <c r="AH979" s="29"/>
      <c r="AI979" s="29"/>
      <c r="AJ979" s="29"/>
      <c r="AK979" s="29"/>
      <c r="AL979" s="29"/>
      <c r="AM979" s="29"/>
      <c r="AN979" s="29"/>
      <c r="AO979" s="29"/>
      <c r="AP979" s="29"/>
      <c r="AQ979" s="29"/>
      <c r="AR979" s="29"/>
      <c r="AS979" s="29"/>
    </row>
    <row r="980" customFormat="false" ht="15.75" hidden="false" customHeight="false" outlineLevel="0" collapsed="false">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c r="AB980" s="29"/>
      <c r="AC980" s="29"/>
      <c r="AD980" s="29"/>
      <c r="AE980" s="29"/>
      <c r="AF980" s="29"/>
      <c r="AG980" s="29"/>
      <c r="AH980" s="29"/>
      <c r="AI980" s="29"/>
      <c r="AJ980" s="29"/>
      <c r="AK980" s="29"/>
      <c r="AL980" s="29"/>
      <c r="AM980" s="29"/>
      <c r="AN980" s="29"/>
      <c r="AO980" s="29"/>
      <c r="AP980" s="29"/>
      <c r="AQ980" s="29"/>
      <c r="AR980" s="29"/>
      <c r="AS980" s="29"/>
    </row>
    <row r="981" customFormat="false" ht="15.75" hidden="false" customHeight="false" outlineLevel="0" collapsed="false">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c r="AB981" s="29"/>
      <c r="AC981" s="29"/>
      <c r="AD981" s="29"/>
      <c r="AE981" s="29"/>
      <c r="AF981" s="29"/>
      <c r="AG981" s="29"/>
      <c r="AH981" s="29"/>
      <c r="AI981" s="29"/>
      <c r="AJ981" s="29"/>
      <c r="AK981" s="29"/>
      <c r="AL981" s="29"/>
      <c r="AM981" s="29"/>
      <c r="AN981" s="29"/>
      <c r="AO981" s="29"/>
      <c r="AP981" s="29"/>
      <c r="AQ981" s="29"/>
      <c r="AR981" s="29"/>
      <c r="AS981" s="29"/>
    </row>
    <row r="982" customFormat="false" ht="15.75" hidden="false" customHeight="false" outlineLevel="0" collapsed="false">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c r="AB982" s="29"/>
      <c r="AC982" s="29"/>
      <c r="AD982" s="29"/>
      <c r="AE982" s="29"/>
      <c r="AF982" s="29"/>
      <c r="AG982" s="29"/>
      <c r="AH982" s="29"/>
      <c r="AI982" s="29"/>
      <c r="AJ982" s="29"/>
      <c r="AK982" s="29"/>
      <c r="AL982" s="29"/>
      <c r="AM982" s="29"/>
      <c r="AN982" s="29"/>
      <c r="AO982" s="29"/>
      <c r="AP982" s="29"/>
      <c r="AQ982" s="29"/>
      <c r="AR982" s="29"/>
      <c r="AS982" s="29"/>
    </row>
    <row r="983" customFormat="false" ht="15.75" hidden="false" customHeight="false" outlineLevel="0" collapsed="false">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c r="AB983" s="29"/>
      <c r="AC983" s="29"/>
      <c r="AD983" s="29"/>
      <c r="AE983" s="29"/>
      <c r="AF983" s="29"/>
      <c r="AG983" s="29"/>
      <c r="AH983" s="29"/>
      <c r="AI983" s="29"/>
      <c r="AJ983" s="29"/>
      <c r="AK983" s="29"/>
      <c r="AL983" s="29"/>
      <c r="AM983" s="29"/>
      <c r="AN983" s="29"/>
      <c r="AO983" s="29"/>
      <c r="AP983" s="29"/>
      <c r="AQ983" s="29"/>
      <c r="AR983" s="29"/>
      <c r="AS983" s="29"/>
    </row>
    <row r="984" customFormat="false" ht="15.75" hidden="false" customHeight="false" outlineLevel="0" collapsed="false">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c r="AB984" s="29"/>
      <c r="AC984" s="29"/>
      <c r="AD984" s="29"/>
      <c r="AE984" s="29"/>
      <c r="AF984" s="29"/>
      <c r="AG984" s="29"/>
      <c r="AH984" s="29"/>
      <c r="AI984" s="29"/>
      <c r="AJ984" s="29"/>
      <c r="AK984" s="29"/>
      <c r="AL984" s="29"/>
      <c r="AM984" s="29"/>
      <c r="AN984" s="29"/>
      <c r="AO984" s="29"/>
      <c r="AP984" s="29"/>
      <c r="AQ984" s="29"/>
      <c r="AR984" s="29"/>
      <c r="AS984" s="29"/>
    </row>
    <row r="985" customFormat="false" ht="15.75" hidden="false" customHeight="false" outlineLevel="0" collapsed="false">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c r="AB985" s="29"/>
      <c r="AC985" s="29"/>
      <c r="AD985" s="29"/>
      <c r="AE985" s="29"/>
      <c r="AF985" s="29"/>
      <c r="AG985" s="29"/>
      <c r="AH985" s="29"/>
      <c r="AI985" s="29"/>
      <c r="AJ985" s="29"/>
      <c r="AK985" s="29"/>
      <c r="AL985" s="29"/>
      <c r="AM985" s="29"/>
      <c r="AN985" s="29"/>
      <c r="AO985" s="29"/>
      <c r="AP985" s="29"/>
      <c r="AQ985" s="29"/>
      <c r="AR985" s="29"/>
      <c r="AS985" s="29"/>
    </row>
    <row r="986" customFormat="false" ht="15.75" hidden="false" customHeight="false" outlineLevel="0" collapsed="false">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c r="AB986" s="29"/>
      <c r="AC986" s="29"/>
      <c r="AD986" s="29"/>
      <c r="AE986" s="29"/>
      <c r="AF986" s="29"/>
      <c r="AG986" s="29"/>
      <c r="AH986" s="29"/>
      <c r="AI986" s="29"/>
      <c r="AJ986" s="29"/>
      <c r="AK986" s="29"/>
      <c r="AL986" s="29"/>
      <c r="AM986" s="29"/>
      <c r="AN986" s="29"/>
      <c r="AO986" s="29"/>
      <c r="AP986" s="29"/>
      <c r="AQ986" s="29"/>
      <c r="AR986" s="29"/>
      <c r="AS986" s="29"/>
    </row>
    <row r="987" customFormat="false" ht="15.75" hidden="false" customHeight="false" outlineLevel="0" collapsed="false">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c r="AB987" s="29"/>
      <c r="AC987" s="29"/>
      <c r="AD987" s="29"/>
      <c r="AE987" s="29"/>
      <c r="AF987" s="29"/>
      <c r="AG987" s="29"/>
      <c r="AH987" s="29"/>
      <c r="AI987" s="29"/>
      <c r="AJ987" s="29"/>
      <c r="AK987" s="29"/>
      <c r="AL987" s="29"/>
      <c r="AM987" s="29"/>
      <c r="AN987" s="29"/>
      <c r="AO987" s="29"/>
      <c r="AP987" s="29"/>
      <c r="AQ987" s="29"/>
      <c r="AR987" s="29"/>
      <c r="AS987" s="29"/>
    </row>
    <row r="988" customFormat="false" ht="15.75" hidden="false" customHeight="false" outlineLevel="0" collapsed="false">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c r="AB988" s="29"/>
      <c r="AC988" s="29"/>
      <c r="AD988" s="29"/>
      <c r="AE988" s="29"/>
      <c r="AF988" s="29"/>
      <c r="AG988" s="29"/>
      <c r="AH988" s="29"/>
      <c r="AI988" s="29"/>
      <c r="AJ988" s="29"/>
      <c r="AK988" s="29"/>
      <c r="AL988" s="29"/>
      <c r="AM988" s="29"/>
      <c r="AN988" s="29"/>
      <c r="AO988" s="29"/>
      <c r="AP988" s="29"/>
      <c r="AQ988" s="29"/>
      <c r="AR988" s="29"/>
      <c r="AS988" s="29"/>
    </row>
    <row r="989" customFormat="false" ht="15.75" hidden="false" customHeight="false" outlineLevel="0" collapsed="false">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c r="AB989" s="29"/>
      <c r="AC989" s="29"/>
      <c r="AD989" s="29"/>
      <c r="AE989" s="29"/>
      <c r="AF989" s="29"/>
      <c r="AG989" s="29"/>
      <c r="AH989" s="29"/>
      <c r="AI989" s="29"/>
      <c r="AJ989" s="29"/>
      <c r="AK989" s="29"/>
      <c r="AL989" s="29"/>
      <c r="AM989" s="29"/>
      <c r="AN989" s="29"/>
      <c r="AO989" s="29"/>
      <c r="AP989" s="29"/>
      <c r="AQ989" s="29"/>
      <c r="AR989" s="29"/>
      <c r="AS989" s="29"/>
    </row>
    <row r="990" customFormat="false" ht="15.75" hidden="false" customHeight="false" outlineLevel="0" collapsed="false">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c r="AB990" s="29"/>
      <c r="AC990" s="29"/>
      <c r="AD990" s="29"/>
      <c r="AE990" s="29"/>
      <c r="AF990" s="29"/>
      <c r="AG990" s="29"/>
      <c r="AH990" s="29"/>
      <c r="AI990" s="29"/>
      <c r="AJ990" s="29"/>
      <c r="AK990" s="29"/>
      <c r="AL990" s="29"/>
      <c r="AM990" s="29"/>
      <c r="AN990" s="29"/>
      <c r="AO990" s="29"/>
      <c r="AP990" s="29"/>
      <c r="AQ990" s="29"/>
      <c r="AR990" s="29"/>
      <c r="AS990" s="29"/>
    </row>
    <row r="991" customFormat="false" ht="15.75" hidden="false" customHeight="false" outlineLevel="0" collapsed="false">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c r="AB991" s="29"/>
      <c r="AC991" s="29"/>
      <c r="AD991" s="29"/>
      <c r="AE991" s="29"/>
      <c r="AF991" s="29"/>
      <c r="AG991" s="29"/>
      <c r="AH991" s="29"/>
      <c r="AI991" s="29"/>
      <c r="AJ991" s="29"/>
      <c r="AK991" s="29"/>
      <c r="AL991" s="29"/>
      <c r="AM991" s="29"/>
      <c r="AN991" s="29"/>
      <c r="AO991" s="29"/>
      <c r="AP991" s="29"/>
      <c r="AQ991" s="29"/>
      <c r="AR991" s="29"/>
      <c r="AS991" s="29"/>
    </row>
    <row r="992" customFormat="false" ht="15.75" hidden="false" customHeight="false" outlineLevel="0" collapsed="false">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c r="AB992" s="29"/>
      <c r="AC992" s="29"/>
      <c r="AD992" s="29"/>
      <c r="AE992" s="29"/>
      <c r="AF992" s="29"/>
      <c r="AG992" s="29"/>
      <c r="AH992" s="29"/>
      <c r="AI992" s="29"/>
      <c r="AJ992" s="29"/>
      <c r="AK992" s="29"/>
      <c r="AL992" s="29"/>
      <c r="AM992" s="29"/>
      <c r="AN992" s="29"/>
      <c r="AO992" s="29"/>
      <c r="AP992" s="29"/>
      <c r="AQ992" s="29"/>
      <c r="AR992" s="29"/>
      <c r="AS992" s="29"/>
    </row>
    <row r="993" customFormat="false" ht="15.75" hidden="false" customHeight="false" outlineLevel="0" collapsed="false">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c r="AB993" s="29"/>
      <c r="AC993" s="29"/>
      <c r="AD993" s="29"/>
      <c r="AE993" s="29"/>
      <c r="AF993" s="29"/>
      <c r="AG993" s="29"/>
      <c r="AH993" s="29"/>
      <c r="AI993" s="29"/>
      <c r="AJ993" s="29"/>
      <c r="AK993" s="29"/>
      <c r="AL993" s="29"/>
      <c r="AM993" s="29"/>
      <c r="AN993" s="29"/>
      <c r="AO993" s="29"/>
      <c r="AP993" s="29"/>
      <c r="AQ993" s="29"/>
      <c r="AR993" s="29"/>
      <c r="AS993" s="29"/>
    </row>
    <row r="994" customFormat="false" ht="15.75" hidden="false" customHeight="false" outlineLevel="0" collapsed="false">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c r="AB994" s="29"/>
      <c r="AC994" s="29"/>
      <c r="AD994" s="29"/>
      <c r="AE994" s="29"/>
      <c r="AF994" s="29"/>
      <c r="AG994" s="29"/>
      <c r="AH994" s="29"/>
      <c r="AI994" s="29"/>
      <c r="AJ994" s="29"/>
      <c r="AK994" s="29"/>
      <c r="AL994" s="29"/>
      <c r="AM994" s="29"/>
      <c r="AN994" s="29"/>
      <c r="AO994" s="29"/>
      <c r="AP994" s="29"/>
      <c r="AQ994" s="29"/>
      <c r="AR994" s="29"/>
      <c r="AS994" s="29"/>
    </row>
    <row r="995" customFormat="false" ht="15.75" hidden="false" customHeight="false" outlineLevel="0" collapsed="false">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c r="AB995" s="29"/>
      <c r="AC995" s="29"/>
      <c r="AD995" s="29"/>
      <c r="AE995" s="29"/>
      <c r="AF995" s="29"/>
      <c r="AG995" s="29"/>
      <c r="AH995" s="29"/>
      <c r="AI995" s="29"/>
      <c r="AJ995" s="29"/>
      <c r="AK995" s="29"/>
      <c r="AL995" s="29"/>
      <c r="AM995" s="29"/>
      <c r="AN995" s="29"/>
      <c r="AO995" s="29"/>
      <c r="AP995" s="29"/>
      <c r="AQ995" s="29"/>
      <c r="AR995" s="29"/>
      <c r="AS995" s="29"/>
    </row>
    <row r="996" customFormat="false" ht="15.75" hidden="false" customHeight="false" outlineLevel="0" collapsed="false">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c r="AB996" s="29"/>
      <c r="AC996" s="29"/>
      <c r="AD996" s="29"/>
      <c r="AE996" s="29"/>
      <c r="AF996" s="29"/>
      <c r="AG996" s="29"/>
      <c r="AH996" s="29"/>
      <c r="AI996" s="29"/>
      <c r="AJ996" s="29"/>
      <c r="AK996" s="29"/>
      <c r="AL996" s="29"/>
      <c r="AM996" s="29"/>
      <c r="AN996" s="29"/>
      <c r="AO996" s="29"/>
      <c r="AP996" s="29"/>
      <c r="AQ996" s="29"/>
      <c r="AR996" s="29"/>
      <c r="AS996" s="29"/>
    </row>
    <row r="997" customFormat="false" ht="15.75" hidden="false" customHeight="false" outlineLevel="0" collapsed="false">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c r="AB997" s="29"/>
      <c r="AC997" s="29"/>
      <c r="AD997" s="29"/>
      <c r="AE997" s="29"/>
      <c r="AF997" s="29"/>
      <c r="AG997" s="29"/>
      <c r="AH997" s="29"/>
      <c r="AI997" s="29"/>
      <c r="AJ997" s="29"/>
      <c r="AK997" s="29"/>
      <c r="AL997" s="29"/>
      <c r="AM997" s="29"/>
      <c r="AN997" s="29"/>
      <c r="AO997" s="29"/>
      <c r="AP997" s="29"/>
      <c r="AQ997" s="29"/>
      <c r="AR997" s="29"/>
      <c r="AS997" s="29"/>
    </row>
    <row r="998" customFormat="false" ht="15.75" hidden="false" customHeight="false" outlineLevel="0" collapsed="false">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c r="AB998" s="29"/>
      <c r="AC998" s="29"/>
      <c r="AD998" s="29"/>
      <c r="AE998" s="29"/>
      <c r="AF998" s="29"/>
      <c r="AG998" s="29"/>
      <c r="AH998" s="29"/>
      <c r="AI998" s="29"/>
      <c r="AJ998" s="29"/>
      <c r="AK998" s="29"/>
      <c r="AL998" s="29"/>
      <c r="AM998" s="29"/>
      <c r="AN998" s="29"/>
      <c r="AO998" s="29"/>
      <c r="AP998" s="29"/>
      <c r="AQ998" s="29"/>
      <c r="AR998" s="29"/>
      <c r="AS998" s="29"/>
    </row>
    <row r="1048575" customFormat="false" ht="12.8" hidden="false" customHeight="true" outlineLevel="0" collapsed="false"/>
    <row r="1048576" customFormat="false" ht="12.8" hidden="false" customHeight="true" outlineLevel="0" collapsed="false"/>
  </sheetData>
  <mergeCells count="24">
    <mergeCell ref="B3:B8"/>
    <mergeCell ref="C3:C6"/>
    <mergeCell ref="E3:E8"/>
    <mergeCell ref="F3:F8"/>
    <mergeCell ref="C7:C8"/>
    <mergeCell ref="B10:B12"/>
    <mergeCell ref="C10:C12"/>
    <mergeCell ref="E10:E12"/>
    <mergeCell ref="F10:F12"/>
    <mergeCell ref="B13:B14"/>
    <mergeCell ref="C13:C14"/>
    <mergeCell ref="AA13:AA14"/>
    <mergeCell ref="AB13:AB14"/>
    <mergeCell ref="B17:B18"/>
    <mergeCell ref="C17:C18"/>
    <mergeCell ref="AA17:AA18"/>
    <mergeCell ref="AB17:AB18"/>
    <mergeCell ref="B22:B24"/>
    <mergeCell ref="C22:C24"/>
    <mergeCell ref="AA22:AA24"/>
    <mergeCell ref="AB22:AB24"/>
    <mergeCell ref="AC22:AC24"/>
    <mergeCell ref="AD22:AD24"/>
    <mergeCell ref="B25:B26"/>
  </mergeCells>
  <dataValidations count="1">
    <dataValidation allowBlank="true" errorStyle="stop" operator="between" showDropDown="false" showErrorMessage="true" showInputMessage="false" sqref="AM2:AM28" type="list">
      <formula1>"Yes,No"</formula1>
      <formula2>0</formula2>
    </dataValidation>
  </dataValidations>
  <hyperlinks>
    <hyperlink ref="L2" r:id="rId1" display="https://case.edu/weatherhead/academics/graduate/master-business-analytics-and-intelligence/curriculum"/>
    <hyperlink ref="H3" r:id="rId2" display="Clark is listed among the top 5 national universities with enrolments under 3,000. ​&#10;&#10;It ranks 38th in Best Value Schools and 48th in Top Programs to Look For in undergraduate research/creative projects. These rankings reflect Clark University's commitment to providing top-tier education and faculty expertise across various disciplines.​"/>
    <hyperlink ref="L3" r:id="rId3" display="https://catalog.clarku.edu/preview_program.php?catoid=32&amp;poid=6477&amp;returnto=2750"/>
    <hyperlink ref="L4" r:id="rId4" display="https://catalog.clarku.edu/preview_program.php?catoid=32&amp;poid=6500&amp;returnto=2750&amp;_gl=1*m9w88u*_gcl_au*MTc4MDk5NzE4Ny4xNzEwMTU2OTQ0"/>
    <hyperlink ref="L5" r:id="rId5" display="https://catalog.clarku.edu/preview_program.php?catoid=32&amp;poid=6340&amp;returnto=2750&amp;_gl=1*m9w88u*_gcl_au*MTc4MDk5NzE4Ny4xNzEwMTU2OTQ0"/>
    <hyperlink ref="L6" r:id="rId6" display="https://catalog.clarku.edu/preview_program.php?catoid=32&amp;poid=6499&amp;returnto=2750&amp;_gl=1*m9w88u*_gcl_au*MTc4MDk5NzE4Ny4xNzEwMTU2OTQ0"/>
    <hyperlink ref="L7" r:id="rId7" display="https://catalog.clarku.edu/preview_program.php?catoid=32&amp;poid=6516&amp;returnto=2750&amp;_gl=1*1rc7izq*_gcl_au*MTc4MDk5NzE4Ny4xNzEwMTU2OTQ0"/>
    <hyperlink ref="L9" r:id="rId8" display="https://business.depaul.edu/academics/management-entrepreneurship/graduate/business-analytics-ms/Pages/degree-requirements.aspx"/>
    <hyperlink ref="L10" r:id="rId9" display="https://catalog.drexel.edu/graduate/collegeofcomputingandinformatics/artificialintelligenceandmachinelearning/index.html?_gl=1*1nveonj*_ga*MTE4NTM4OTcwLjE2OTM1NTgxNzQ.*_ga_6KJ1PNLE19*MTcxMDc1NjY4NS44NC4xLjE3MTA3NTcxMzIuNjAuMC4w"/>
    <hyperlink ref="L11" r:id="rId10" location="degreerequirementstext" display="https://catalog.drexel.edu/graduate/collegeofcomputingandinformatics/datascience/?_gl=1*l9jgaf*_ga*MTM2NTk4MTc5MC4xNjg0NTg1NTA1*_ga_6KJ1PNLE19*MTcxNTI1OTExNi41NS4xLjE3MTUyNTkyMDcuNjAuMC4w#degreerequirementstext"/>
    <hyperlink ref="L12" r:id="rId11" location="degreerequirementstext" display="https://catalog.drexel.edu/graduate/collegeofcomputingandinformatics/softwareengineering/?_gl=1*1tb9ahw*_ga*MTM2NTk4MTc5MC4xNjg0NTg1NTA1*_ga_6KJ1PNLE19*MTcxNTI1OTExNi41NS4xLjE3MTUyNTkyNzcuNTguMC4w#degreerequirementstext"/>
    <hyperlink ref="L13" r:id="rId12" location="coursestext" display="https://catalog.fairfield.edu/graduate/business/programs/ms-marketing-analytics/#coursestext"/>
    <hyperlink ref="L14" r:id="rId13" location="programtext" display="https://catalog.fairfield.edu/graduate/business/programs/ms-business-analytics/#programtext"/>
    <hyperlink ref="L15" r:id="rId14" location="requirementstext" display="https://bulletin.fordham.edu/gabelli-graduate/ms/information-technology/?_ga=2.153294522.305984894.1708432638-1785959658.1693900703#requirementstext"/>
    <hyperlink ref="L16" r:id="rId15" display="https://www.elseschoolofmanagement.com/mba-curriculum"/>
    <hyperlink ref="L17" r:id="rId16" display="https://catalog.pace.edu/graduate/schools/lubin-school-business/graduate-degree-programs/ms-lubin-degrees/social-media-mobile-marketing-strategies-ms/?_gl=1*1e9nhyf*_ga*MTg4MzAyMTk0MS4xNzAwODg3MjE4*_ga_YDJJKW26BD*MTcwMDg4NzIxOC4xLjEuMTcwMDg4NzMzMS4zNS4wLjA."/>
    <hyperlink ref="L18" r:id="rId17" display="https://catalog.pace.edu/graduate/schools/lubin-school-business/graduate-degree-programs/ms-lubin-degrees/customer-intelligence-analytics-ms/?_gl=1*1odxe1t*_ga*MTA1NDkxNTM0LjE2OTM1NTc4ODE.*_ga_YDJJKW26BD*MTcxMDc2NzA1NC4yMS4xLjE3MTA3NjcxNzcuMC4wLjA."/>
    <hyperlink ref="L19" r:id="rId18" location="programrequirementstext" display="http://catalog.rider.edu/graduate/colleges-schools/business-administration/programs-certificates/information-systems-ms/#programrequirementstext"/>
    <hyperlink ref="L20" r:id="rId19" display="https://www.rit.edu/study/curriculum/99e88e2a-0d4d-4a4f-bc24-c08a340dcc18"/>
    <hyperlink ref="H21" r:id="rId20" display="State University of NJ, one of the largest public state univ - 67K+ students&#10;&#10;#1 Public Business School in the U.S. for Salary Percentage Increase&#10;&#10;2 campuses in NJ - Newark and New Brunswick&#10;&#10;1000+ companies engaged with Rutgers&#10;&#10;https://www.rutgers.edu/sites/default/files/greatthings2022_spread.pdf"/>
    <hyperlink ref="L21" r:id="rId21" display="&#10;https://www.business.rutgers.edu/masters-information-technology-analytics/curriculum&#10;&#10;&#10;Syllabus:  &#10;&#10;https://myrbs.business.rutgers.edu/syllabi/information-technology"/>
    <hyperlink ref="L22" r:id="rId22" display="https://www.seattleu.edu/scieng/cee/ms-in-structural-engineering/course-descriptions/"/>
    <hyperlink ref="L23" r:id="rId23" display="https://www.seattleu.edu/scieng/mechanical/master-of-science-in-mechanical-engineering/course-descriptions/"/>
    <hyperlink ref="L24" r:id="rId24" display="https://www.seattleu.edu/scieng/math/msdatascience/course-descriptions/"/>
    <hyperlink ref="G25" r:id="rId25" display="https://uakron.edu/about_ua/akron_community/"/>
    <hyperlink ref="L25" r:id="rId26" location="requirementstext" display="https://bulletin.uakron.edu/graduate/colleges-programs/business-administration/management/information-systems-management-msm/#requirementstext&#10;https://bulletin.uakron.edu/graduate/colleges-programs/business-administration/management/supply-chain-management-msm/#requirementstext"/>
    <hyperlink ref="G26" r:id="rId27" display="https://uakron.edu/about_ua/akron_community/"/>
    <hyperlink ref="L26" r:id="rId28" display="https://www.uakron.edu/computer-science/academics/graduate-program/degree-requirements.dot"/>
    <hyperlink ref="L27" r:id="rId29" location="requirementstext" display="https://catalog.tulane.edu/science-engineering/computer-science/computer-science-ms/#requirementstext"/>
    <hyperlink ref="L28" r:id="rId30" location=":~:text=The%20Masters%20of%20Science%20in,today%27s%20technology%2Dcentric%20business%20environment." display="https://www.wtamu.edu/academics/college-business/academics/graduate-programs/programs/mscisba-program.html#:~:text=The%20Masters%20of%20Science%20in,today%27s%20technology%2Dcentric%20business%20environment."/>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30</TotalTime>
  <Application>LibreOffice/7.5.4.2$Windows_X86_64 LibreOffice_project/36ccfdc35048b057fd9854c757a8b67ec53977b6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2024-12-06T21:46:22Z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