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https://d.docs.live.net/174112201056c56c/Desktop/"/>
    </mc:Choice>
  </mc:AlternateContent>
  <xr:revisionPtr revIDLastSave="0" documentId="8_{83824224-5C64-457D-9B6B-443C9F444D5C}" xr6:coauthVersionLast="47" xr6:coauthVersionMax="47" xr10:uidLastSave="{00000000-0000-0000-0000-000000000000}"/>
  <bookViews>
    <workbookView xWindow="-108" yWindow="-108" windowWidth="23256" windowHeight="12456" activeTab="2" xr2:uid="{26D4546B-D2A1-4444-8EAF-A6228F96F0C1}"/>
  </bookViews>
  <sheets>
    <sheet name="Sheet2" sheetId="6" r:id="rId1"/>
    <sheet name="Data" sheetId="2" r:id="rId2"/>
    <sheet name="Customer Call Report" sheetId="5" r:id="rId3"/>
    <sheet name="Assets" sheetId="4"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27" r:id="rId9"/>
    <pivotCache cacheId="30" r:id="rId10"/>
    <pivotCache cacheId="33" r:id="rId11"/>
    <pivotCache cacheId="36" r:id="rId12"/>
    <pivotCache cacheId="3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7" i="5" l="1" a="1"/>
  <c r="S17" i="5" s="1"/>
  <c r="R18" i="5" a="1"/>
  <c r="R18" i="5" s="1"/>
  <c r="P11" i="6"/>
  <c r="Q15" i="6" s="1"/>
  <c r="M14" i="6" a="1"/>
  <c r="M14"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P14" i="6" l="1"/>
  <c r="P17" i="6"/>
  <c r="P16" i="6"/>
  <c r="P18" i="6"/>
  <c r="P15" i="6"/>
  <c r="Q14" i="6"/>
  <c r="Q18" i="6"/>
  <c r="Q17" i="6"/>
  <c r="Q1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A772C4-E8ED-4CC2-BC1D-BFB4AF430D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713EB9F-5E22-411A-95DD-0F4400C534CA}"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2EB3D4BF-2A0B-4223-9F7A-32BE0F6AC7BA}"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<sst xmlns="http://schemas.openxmlformats.org/spreadsheetml/2006/main" count="3160" uniqueCount="1075">
  <si>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</si>
  <si>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</si>
  <si>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</si>
  <si>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</si>
  <si>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</si>
  <si>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</si>
  <si>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</si>
  <si>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</si>
  <si>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</si>
  <si>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</si>
  <si>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</si>
  <si>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</si>
  <si>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</si>
  <si>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</si>
  <si>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</si>
  <si>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</si>
  <si>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</si>
  <si>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</si>
  <si>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</si>
  <si>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</si>
  <si>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</si>
  <si>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</si>
  <si>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</si>
  <si>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</si>
  <si>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</si>
  <si>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</si>
  <si>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</si>
  <si>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</si>
  <si>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</si>
  <si>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</si>
  <si>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</si>
  <si>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</si>
  <si>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</si>
  <si>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</si>
  <si>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</si>
  <si>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</si>
  <si>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</si>
  <si>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</si>
  <si>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</si>
  <si>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</si>
  <si>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</si>
  <si>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</si>
  <si>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</si>
  <si>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</si>
  <si>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</si>
  <si>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</si>
  <si>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</si>
  <si>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</si>
  <si>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</si>
  <si>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</si>
  <si>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</si>
  <si>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</si>
  <si>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</si>
  <si>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</si>
  <si>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</si>
  <si>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</si>
  <si>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</si>
  <si>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</si>
  <si>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</si>
  <si>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</si>
  <si>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</si>
  <si>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</si>
  <si>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</si>
  <si>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</si>
  <si>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</si>
  <si>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</si>
  <si>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</si>
  <si>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</si>
  <si>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</si>
  <si>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</si>
  <si>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</si>
  <si>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</si>
  <si>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</si>
  <si>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</si>
  <si>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</si>
  <si>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</si>
  <si>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</si>
  <si>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</si>
  <si>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</si>
  <si>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</si>
  <si>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</si>
  <si>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</si>
  <si>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</si>
  <si>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</si>
  <si>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</si>
  <si>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</si>
  <si>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</si>
  <si>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</si>
  <si>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</si>
  <si>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</si>
  <si>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</si>
  <si>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</si>
  <si>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</si>
  <si>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</si>
  <si>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</si>
  <si>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</si>
  <si>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</si>
  <si>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</si>
  <si>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</si>
  <si>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</si>
  <si>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</si>
  <si>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</si>
  <si>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</si>
  <si>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</si>
  <si>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</si>
  <si>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</si>
  <si>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</si>
  <si>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</si>
  <si>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</si>
  <si>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</si>
  <si>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</si>
  <si>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</si>
  <si>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</si>
  <si>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</si>
  <si>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</si>
  <si>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</si>
  <si>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</si>
  <si>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</si>
  <si>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</si>
  <si>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</si>
  <si>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</si>
  <si>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</si>
  <si>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</si>
  <si>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</si>
  <si>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</si>
  <si>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</si>
  <si>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</si>
  <si>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</si>
  <si>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</si>
  <si>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</si>
  <si>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</si>
  <si>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</si>
  <si>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</si>
  <si>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</si>
  <si>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</si>
  <si>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</si>
  <si>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</si>
  <si>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</si>
  <si>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</si>
  <si>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</si>
  <si>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</si>
  <si>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</si>
  <si>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</si>
  <si>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</si>
  <si>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</si>
  <si>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</si>
  <si>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</si>
  <si>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</si>
  <si>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</si>
  <si>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</si>
  <si>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</si>
  <si>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</si>
  <si>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</si>
  <si>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</si>
  <si>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</si>
  <si>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</si>
  <si>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</si>
  <si>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</si>
  <si>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</si>
  <si>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</si>
  <si>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</si>
  <si>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</si>
  <si>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</si>
  <si>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</si>
  <si>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</si>
  <si>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</si>
  <si>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</si>
  <si>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</si>
  <si>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</si>
  <si>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</si>
  <si>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</si>
  <si>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</si>
  <si>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</si>
  <si>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</si>
  <si>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</si>
  <si>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</si>
  <si>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</si>
  <si>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</si>
  <si>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</si>
  <si>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</si>
  <si>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</si>
  <si>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</si>
  <si>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</si>
  <si>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</si>
  <si>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</si>
  <si>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</si>
  <si>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</si>
  <si>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</si>
  <si>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</si>
  <si>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</si>
  <si>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</si>
  <si>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</si>
  <si>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</si>
  <si>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</si>
  <si>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</si>
  <si>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</si>
  <si>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</si>
  <si>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</si>
  <si>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</si>
  <si>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</si>
  <si>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</si>
  <si>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</si>
  <si>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</si>
  <si>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</si>
  <si>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</si>
  <si>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</si>
  <si>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</si>
  <si>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</si>
  <si>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</si>
  <si>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</si>
  <si>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</si>
  <si>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</si>
  <si>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</si>
  <si>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</si>
  <si>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</si>
  <si>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</si>
  <si>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</si>
  <si>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</si>
  <si>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</si>
  <si>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</si>
  <si>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</si>
  <si>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</si>
  <si>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</si>
  <si>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</si>
  <si>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</si>
  <si>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</si>
  <si>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</si>
  <si>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</si>
  <si>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</si>
  <si>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</si>
  <si>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</si>
  <si>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</si>
  <si>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</si>
  <si>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</si>
  <si>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</si>
  <si>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</si>
  <si>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</si>
  <si>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</si>
  <si>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</si>
  <si>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</si>
  <si>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</si>
  <si>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</si>
  <si>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</si>
  <si>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</si>
  <si>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</si>
  <si>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</si>
  <si>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</si>
  <si>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</si>
  <si>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</si>
  <si>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</si>
  <si>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</si>
  <si>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</si>
  <si>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</si>
  <si>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</si>
  <si>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</si>
  <si>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</si>
  <si>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</si>
  <si>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</si>
  <si>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</si>
  <si>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</si>
  <si>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</si>
  <si>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</si>
  <si>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</si>
  <si>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</si>
  <si>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</si>
  <si>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</si>
  <si>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</si>
  <si>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</si>
  <si>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</si>
  <si>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</si>
  <si>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</si>
  <si>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</si>
  <si>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</si>
  <si>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</si>
  <si>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</si>
  <si>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</si>
  <si>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</si>
  <si>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</si>
  <si>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</si>
  <si>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</si>
  <si>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</si>
  <si>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</si>
  <si>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</si>
  <si>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</si>
  <si>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</si>
  <si>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</si>
  <si>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</si>
  <si>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</si>
  <si>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</si>
  <si>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</si>
  <si>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</si>
  <si>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</si>
  <si>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</si>
  <si>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</si>
  <si>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</si>
  <si>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</si>
  <si>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</si>
  <si>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</si>
  <si>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</si>
  <si>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</si>
  <si>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</si>
  <si>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</si>
  <si>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</si>
  <si>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</si>
  <si>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</si>
  <si>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</si>
  <si>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</si>
  <si>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</si>
  <si>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</si>
  <si>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</si>
  <si>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</si>
  <si>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</si>
  <si>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</si>
  <si>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</si>
  <si>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</si>
  <si>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</si>
  <si>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</si>
  <si>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</si>
  <si>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</si>
  <si>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</si>
  <si>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</si>
  <si>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</si>
  <si>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</si>
  <si>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</si>
  <si>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</si>
  <si>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</si>
  <si>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</si>
  <si>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</si>
  <si>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</si>
  <si>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</si>
  <si>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</si>
  <si>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</si>
  <si>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</si>
  <si>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</si>
  <si>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</si>
  <si>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</si>
  <si>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</si>
  <si>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</si>
  <si>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</si>
  <si>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</si>
  <si>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</si>
  <si>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</si>
  <si>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</si>
  <si>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</si>
  <si>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</si>
  <si>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</si>
  <si>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</si>
  <si>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</si>
  <si>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</si>
  <si>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</si>
  <si>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</si>
  <si>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</si>
  <si>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</si>
  <si>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</si>
  <si>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</si>
  <si>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</si>
  <si>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</si>
  <si>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</si>
  <si>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</si>
  <si>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</si>
  <si>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</si>
  <si>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</si>
  <si>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</si>
  <si>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</si>
  <si>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</si>
  <si>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</si>
  <si>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</si>
  <si>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</si>
  <si>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</si>
  <si>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</si>
  <si>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</si>
  <si>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</si>
  <si>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</si>
  <si>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</si>
  <si>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</si>
  <si>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</si>
  <si>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</si>
  <si>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</si>
  <si>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</si>
  <si>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</si>
  <si>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</si>
  <si>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</si>
  <si>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</si>
  <si>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</si>
  <si>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</si>
  <si>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</si>
  <si>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</si>
  <si>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</si>
  <si>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</si>
  <si>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</si>
  <si>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</si>
  <si>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</si>
  <si>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</si>
  <si>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</si>
  <si>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</si>
  <si>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</si>
  <si>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</si>
  <si>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</si>
  <si>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</si>
  <si>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</si>
  <si>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</si>
  <si>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</si>
  <si>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</si>
  <si>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</si>
  <si>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</si>
  <si>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</si>
  <si>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</si>
  <si>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</si>
  <si>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</si>
  <si>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</si>
  <si>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</si>
  <si>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</si>
  <si>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</si>
  <si>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</si>
  <si>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</si>
  <si>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</si>
  <si>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</si>
  <si>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</si>
  <si>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</si>
  <si>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</si>
  <si>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</si>
  <si>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</si>
  <si>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</si>
  <si>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</si>
  <si>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</si>
  <si>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</si>
  <si>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</si>
  <si>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</si>
  <si>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</si>
  <si>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</si>
  <si>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</si>
  <si>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</si>
  <si>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</si>
  <si>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</si>
  <si>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</si>
  <si>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</si>
  <si>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</si>
  <si>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</si>
  <si>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</si>
  <si>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</si>
  <si>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</si>
  <si>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</si>
  <si>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</si>
  <si>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</si>
  <si>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</si>
  <si>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</si>
  <si>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</si>
  <si>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</si>
  <si>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</si>
  <si>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</si>
  <si>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</si>
  <si>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</si>
  <si>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</si>
  <si>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</si>
  <si>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</si>
  <si>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</si>
  <si>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</si>
  <si>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</si>
  <si>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</si>
  <si>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</si>
  <si>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</si>
  <si>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</si>
  <si>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</si>
  <si>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</si>
  <si>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</si>
  <si>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</si>
  <si>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</si>
  <si>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</si>
  <si>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</si>
  <si>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</si>
  <si>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</si>
  <si>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</si>
  <si>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</si>
  <si>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</si>
  <si>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</si>
  <si>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</si>
  <si>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</si>
  <si>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</si>
  <si>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</si>
  <si>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</si>
  <si>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</si>
  <si>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</si>
  <si>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</si>
  <si>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</si>
  <si>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</si>
  <si>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</si>
  <si>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</si>
  <si>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</si>
  <si>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</si>
  <si>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</si>
  <si>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</si>
  <si>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</si>
  <si>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</si>
  <si>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</si>
  <si>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</si>
  <si>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</si>
  <si>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</si>
  <si>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</si>
  <si>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</si>
  <si>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</si>
  <si>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</si>
  <si>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</si>
  <si>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</si>
  <si>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</si>
  <si>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</si>
  <si>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</si>
  <si>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</si>
  <si>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</si>
  <si>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</si>
  <si>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</si>
  <si>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</si>
  <si>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</si>
  <si>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</si>
  <si>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</si>
  <si>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</si>
  <si>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</si>
  <si>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</si>
  <si>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</si>
  <si>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</si>
  <si>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</si>
  <si>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</si>
  <si>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</si>
  <si>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</si>
  <si>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</si>
  <si>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</si>
  <si>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</si>
  <si>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</si>
  <si>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</si>
  <si>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</si>
  <si>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</si>
  <si>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</si>
  <si>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</si>
  <si>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</si>
  <si>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</si>
  <si>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</si>
  <si>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</si>
  <si>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</si>
  <si>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</si>
  <si>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</si>
  <si>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</si>
  <si>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</si>
  <si>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</si>
  <si>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</si>
  <si>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</si>
  <si>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</si>
  <si>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</si>
  <si>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</si>
  <si>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</si>
  <si>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</si>
  <si>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</si>
  <si>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</si>
  <si>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</si>
  <si>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</si>
  <si>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</si>
  <si>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</si>
  <si>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</si>
  <si>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</si>
  <si>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</si>
  <si>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</si>
  <si>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</si>
  <si>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</si>
  <si>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</si>
  <si>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</si>
  <si>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</si>
  <si>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</si>
  <si>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</si>
  <si>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</si>
  <si>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</si>
  <si>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</si>
  <si>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</si>
  <si>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</si>
  <si>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</si>
  <si>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</si>
  <si>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</si>
  <si>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</si>
  <si>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</si>
  <si>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</si>
  <si>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</si>
  <si>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</si>
  <si>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</si>
  <si>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</si>
  <si>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</si>
  <si>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</si>
  <si>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</si>
  <si>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</si>
  <si>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</si>
  <si>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</si>
  <si>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</si>
  <si>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</si>
  <si>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</si>
  <si>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</si>
  <si>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</si>
  <si>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</si>
  <si>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</si>
  <si>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</si>
  <si>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</si>
  <si>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</si>
  <si>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</si>
  <si>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</si>
  <si>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</si>
  <si>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</si>
  <si>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</si>
  <si>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</si>
  <si>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</si>
  <si>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</si>
  <si>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</si>
  <si>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</si>
  <si>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</si>
  <si>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</si>
  <si>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</si>
  <si>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</si>
  <si>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</si>
  <si>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</si>
  <si>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</si>
  <si>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</si>
  <si>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</si>
  <si>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</si>
  <si>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</si>
  <si>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</si>
  <si>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</si>
  <si>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</si>
  <si>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</si>
  <si>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</si>
  <si>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</si>
  <si>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</si>
  <si>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</si>
  <si>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</si>
  <si>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</si>
  <si>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</si>
  <si>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</si>
  <si>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</si>
  <si>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</si>
  <si>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</si>
  <si>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</si>
  <si>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</si>
  <si>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</si>
  <si>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</si>
  <si>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</si>
  <si>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</si>
  <si>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</si>
  <si>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</si>
  <si>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</si>
  <si>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</si>
  <si>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</si>
  <si>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</si>
  <si>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</si>
  <si>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</si>
  <si>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</si>
  <si>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</si>
  <si>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</si>
  <si>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</si>
  <si>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</si>
  <si>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</si>
  <si>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</si>
  <si>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</si>
  <si>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</si>
  <si>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</si>
  <si>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</si>
  <si>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</si>
  <si>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</si>
  <si>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</si>
  <si>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</si>
  <si>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</si>
  <si>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</si>
  <si>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</si>
  <si>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</si>
  <si>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</si>
  <si>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</si>
  <si>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</si>
  <si>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</si>
  <si>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</si>
  <si>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</si>
  <si>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</si>
  <si>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</si>
  <si>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</si>
  <si>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</si>
  <si>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</si>
  <si>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</si>
  <si>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</si>
  <si>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</si>
  <si>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</si>
  <si>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</si>
  <si>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</si>
  <si>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</si>
  <si>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</si>
  <si>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</si>
  <si>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</si>
  <si>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</si>
  <si>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</si>
  <si>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</si>
  <si>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</si>
  <si>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</si>
  <si>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</si>
  <si>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</si>
  <si>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</si>
  <si>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</si>
  <si>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</si>
  <si>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</si>
  <si>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</si>
  <si>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</si>
  <si>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</si>
  <si>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</si>
  <si>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</si>
  <si>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</si>
  <si>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</si>
  <si>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</si>
  <si>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</si>
  <si>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</si>
  <si>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</si>
  <si>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</si>
  <si>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</si>
  <si>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</si>
  <si>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</si>
  <si>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</si>
  <si>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</si>
  <si>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</si>
  <si>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</si>
  <si>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</si>
  <si>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</si>
  <si>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</si>
  <si>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</si>
  <si>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</si>
  <si>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</si>
  <si>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</si>
  <si>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</si>
  <si>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</si>
  <si>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</si>
  <si>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</si>
  <si>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</si>
  <si>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</si>
  <si>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</si>
  <si>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</si>
  <si>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</si>
  <si>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</si>
  <si>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</si>
  <si>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</si>
  <si>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</si>
  <si>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</si>
  <si>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</si>
  <si>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</si>
  <si>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</si>
  <si>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</si>
  <si>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</si>
  <si>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</si>
  <si>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</si>
  <si>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</si>
  <si>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</si>
  <si>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</si>
  <si>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</si>
  <si>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</si>
  <si>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</si>
  <si>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</si>
  <si>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</si>
  <si>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</si>
  <si>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</si>
  <si>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</si>
  <si>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</si>
  <si>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</si>
  <si>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</si>
  <si>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</si>
  <si>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</si>
  <si>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</si>
  <si>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</si>
  <si>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</si>
  <si>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</si>
  <si>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</si>
  <si>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</si>
  <si>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</si>
  <si>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</si>
  <si>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</si>
  <si>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</si>
  <si>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</si>
  <si>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</si>
  <si>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</si>
  <si>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</si>
  <si>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</si>
  <si>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</si>
  <si>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</si>
  <si>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</si>
  <si>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</si>
  <si>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</si>
  <si>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</si>
  <si>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</si>
  <si>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</si>
  <si>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</si>
  <si>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</si>
  <si>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</si>
  <si>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</si>
  <si>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</si>
  <si>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</si>
  <si>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</si>
  <si>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</si>
  <si>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</si>
  <si>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</si>
  <si>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</si>
  <si>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</si>
  <si>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</si>
  <si>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</si>
  <si>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</si>
  <si>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</si>
  <si>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</si>
  <si>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</si>
  <si>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</si>
  <si>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</si>
  <si>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</si>
  <si>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</si>
  <si>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</si>
  <si>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</si>
  <si>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</si>
  <si>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</si>
  <si>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</si>
  <si>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</si>
  <si>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</si>
  <si>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</si>
  <si>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</si>
  <si>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</si>
  <si>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</si>
  <si>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</si>
  <si>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</si>
  <si>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</si>
  <si>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</si>
  <si>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</si>
  <si>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</si>
  <si>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</si>
  <si>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</si>
  <si>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</si>
  <si>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</si>
  <si>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</si>
  <si>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</si>
  <si>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</si>
  <si>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</si>
  <si>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</si>
  <si>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</si>
  <si>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</si>
  <si>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</si>
  <si>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</si>
  <si>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</si>
  <si>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</si>
  <si>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</si>
  <si>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</si>
  <si>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</si>
  <si>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</si>
  <si>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</si>
  <si>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</si>
  <si>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</si>
  <si>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</si>
  <si>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</si>
  <si>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</si>
  <si>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</si>
  <si>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</si>
  <si>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</si>
  <si>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</si>
  <si>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</si>
  <si>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</si>
  <si>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</si>
  <si>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</si>
  <si>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</si>
  <si>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</si>
  <si>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</si>
  <si>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</si>
  <si>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</si>
  <si>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</si>
  <si>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</si>
  <si>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</si>
  <si>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</si>
  <si>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</si>
  <si>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</si>
  <si>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</si>
  <si>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</si>
  <si>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</si>
  <si>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</si>
  <si>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</si>
  <si>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</si>
  <si>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</si>
  <si>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</si>
  <si>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</si>
  <si>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</si>
  <si>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</si>
  <si>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</si>
  <si>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</si>
  <si>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</si>
  <si>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</si>
  <si>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</si>
  <si>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</si>
  <si>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</si>
  <si>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</si>
  <si>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</si>
  <si>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</si>
  <si>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</si>
  <si>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</si>
  <si>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</si>
  <si>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</si>
  <si>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</si>
  <si>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</si>
  <si>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</si>
  <si>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</si>
  <si>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</si>
  <si>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</si>
  <si>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</si>
  <si>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</si>
  <si>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</si>
  <si>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</si>
  <si>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</si>
  <si>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</si>
  <si>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</si>
  <si>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</si>
  <si>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</si>
  <si>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</si>
  <si>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</si>
  <si>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</si>
  <si>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</si>
  <si>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</si>
  <si>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</si>
  <si>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</si>
  <si>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</si>
  <si>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</si>
  <si>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</si>
  <si>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</si>
  <si>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</si>
  <si>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</si>
  <si>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</si>
  <si>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</si>
  <si>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</si>
  <si>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</si>
  <si>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</si>
  <si>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</si>
  <si>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</si>
  <si>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</si>
  <si>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</si>
  <si>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</si>
  <si>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</si>
  <si>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</si>
  <si>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</si>
  <si>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</si>
  <si>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</si>
  <si>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</si>
  <si>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</si>
  <si>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</si>
  <si>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</si>
  <si>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</si>
  <si>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</si>
  <si>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</si>
  <si>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</si>
  <si>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</si>
  <si>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</si>
  <si>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</si>
  <si>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</si>
  <si>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</si>
  <si>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</si>
  <si>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</si>
  <si>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</si>
  <si>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</si>
  <si>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</si>
  <si>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</si>
  <si>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</si>
  <si>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</si>
  <si>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</si>
  <si>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</si>
  <si>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</si>
  <si>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</si>
  <si>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</si>
  <si>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</si>
  <si>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</si>
  <si>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</si>
  <si>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</si>
  <si>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</si>
  <si>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</si>
  <si>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</si>
  <si>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</si>
  <si>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</si>
  <si>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</si>
  <si>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</si>
  <si>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</si>
  <si>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</si>
  <si>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</si>
  <si>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</si>
  <si>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</si>
  <si>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</si>
  <si>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</si>
  <si>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</si>
  <si>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</si>
  <si>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</si>
  <si>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</si>
  <si>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</si>
  <si>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</si>
  <si>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</si>
  <si>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</si>
  <si>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</si>
  <si>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</si>
  <si>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</si>
  <si>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</si>
  <si>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</si>
  <si>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</si>
  <si>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</si>
  <si>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</si>
  <si>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</si>
  <si>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</si>
  <si>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</si>
  <si>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</si>
  <si>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</si>
  <si>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</si>
  <si>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</si>
  <si>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</si>
  <si>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</si>
  <si>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</si>
  <si>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</si>
  <si>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</si>
  <si>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</si>
  <si>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</si>
  <si>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</si>
  <si>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</si>
  <si>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</si>
  <si>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</si>
  <si>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</si>
  <si>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</si>
  <si>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</si>
  <si>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</si>
  <si>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</si>
  <si>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</si>
  <si>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</si>
  <si>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</si>
  <si>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</si>
  <si>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</si>
  <si>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</si>
  <si>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</si>
  <si>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</si>
  <si>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</si>
  <si>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</si>
  <si>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</si>
  <si>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</si>
  <si>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</si>
  <si>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</si>
  <si>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</si>
  <si>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</si>
  <si>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</si>
  <si>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</si>
  <si>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</si>
  <si>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</si>
  <si>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</si>
  <si>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</si>
  <si>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</si>
  <si>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</si>
  <si>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</si>
  <si>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</si>
  <si>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</si>
  <si>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</si>
  <si>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 xml:space="preserve">Calls having 5 star rating </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</si>
  <si>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</si>
  <si>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</si>
  <si>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</si>
  <si>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</si>
  <si>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</si>
  <si>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</si>
  <si>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</si>
  <si>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</si>
  <si>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</si>
  <si>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</si>
  <si>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</si>
  <si>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</si>
  <si>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</si>
  <si>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</si>
  <si>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</si>
  <si>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</si>
  <si>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</si>
  <si>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</si>
  <si>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</si>
  <si>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</si>
  <si>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</si>
  <si>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</si>
  <si>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selected  rep</t>
  </si>
  <si>
    <t xml:space="preserve">sel calls </t>
  </si>
  <si>
    <t xml:space="preserve">sel amount </t>
  </si>
  <si>
    <t>Column Labels</t>
  </si>
  <si>
    <t>Total</t>
  </si>
  <si>
    <t>Call Center Report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</si>
</sst>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409]d\-mmm\-yy;@"/>
    <numFmt numFmtId="165" formatCode="&quot;₹&quot;\ #,##0;#,##0\ \-&quot;₹&quot;;&quot;₹&quot;\ #,##0"/>
    <numFmt numFmtId="166" formatCode="\$#,###.0,\k"/>
    <numFmt numFmtId="167" formatCode="&quot;₹&quot;\ #,##0;#,##0\ \-&quot;₹&quot;;&quot;₹&quot;\ #,##0"/>
  </numFmts>
  <fonts count="15" x14ac:knownFonts="1">
    <font>
      <sz val="11"/>
      <color theme="1"/>
      <name val="Gill Sans MT"/>
      <family val="2"/>
      <scheme val="minor"/>
    </font>
    <font>
      <b/>
      <sz val="11"/>
      <color theme="1"/>
      <name val="Gill Sans MT"/>
      <family val="2"/>
      <scheme val="minor"/>
    </font>
    <font>
      <sz val="8"/>
      <name val="Gill Sans MT"/>
      <family val="2"/>
      <scheme val="minor"/>
    </font>
    <font>
      <sz val="18"/>
      <color theme="1"/>
      <name val="Aptos ExtraBold"/>
      <family val="2"/>
    </font>
    <font>
      <sz val="11"/>
      <color theme="0" tint="-0.249977111117893"/>
      <name val="Gill Sans MT"/>
      <family val="2"/>
      <scheme val="minor"/>
    </font>
    <font>
      <sz val="11"/>
      <color theme="1"/>
      <name val="Gill Sans MT"/>
      <family val="2"/>
      <scheme val="minor"/>
    </font>
    <font>
      <sz val="11"/>
      <color rgb="FFFF0000"/>
      <name val="Gill Sans MT"/>
      <family val="2"/>
      <scheme val="minor"/>
    </font>
    <font>
      <b/>
      <sz val="14"/>
      <color theme="4"/>
      <name val="Gill Sans MT"/>
      <family val="2"/>
      <scheme val="minor"/>
    </font>
    <font>
      <b/>
      <sz val="16"/>
      <color theme="3"/>
      <name val="Gill Sans MT"/>
      <family val="2"/>
      <scheme val="minor"/>
    </font>
    <font>
      <b/>
      <sz val="14"/>
      <color theme="4" tint="-0.499984740745262"/>
      <name val="Gill Sans MT"/>
      <family val="2"/>
      <scheme val="minor"/>
    </font>
    <font>
      <b/>
      <sz val="16"/>
      <color theme="4" tint="-0.499984740745262"/>
      <name val="Gill Sans MT"/>
      <family val="2"/>
      <scheme val="minor"/>
    </font>
    <font>
      <b/>
      <sz val="14"/>
      <color theme="4" tint="-0.249977111117893"/>
      <name val="Gill Sans MT"/>
      <family val="2"/>
      <scheme val="minor"/>
    </font>
    <font>
      <b/>
      <sz val="20"/>
      <color theme="4" tint="-0.499984740745262"/>
      <name val="Gill Sans MT"/>
      <family val="2"/>
      <scheme val="minor"/>
    </font>
    <font>
      <b/>
      <sz val="18"/>
      <color theme="4" tint="-0.499984740745262"/>
      <name val="Gill Sans MT"/>
      <family val="2"/>
      <scheme val="minor"/>
    </font>
    <font>
      <sz val="72"/>
      <color theme="4" tint="-0.499984740745262"/>
      <name val="Arial Rounded MT Bold"/>
      <family val="2"/>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44" fontId="5" fillId="0" borderId="0" applyFont="0" applyFill="0" applyBorder="0" applyAlignment="0" applyProtection="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4" fillId="3" borderId="0" xfId="0" applyFont="1" applyFill="1"/>
    <xf numFmtId="0" fontId="0" fillId="3" borderId="0" xfId="0" applyFill="1"/>
    <xf numFmtId="166" fontId="0" fillId="0" borderId="0" xfId="0" applyNumberFormat="1"/>
    <xf numFmtId="0" fontId="0" fillId="0" borderId="0" xfId="0" applyAlignment="1">
      <alignment horizontal="left" indent="1"/>
    </xf>
    <xf numFmtId="0" fontId="6" fillId="3" borderId="0" xfId="0" applyFont="1" applyFill="1"/>
    <xf numFmtId="0" fontId="8" fillId="3" borderId="0" xfId="0" applyFont="1" applyFill="1"/>
    <xf numFmtId="44" fontId="9" fillId="3" borderId="0" xfId="1" applyFont="1" applyFill="1"/>
    <xf numFmtId="44" fontId="9" fillId="4" borderId="0" xfId="1" applyFont="1" applyFill="1" applyBorder="1"/>
    <xf numFmtId="44" fontId="10" fillId="4" borderId="0" xfId="1" applyFont="1" applyFill="1" applyBorder="1"/>
    <xf numFmtId="167" fontId="0" fillId="0" borderId="0" xfId="0" applyNumberFormat="1"/>
    <xf numFmtId="0" fontId="4" fillId="3" borderId="0" xfId="0" applyFont="1" applyFill="1" applyAlignment="1">
      <alignment horizontal="center"/>
    </xf>
    <xf numFmtId="0" fontId="14" fillId="3" borderId="0" xfId="0" applyFont="1" applyFill="1" applyAlignment="1">
      <alignment horizontal="center"/>
    </xf>
    <xf numFmtId="0" fontId="4" fillId="4" borderId="0" xfId="0" applyFont="1" applyFill="1" applyBorder="1"/>
    <xf numFmtId="0" fontId="12" fillId="4" borderId="0" xfId="0" applyFont="1" applyFill="1" applyBorder="1"/>
    <xf numFmtId="0" fontId="13" fillId="4" borderId="0" xfId="0" applyFont="1" applyFill="1" applyBorder="1"/>
    <xf numFmtId="0" fontId="7" fillId="4" borderId="0" xfId="0" applyFont="1" applyFill="1" applyBorder="1"/>
    <xf numFmtId="0" fontId="11" fillId="4" borderId="0" xfId="0" applyFont="1" applyFill="1" applyBorder="1" applyAlignment="1">
      <alignment horizontal="center" vertical="center"/>
    </xf>
    <xf numFmtId="0" fontId="0" fillId="5" borderId="0" xfId="0" applyFill="1" applyAlignment="1">
      <alignment horizontal="left"/>
    </xf>
  </cellXfs>
  <cellStyles count="2">
    <cellStyle name="Currency" xfId="1" builtinId="4"/>
    <cellStyle name="Normal" xfId="0" builtinId="0"/>
  </cellStyles>
  <dxfs count="21">
    <dxf>
      <fill>
        <patternFill patternType="solid">
          <bgColor rgb="FF92D050"/>
        </patternFill>
      </fill>
    </dxf>
    <dxf>
      <fill>
        <patternFill>
          <bgColor rgb="FFF6DCCC"/>
        </patternFill>
      </fill>
      <border>
        <left style="thin">
          <color auto="1"/>
        </left>
        <right style="thin">
          <color auto="1"/>
        </right>
        <top style="thin">
          <color auto="1"/>
        </top>
        <bottom style="thin">
          <color auto="1"/>
        </bottom>
        <vertical/>
        <horizontal/>
      </border>
    </dxf>
    <dxf>
      <fill>
        <patternFill patternType="solid">
          <bgColor rgb="FF92D05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Gill Sans MT"/>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rgb="FF92D050"/>
        </patternFill>
      </fill>
    </dxf>
    <dxf>
      <font>
        <b/>
        <color theme="1"/>
      </font>
      <border>
        <bottom style="thin">
          <color theme="4"/>
        </bottom>
        <vertical/>
        <horizontal/>
      </border>
    </dxf>
    <dxf>
      <font>
        <color theme="1"/>
      </font>
      <border diagonalUp="0" diagonalDown="0">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0"/>
    </tableStyle>
    <tableStyle name="SlicerStyleLight1 2" pivot="0" table="0" count="10" xr9:uid="{D8A0AC86-A08E-40AD-8646-41354135D97C}">
      <tableStyleElement type="wholeTable" dxfId="19"/>
      <tableStyleElement type="headerRow" dxfId="18"/>
    </tableStyle>
  </tableStyles>
  <colors>
    <mruColors>
      <color rgb="FFF6DCCC"/>
      <color rgb="FF33CC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sz val="12"/>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2"/>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2023 Report.xlsx]Sheet2!PivotTable2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Sheet2!$E$14:$E$21</c:f>
              <c:strCache>
                <c:ptCount val="7"/>
                <c:pt idx="0">
                  <c:v>Sunday</c:v>
                </c:pt>
                <c:pt idx="1">
                  <c:v>Monday</c:v>
                </c:pt>
                <c:pt idx="2">
                  <c:v>Tuesday</c:v>
                </c:pt>
                <c:pt idx="3">
                  <c:v>Wednesday</c:v>
                </c:pt>
                <c:pt idx="4">
                  <c:v>Thursday</c:v>
                </c:pt>
                <c:pt idx="5">
                  <c:v>Friday</c:v>
                </c:pt>
                <c:pt idx="6">
                  <c:v>Saturday</c:v>
                </c:pt>
              </c:strCache>
            </c:strRef>
          </c:cat>
          <c:val>
            <c:numRef>
              <c:f>Sheet2!$F$14:$F$21</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86E4-4FCF-9210-173FEC2A2328}"/>
            </c:ext>
          </c:extLst>
        </c:ser>
        <c:dLbls>
          <c:dLblPos val="outEnd"/>
          <c:showLegendKey val="0"/>
          <c:showVal val="1"/>
          <c:showCatName val="0"/>
          <c:showSerName val="0"/>
          <c:showPercent val="0"/>
          <c:showBubbleSize val="0"/>
        </c:dLbls>
        <c:gapWidth val="40"/>
        <c:axId val="941686368"/>
        <c:axId val="941688768"/>
      </c:barChart>
      <c:catAx>
        <c:axId val="9416863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41688768"/>
        <c:crosses val="autoZero"/>
        <c:auto val="1"/>
        <c:lblAlgn val="ctr"/>
        <c:lblOffset val="100"/>
        <c:noMultiLvlLbl val="0"/>
      </c:catAx>
      <c:valAx>
        <c:axId val="941688768"/>
        <c:scaling>
          <c:orientation val="minMax"/>
        </c:scaling>
        <c:delete val="1"/>
        <c:axPos val="b"/>
        <c:numFmt formatCode="#,##0" sourceLinked="1"/>
        <c:majorTickMark val="none"/>
        <c:minorTickMark val="none"/>
        <c:tickLblPos val="nextTo"/>
        <c:crossAx val="9416863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2023 Report.xlsx]Sheet2!PivotTable1</c:name>
    <c:fmtId val="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IN" sz="1800" b="1">
                <a:latin typeface="Arial Rounded MT Bold" panose="020F0704030504030204" pitchFamily="34" charset="0"/>
              </a:rPr>
              <a:t>Call Trend</a:t>
            </a:r>
          </a:p>
        </c:rich>
      </c:tx>
      <c:layout>
        <c:manualLayout>
          <c:xMode val="edge"/>
          <c:yMode val="edge"/>
          <c:x val="0.38694850744660642"/>
          <c:y val="3.8002067431457134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lumMod val="95000"/>
              </a:schemeClr>
            </a:solidFill>
            <a:ln w="222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Sheet2!$C$12</c:f>
              <c:strCache>
                <c:ptCount val="1"/>
                <c:pt idx="0">
                  <c:v>Call Count2</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cat>
            <c:strRef>
              <c:f>Sheet2!$A$13:$A$25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A45B-4E14-8274-7E974136A0BF}"/>
            </c:ext>
          </c:extLst>
        </c:ser>
        <c:dLbls>
          <c:showLegendKey val="0"/>
          <c:showVal val="0"/>
          <c:showCatName val="0"/>
          <c:showSerName val="0"/>
          <c:showPercent val="0"/>
          <c:showBubbleSize val="0"/>
        </c:dLbls>
        <c:axId val="280089968"/>
        <c:axId val="280106768"/>
      </c:areaChart>
      <c:lineChart>
        <c:grouping val="standard"/>
        <c:varyColors val="0"/>
        <c:ser>
          <c:idx val="0"/>
          <c:order val="0"/>
          <c:tx>
            <c:strRef>
              <c:f>Sheet2!$B$12</c:f>
              <c:strCache>
                <c:ptCount val="1"/>
                <c:pt idx="0">
                  <c:v>Call Count</c:v>
                </c:pt>
              </c:strCache>
            </c:strRef>
          </c:tx>
          <c:spPr>
            <a:ln w="28575" cap="rnd">
              <a:solidFill>
                <a:schemeClr val="accent1"/>
              </a:solidFill>
              <a:round/>
            </a:ln>
            <a:effectLst/>
          </c:spPr>
          <c:marker>
            <c:symbol val="circle"/>
            <c:size val="5"/>
            <c:spPr>
              <a:solidFill>
                <a:schemeClr val="bg1">
                  <a:lumMod val="95000"/>
                </a:schemeClr>
              </a:solidFill>
              <a:ln w="22225">
                <a:solidFill>
                  <a:schemeClr val="tx1">
                    <a:lumMod val="95000"/>
                    <a:lumOff val="5000"/>
                  </a:schemeClr>
                </a:solidFill>
              </a:ln>
              <a:effectLst/>
            </c:spPr>
          </c:marker>
          <c:cat>
            <c:strRef>
              <c:f>Sheet2!$A$13:$A$25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Sheet2!$B$13:$B$25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A45B-4E14-8274-7E974136A0BF}"/>
            </c:ext>
          </c:extLst>
        </c:ser>
        <c:dLbls>
          <c:showLegendKey val="0"/>
          <c:showVal val="0"/>
          <c:showCatName val="0"/>
          <c:showSerName val="0"/>
          <c:showPercent val="0"/>
          <c:showBubbleSize val="0"/>
        </c:dLbls>
        <c:marker val="1"/>
        <c:smooth val="0"/>
        <c:axId val="280089968"/>
        <c:axId val="280106768"/>
      </c:lineChart>
      <c:catAx>
        <c:axId val="28008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80106768"/>
        <c:crosses val="autoZero"/>
        <c:auto val="1"/>
        <c:lblAlgn val="ctr"/>
        <c:lblOffset val="100"/>
        <c:noMultiLvlLbl val="0"/>
      </c:catAx>
      <c:valAx>
        <c:axId val="280106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8008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200" b="1">
                <a:latin typeface="Arial Rounded MT Bold" panose="020F0704030504030204" pitchFamily="34" charset="0"/>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Sheet2!$M$14:$M$18</c:f>
              <c:strCache>
                <c:ptCount val="5"/>
                <c:pt idx="0">
                  <c:v>R01</c:v>
                </c:pt>
                <c:pt idx="1">
                  <c:v>R02</c:v>
                </c:pt>
                <c:pt idx="2">
                  <c:v>R03</c:v>
                </c:pt>
                <c:pt idx="3">
                  <c:v>R04</c:v>
                </c:pt>
                <c:pt idx="4">
                  <c:v>R05</c:v>
                </c:pt>
              </c:strCache>
            </c:strRef>
          </c:cat>
          <c:val>
            <c:numRef>
              <c:f>Sheet2!$N$14:$N$18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B86-4221-847F-4EABC83DD94D}"/>
            </c:ext>
          </c:extLst>
        </c:ser>
        <c:ser>
          <c:idx val="1"/>
          <c:order val="1"/>
          <c:tx>
            <c:strRef>
              <c:f>Sheet2!$P$13</c:f>
              <c:strCache>
                <c:ptCount val="1"/>
                <c:pt idx="0">
                  <c:v>sel calls </c:v>
                </c:pt>
              </c:strCache>
            </c:strRef>
          </c:tx>
          <c:spPr>
            <a:solidFill>
              <a:schemeClr val="accent2"/>
            </a:solidFill>
            <a:ln>
              <a:solidFill>
                <a:schemeClr val="bg1"/>
              </a:solidFill>
            </a:ln>
            <a:effectLst/>
          </c:spPr>
          <c:invertIfNegative val="0"/>
          <c:dLbls>
            <c:delete val="1"/>
          </c:dLbls>
          <c:val>
            <c:numRef>
              <c:f>Sheet2!$P$14:$P$18</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7B86-4221-847F-4EABC83DD94D}"/>
            </c:ext>
          </c:extLst>
        </c:ser>
        <c:dLbls>
          <c:dLblPos val="outEnd"/>
          <c:showLegendKey val="0"/>
          <c:showVal val="1"/>
          <c:showCatName val="0"/>
          <c:showSerName val="0"/>
          <c:showPercent val="0"/>
          <c:showBubbleSize val="0"/>
        </c:dLbls>
        <c:gapWidth val="30"/>
        <c:overlap val="100"/>
        <c:axId val="1090387552"/>
        <c:axId val="1090375072"/>
      </c:barChart>
      <c:catAx>
        <c:axId val="1090387552"/>
        <c:scaling>
          <c:orientation val="maxMin"/>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90375072"/>
        <c:crosses val="autoZero"/>
        <c:auto val="1"/>
        <c:lblAlgn val="ctr"/>
        <c:lblOffset val="100"/>
        <c:noMultiLvlLbl val="0"/>
      </c:catAx>
      <c:valAx>
        <c:axId val="1090375072"/>
        <c:scaling>
          <c:orientation val="minMax"/>
          <c:min val="0"/>
        </c:scaling>
        <c:delete val="1"/>
        <c:axPos val="t"/>
        <c:numFmt formatCode="General" sourceLinked="1"/>
        <c:majorTickMark val="none"/>
        <c:minorTickMark val="none"/>
        <c:tickLblPos val="nextTo"/>
        <c:crossAx val="1090387552"/>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2200" b="1" i="0" u="none" strike="noStrike" kern="1200" spc="0" baseline="0">
                <a:solidFill>
                  <a:sysClr val="windowText" lastClr="000000">
                    <a:lumMod val="65000"/>
                    <a:lumOff val="35000"/>
                  </a:sysClr>
                </a:solidFill>
                <a:latin typeface="Arial Rounded MT Bold" panose="020F0704030504030204" pitchFamily="34" charset="0"/>
                <a:ea typeface="+mn-ea"/>
                <a:cs typeface="+mn-cs"/>
              </a:defRPr>
            </a:pPr>
            <a:r>
              <a:rPr lang="en-US" sz="2200" b="1" i="0" u="none" strike="noStrike" kern="1200" spc="0" baseline="0">
                <a:solidFill>
                  <a:sysClr val="windowText" lastClr="000000">
                    <a:lumMod val="65000"/>
                    <a:lumOff val="35000"/>
                  </a:sysClr>
                </a:solidFill>
                <a:latin typeface="Arial Rounded MT Bold" panose="020F0704030504030204" pitchFamily="34" charset="0"/>
                <a:ea typeface="+mn-ea"/>
                <a:cs typeface="+mn-cs"/>
              </a:rPr>
              <a:t>Amount</a:t>
            </a:r>
          </a:p>
        </c:rich>
      </c:tx>
      <c:overlay val="0"/>
      <c:spPr>
        <a:noFill/>
        <a:ln>
          <a:noFill/>
        </a:ln>
        <a:effectLst/>
      </c:spPr>
      <c:txPr>
        <a:bodyPr rot="0" spcFirstLastPara="1" vertOverflow="ellipsis" vert="horz" wrap="square" anchor="ctr" anchorCtr="1"/>
        <a:lstStyle/>
        <a:p>
          <a:pPr>
            <a:defRPr lang="en-US" sz="2200" b="1" i="0" u="none" strike="noStrike" kern="1200" spc="0" baseline="0">
              <a:solidFill>
                <a:sysClr val="windowText" lastClr="000000">
                  <a:lumMod val="65000"/>
                  <a:lumOff val="35000"/>
                </a:sysClr>
              </a:solidFill>
              <a:latin typeface="Arial Rounded MT Bold" panose="020F0704030504030204" pitchFamily="34" charset="0"/>
              <a:ea typeface="+mn-ea"/>
              <a:cs typeface="+mn-cs"/>
            </a:defRPr>
          </a:pPr>
          <a:endParaRPr lang="en-US"/>
        </a:p>
      </c:txPr>
    </c:title>
    <c:autoTitleDeleted val="0"/>
    <c:plotArea>
      <c:layout/>
      <c:barChart>
        <c:barDir val="bar"/>
        <c:grouping val="clustered"/>
        <c:varyColors val="0"/>
        <c:ser>
          <c:idx val="0"/>
          <c:order val="0"/>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Sheet2!$M$14:$M$18</c:f>
              <c:strCache>
                <c:ptCount val="5"/>
                <c:pt idx="0">
                  <c:v>R01</c:v>
                </c:pt>
                <c:pt idx="1">
                  <c:v>R02</c:v>
                </c:pt>
                <c:pt idx="2">
                  <c:v>R03</c:v>
                </c:pt>
                <c:pt idx="3">
                  <c:v>R04</c:v>
                </c:pt>
                <c:pt idx="4">
                  <c:v>R05</c:v>
                </c:pt>
              </c:strCache>
            </c:strRef>
          </c:cat>
          <c:val>
            <c:numRef>
              <c:f>Sheet2!$O$14:$O$18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264-4D81-BEFF-A5E048E918A1}"/>
            </c:ext>
          </c:extLst>
        </c:ser>
        <c:ser>
          <c:idx val="1"/>
          <c:order val="1"/>
          <c:tx>
            <c:strRef>
              <c:f>Sheet2!$Q$13</c:f>
              <c:strCache>
                <c:ptCount val="1"/>
                <c:pt idx="0">
                  <c:v>sel amount </c:v>
                </c:pt>
              </c:strCache>
            </c:strRef>
          </c:tx>
          <c:spPr>
            <a:solidFill>
              <a:schemeClr val="accent2"/>
            </a:solidFill>
            <a:ln>
              <a:noFill/>
            </a:ln>
            <a:effectLst/>
          </c:spPr>
          <c:invertIfNegative val="0"/>
          <c:dLbls>
            <c:delete val="1"/>
          </c:dLbls>
          <c:val>
            <c:numRef>
              <c:f>Sheet2!$Q$14:$Q$18</c:f>
              <c:numCache>
                <c:formatCode>\$#,###.0,\k</c:formatCode>
                <c:ptCount val="5"/>
                <c:pt idx="0">
                  <c:v>18415</c:v>
                </c:pt>
                <c:pt idx="1">
                  <c:v>#N/A</c:v>
                </c:pt>
                <c:pt idx="2">
                  <c:v>#N/A</c:v>
                </c:pt>
                <c:pt idx="3">
                  <c:v>#N/A</c:v>
                </c:pt>
                <c:pt idx="4">
                  <c:v>#N/A</c:v>
                </c:pt>
              </c:numCache>
            </c:numRef>
          </c:val>
          <c:extLst>
            <c:ext xmlns:c16="http://schemas.microsoft.com/office/drawing/2014/chart" uri="{C3380CC4-5D6E-409C-BE32-E72D297353CC}">
              <c16:uniqueId val="{00000001-1264-4D81-BEFF-A5E048E918A1}"/>
            </c:ext>
          </c:extLst>
        </c:ser>
        <c:dLbls>
          <c:dLblPos val="outEnd"/>
          <c:showLegendKey val="0"/>
          <c:showVal val="1"/>
          <c:showCatName val="0"/>
          <c:showSerName val="0"/>
          <c:showPercent val="0"/>
          <c:showBubbleSize val="0"/>
        </c:dLbls>
        <c:gapWidth val="30"/>
        <c:overlap val="100"/>
        <c:axId val="1090404352"/>
        <c:axId val="1090410112"/>
      </c:barChart>
      <c:catAx>
        <c:axId val="1090404352"/>
        <c:scaling>
          <c:orientation val="maxMin"/>
        </c:scaling>
        <c:delete val="1"/>
        <c:axPos val="l"/>
        <c:numFmt formatCode="General" sourceLinked="1"/>
        <c:majorTickMark val="none"/>
        <c:minorTickMark val="none"/>
        <c:tickLblPos val="nextTo"/>
        <c:crossAx val="1090410112"/>
        <c:crosses val="autoZero"/>
        <c:auto val="1"/>
        <c:lblAlgn val="ctr"/>
        <c:lblOffset val="100"/>
        <c:noMultiLvlLbl val="0"/>
      </c:catAx>
      <c:valAx>
        <c:axId val="1090410112"/>
        <c:scaling>
          <c:orientation val="minMax"/>
        </c:scaling>
        <c:delete val="1"/>
        <c:axPos val="t"/>
        <c:numFmt formatCode="\$#,###.0,\k" sourceLinked="1"/>
        <c:majorTickMark val="none"/>
        <c:minorTickMark val="none"/>
        <c:tickLblPos val="nextTo"/>
        <c:crossAx val="1090404352"/>
        <c:crosses val="autoZero"/>
        <c:crossBetween val="between"/>
        <c:majorUnit val="5000"/>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[Call Center 2023 Report.xlsx]Sheet2!PivotTable10</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r>
              <a:rPr lang="en-US" sz="1800" b="1">
                <a:latin typeface="Arial Rounded MT Bold" panose="020F0704030504030204" pitchFamily="34" charset="0"/>
              </a:rPr>
              <a:t>Male vs Female Callers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Sheet2!$I$29:$I$30</c:f>
              <c:strCache>
                <c:ptCount val="1"/>
                <c:pt idx="0">
                  <c:v>Female</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Sheet2!$H$31:$H$34</c:f>
              <c:strCache>
                <c:ptCount val="3"/>
                <c:pt idx="0">
                  <c:v>Cincinnati</c:v>
                </c:pt>
                <c:pt idx="1">
                  <c:v>Cleveland</c:v>
                </c:pt>
                <c:pt idx="2">
                  <c:v>Columbus</c:v>
                </c:pt>
              </c:strCache>
            </c:strRef>
          </c:cat>
          <c:val>
            <c:numRef>
              <c:f>Sheet2!$I$31:$I$34</c:f>
              <c:numCache>
                <c:formatCode>#,##0</c:formatCode>
                <c:ptCount val="3"/>
                <c:pt idx="0">
                  <c:v>144</c:v>
                </c:pt>
                <c:pt idx="1">
                  <c:v>326</c:v>
                </c:pt>
                <c:pt idx="2">
                  <c:v>129</c:v>
                </c:pt>
              </c:numCache>
            </c:numRef>
          </c:val>
          <c:extLst>
            <c:ext xmlns:c16="http://schemas.microsoft.com/office/drawing/2014/chart" uri="{C3380CC4-5D6E-409C-BE32-E72D297353CC}">
              <c16:uniqueId val="{00000000-FB18-48FD-8765-3DBA45FA58C3}"/>
            </c:ext>
          </c:extLst>
        </c:ser>
        <c:ser>
          <c:idx val="1"/>
          <c:order val="1"/>
          <c:tx>
            <c:strRef>
              <c:f>Sheet2!$J$29:$J$30</c:f>
              <c:strCache>
                <c:ptCount val="1"/>
                <c:pt idx="0">
                  <c:v>Male</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Sheet2!$H$31:$H$34</c:f>
              <c:strCache>
                <c:ptCount val="3"/>
                <c:pt idx="0">
                  <c:v>Cincinnati</c:v>
                </c:pt>
                <c:pt idx="1">
                  <c:v>Cleveland</c:v>
                </c:pt>
                <c:pt idx="2">
                  <c:v>Columbus</c:v>
                </c:pt>
              </c:strCache>
            </c:strRef>
          </c:cat>
          <c:val>
            <c:numRef>
              <c:f>Sheet2!$J$31:$J$34</c:f>
              <c:numCache>
                <c:formatCode>#,##0</c:formatCode>
                <c:ptCount val="3"/>
                <c:pt idx="0">
                  <c:v>132</c:v>
                </c:pt>
                <c:pt idx="1">
                  <c:v>63</c:v>
                </c:pt>
                <c:pt idx="2">
                  <c:v>206</c:v>
                </c:pt>
              </c:numCache>
            </c:numRef>
          </c:val>
          <c:extLst>
            <c:ext xmlns:c16="http://schemas.microsoft.com/office/drawing/2014/chart" uri="{C3380CC4-5D6E-409C-BE32-E72D297353CC}">
              <c16:uniqueId val="{00000001-FB18-48FD-8765-3DBA45FA58C3}"/>
            </c:ext>
          </c:extLst>
        </c:ser>
        <c:dLbls>
          <c:showLegendKey val="0"/>
          <c:showVal val="0"/>
          <c:showCatName val="0"/>
          <c:showSerName val="0"/>
          <c:showPercent val="0"/>
          <c:showBubbleSize val="0"/>
        </c:dLbls>
        <c:gapWidth val="10"/>
        <c:overlap val="100"/>
        <c:axId val="1090331392"/>
        <c:axId val="1090315552"/>
      </c:barChart>
      <c:catAx>
        <c:axId val="109033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315552"/>
        <c:crosses val="autoZero"/>
        <c:auto val="1"/>
        <c:lblAlgn val="ctr"/>
        <c:lblOffset val="100"/>
        <c:noMultiLvlLbl val="0"/>
      </c:catAx>
      <c:valAx>
        <c:axId val="1090315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9033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2023 Report.xlsx]Sheet2!satisfy</c:name>
    <c:fmtId val="11"/>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latin typeface="Arial Rounded MT Bold" panose="020F0704030504030204" pitchFamily="34" charset="0"/>
                <a:ea typeface="+mn-ea"/>
                <a:cs typeface="+mn-cs"/>
              </a:defRPr>
            </a:pPr>
            <a:r>
              <a:rPr lang="en-US" sz="1800" b="1" i="0" u="none" strike="noStrike" kern="1200" spc="0" baseline="0">
                <a:solidFill>
                  <a:sysClr val="windowText" lastClr="000000">
                    <a:lumMod val="65000"/>
                    <a:lumOff val="35000"/>
                  </a:sysClr>
                </a:solidFill>
                <a:latin typeface="Arial Rounded MT Bold" panose="020F0704030504030204" pitchFamily="34" charset="0"/>
                <a:ea typeface="+mn-ea"/>
                <a:cs typeface="+mn-cs"/>
              </a:rPr>
              <a:t>Rating</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Sheet2!$P$26</c:f>
              <c:strCache>
                <c:ptCount val="1"/>
                <c:pt idx="0">
                  <c:v>Total</c:v>
                </c:pt>
              </c:strCache>
            </c:strRef>
          </c:tx>
          <c:spPr>
            <a:solidFill>
              <a:schemeClr val="accent1"/>
            </a:solidFill>
            <a:ln>
              <a:noFill/>
            </a:ln>
            <a:effectLst/>
          </c:spPr>
          <c:invertIfNegative val="0"/>
          <c:cat>
            <c:strRef>
              <c:f>Sheet2!$O$27:$O$32</c:f>
              <c:strCache>
                <c:ptCount val="5"/>
                <c:pt idx="0">
                  <c:v>1</c:v>
                </c:pt>
                <c:pt idx="1">
                  <c:v>2</c:v>
                </c:pt>
                <c:pt idx="2">
                  <c:v>3</c:v>
                </c:pt>
                <c:pt idx="3">
                  <c:v>4</c:v>
                </c:pt>
                <c:pt idx="4">
                  <c:v>5</c:v>
                </c:pt>
              </c:strCache>
            </c:strRef>
          </c:cat>
          <c:val>
            <c:numRef>
              <c:f>Sheet2!$P$27:$P$32</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A724-47C6-94A1-77E358D0C4A0}"/>
            </c:ext>
          </c:extLst>
        </c:ser>
        <c:dLbls>
          <c:showLegendKey val="0"/>
          <c:showVal val="0"/>
          <c:showCatName val="0"/>
          <c:showSerName val="0"/>
          <c:showPercent val="0"/>
          <c:showBubbleSize val="0"/>
        </c:dLbls>
        <c:gapWidth val="25"/>
        <c:overlap val="-27"/>
        <c:axId val="941701248"/>
        <c:axId val="941698368"/>
      </c:barChart>
      <c:catAx>
        <c:axId val="94170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98368"/>
        <c:crosses val="autoZero"/>
        <c:auto val="1"/>
        <c:lblAlgn val="ctr"/>
        <c:lblOffset val="100"/>
        <c:noMultiLvlLbl val="0"/>
      </c:catAx>
      <c:valAx>
        <c:axId val="941698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70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6"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svg"/></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jpeg"/><Relationship Id="rId18" Type="http://schemas.openxmlformats.org/officeDocument/2006/relationships/image" Target="../media/image26.jpe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5.jpeg"/><Relationship Id="rId2" Type="http://schemas.openxmlformats.org/officeDocument/2006/relationships/image" Target="../media/image12.svg"/><Relationship Id="rId16" Type="http://schemas.openxmlformats.org/officeDocument/2006/relationships/hyperlink" Target="https://pixabay.com/en/guy-boy-smart-man-people-male-3237859/" TargetMode="External"/><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4.png"/><Relationship Id="rId10" Type="http://schemas.openxmlformats.org/officeDocument/2006/relationships/image" Target="../media/image20.svg"/><Relationship Id="rId19" Type="http://schemas.openxmlformats.org/officeDocument/2006/relationships/image" Target="../media/image27.pn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hyperlink" Target="https://pxhere.com/en/photo/182659" TargetMode="External"/></Relationships>
</file>

<file path=xl/drawings/drawing1.xml><?xml version="1.0" encoding="utf-8"?>
<xdr:wsDr xmlns:xdr="http://schemas.openxmlformats.org/drawingml/2006/spreadsheetDrawing" xmlns:a="http://schemas.openxmlformats.org/drawingml/2006/main">
  <xdr:twoCellAnchor>
    <xdr:from>
      <xdr:col>1</xdr:col>
      <xdr:colOff>81643</xdr:colOff>
      <xdr:row>23</xdr:row>
      <xdr:rowOff>136071</xdr:rowOff>
    </xdr:from>
    <xdr:to>
      <xdr:col>4</xdr:col>
      <xdr:colOff>204107</xdr:colOff>
      <xdr:row>27</xdr:row>
      <xdr:rowOff>27759</xdr:rowOff>
    </xdr:to>
    <xdr:sp macro="" textlink="Sheet2!A4">
      <xdr:nvSpPr>
        <xdr:cNvPr id="60" name="Rectangle 59">
          <a:extLst>
            <a:ext uri="{FF2B5EF4-FFF2-40B4-BE49-F238E27FC236}">
              <a16:creationId xmlns:a16="http://schemas.microsoft.com/office/drawing/2014/main" id="{1FE5B579-DFEE-4490-86C8-3063F25C493B}"/>
            </a:ext>
          </a:extLst>
        </xdr:cNvPr>
        <xdr:cNvSpPr/>
      </xdr:nvSpPr>
      <xdr:spPr>
        <a:xfrm>
          <a:off x="231322" y="6218464"/>
          <a:ext cx="1496785" cy="1143545"/>
        </a:xfrm>
        <a:prstGeom prst="rect">
          <a:avLst/>
        </a:prstGeom>
        <a:ln>
          <a:solidFill>
            <a:schemeClr val="bg2"/>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E135CD-AD56-465D-B7A3-A26A61796B7C}" type="TxLink">
            <a:rPr lang="en-US" sz="2800" b="1" i="0" u="none" strike="noStrike">
              <a:solidFill>
                <a:srgbClr val="000000"/>
              </a:solidFill>
              <a:latin typeface="Arial Rounded MT Bold" panose="020F0704030504030204" pitchFamily="34" charset="0"/>
            </a:rPr>
            <a:pPr algn="ctr"/>
            <a:t>1,000</a:t>
          </a:fld>
          <a:endParaRPr lang="en-IN" sz="2800" b="1">
            <a:latin typeface="Arial Rounded MT Bold" panose="020F0704030504030204" pitchFamily="34" charset="0"/>
          </a:endParaRPr>
        </a:p>
      </xdr:txBody>
    </xdr:sp>
    <xdr:clientData/>
  </xdr:twoCellAnchor>
  <xdr:twoCellAnchor>
    <xdr:from>
      <xdr:col>12</xdr:col>
      <xdr:colOff>550767</xdr:colOff>
      <xdr:row>5</xdr:row>
      <xdr:rowOff>217714</xdr:rowOff>
    </xdr:from>
    <xdr:to>
      <xdr:col>16</xdr:col>
      <xdr:colOff>508859</xdr:colOff>
      <xdr:row>15</xdr:row>
      <xdr:rowOff>54430</xdr:rowOff>
    </xdr:to>
    <xdr:graphicFrame macro="">
      <xdr:nvGraphicFramePr>
        <xdr:cNvPr id="5" name="Chart 4">
          <a:extLst>
            <a:ext uri="{FF2B5EF4-FFF2-40B4-BE49-F238E27FC236}">
              <a16:creationId xmlns:a16="http://schemas.microsoft.com/office/drawing/2014/main" id="{D7571839-44E4-419F-B80B-90057FEE8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533427</xdr:colOff>
      <xdr:row>22</xdr:row>
      <xdr:rowOff>79613</xdr:rowOff>
    </xdr:from>
    <xdr:to>
      <xdr:col>16</xdr:col>
      <xdr:colOff>533426</xdr:colOff>
      <xdr:row>28</xdr:row>
      <xdr:rowOff>1183</xdr:rowOff>
    </xdr:to>
    <mc:AlternateContent xmlns:mc="http://schemas.openxmlformats.org/markup-compatibility/2006" xmlns:a14="http://schemas.microsoft.com/office/drawing/2010/main">
      <mc:Choice Requires="a14">
        <xdr:graphicFrame macro="">
          <xdr:nvGraphicFramePr>
            <xdr:cNvPr id="3" name="Representative">
              <a:extLst>
                <a:ext uri="{FF2B5EF4-FFF2-40B4-BE49-F238E27FC236}">
                  <a16:creationId xmlns:a16="http://schemas.microsoft.com/office/drawing/2014/main" id="{64660F7E-DD12-4651-8A62-ECDF1583C9C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568320" y="6284470"/>
              <a:ext cx="1836963" cy="1826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422676</xdr:colOff>
      <xdr:row>5</xdr:row>
      <xdr:rowOff>0</xdr:rowOff>
    </xdr:from>
    <xdr:to>
      <xdr:col>13</xdr:col>
      <xdr:colOff>0</xdr:colOff>
      <xdr:row>15</xdr:row>
      <xdr:rowOff>270113</xdr:rowOff>
    </xdr:to>
    <xdr:graphicFrame macro="">
      <xdr:nvGraphicFramePr>
        <xdr:cNvPr id="4" name="Chart 3">
          <a:extLst>
            <a:ext uri="{FF2B5EF4-FFF2-40B4-BE49-F238E27FC236}">
              <a16:creationId xmlns:a16="http://schemas.microsoft.com/office/drawing/2014/main" id="{FA6F36A4-690D-4D1F-9715-48915D569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472285</xdr:colOff>
      <xdr:row>17</xdr:row>
      <xdr:rowOff>65645</xdr:rowOff>
    </xdr:from>
    <xdr:to>
      <xdr:col>13</xdr:col>
      <xdr:colOff>517778</xdr:colOff>
      <xdr:row>33</xdr:row>
      <xdr:rowOff>220678</xdr:rowOff>
    </xdr:to>
    <xdr:sp macro="" textlink="">
      <xdr:nvSpPr>
        <xdr:cNvPr id="13" name="Rectangle 12">
          <a:extLst>
            <a:ext uri="{FF2B5EF4-FFF2-40B4-BE49-F238E27FC236}">
              <a16:creationId xmlns:a16="http://schemas.microsoft.com/office/drawing/2014/main" id="{7BE14363-53DE-079E-936F-51737C83918E}"/>
            </a:ext>
          </a:extLst>
        </xdr:cNvPr>
        <xdr:cNvSpPr/>
      </xdr:nvSpPr>
      <xdr:spPr>
        <a:xfrm>
          <a:off x="1996285" y="4135418"/>
          <a:ext cx="5500720" cy="5246578"/>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493277</xdr:colOff>
      <xdr:row>17</xdr:row>
      <xdr:rowOff>191784</xdr:rowOff>
    </xdr:from>
    <xdr:to>
      <xdr:col>8</xdr:col>
      <xdr:colOff>496251</xdr:colOff>
      <xdr:row>33</xdr:row>
      <xdr:rowOff>267869</xdr:rowOff>
    </xdr:to>
    <xdr:graphicFrame macro="">
      <xdr:nvGraphicFramePr>
        <xdr:cNvPr id="8" name="Chart 7">
          <a:extLst>
            <a:ext uri="{FF2B5EF4-FFF2-40B4-BE49-F238E27FC236}">
              <a16:creationId xmlns:a16="http://schemas.microsoft.com/office/drawing/2014/main" id="{FCD6A542-3157-444E-90D5-667D78DB3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557883</xdr:colOff>
      <xdr:row>17</xdr:row>
      <xdr:rowOff>175984</xdr:rowOff>
    </xdr:from>
    <xdr:to>
      <xdr:col>13</xdr:col>
      <xdr:colOff>364364</xdr:colOff>
      <xdr:row>33</xdr:row>
      <xdr:rowOff>240032</xdr:rowOff>
    </xdr:to>
    <xdr:graphicFrame macro="">
      <xdr:nvGraphicFramePr>
        <xdr:cNvPr id="12" name="Chart 11">
          <a:extLst>
            <a:ext uri="{FF2B5EF4-FFF2-40B4-BE49-F238E27FC236}">
              <a16:creationId xmlns:a16="http://schemas.microsoft.com/office/drawing/2014/main" id="{C5BFF8BD-5425-46AD-AB91-03067ED80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598714</xdr:colOff>
      <xdr:row>5</xdr:row>
      <xdr:rowOff>0</xdr:rowOff>
    </xdr:from>
    <xdr:to>
      <xdr:col>20</xdr:col>
      <xdr:colOff>843643</xdr:colOff>
      <xdr:row>15</xdr:row>
      <xdr:rowOff>140090</xdr:rowOff>
    </xdr:to>
    <xdr:graphicFrame macro="">
      <xdr:nvGraphicFramePr>
        <xdr:cNvPr id="14" name="Chart 13">
          <a:extLst>
            <a:ext uri="{FF2B5EF4-FFF2-40B4-BE49-F238E27FC236}">
              <a16:creationId xmlns:a16="http://schemas.microsoft.com/office/drawing/2014/main" id="{EDAD1B74-A8AA-44D8-A4D4-442D78C5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925285</xdr:colOff>
      <xdr:row>5</xdr:row>
      <xdr:rowOff>0</xdr:rowOff>
    </xdr:from>
    <xdr:to>
      <xdr:col>23</xdr:col>
      <xdr:colOff>1385455</xdr:colOff>
      <xdr:row>15</xdr:row>
      <xdr:rowOff>121228</xdr:rowOff>
    </xdr:to>
    <xdr:graphicFrame macro="">
      <xdr:nvGraphicFramePr>
        <xdr:cNvPr id="15" name="Chart 14">
          <a:extLst>
            <a:ext uri="{FF2B5EF4-FFF2-40B4-BE49-F238E27FC236}">
              <a16:creationId xmlns:a16="http://schemas.microsoft.com/office/drawing/2014/main" id="{980D844C-428C-4F64-94F9-7E263F4AA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29</xdr:row>
      <xdr:rowOff>0</xdr:rowOff>
    </xdr:from>
    <xdr:to>
      <xdr:col>4</xdr:col>
      <xdr:colOff>192772</xdr:colOff>
      <xdr:row>33</xdr:row>
      <xdr:rowOff>95316</xdr:rowOff>
    </xdr:to>
    <xdr:sp macro="" textlink="Sheet2!E4">
      <xdr:nvSpPr>
        <xdr:cNvPr id="7" name="Rectangle 6">
          <a:extLst>
            <a:ext uri="{FF2B5EF4-FFF2-40B4-BE49-F238E27FC236}">
              <a16:creationId xmlns:a16="http://schemas.microsoft.com/office/drawing/2014/main" id="{5CAE68CA-7338-4A9F-BFF2-EC15CA5F791A}"/>
            </a:ext>
          </a:extLst>
        </xdr:cNvPr>
        <xdr:cNvSpPr/>
      </xdr:nvSpPr>
      <xdr:spPr>
        <a:xfrm>
          <a:off x="294105" y="7593263"/>
          <a:ext cx="1422667" cy="1218264"/>
        </a:xfrm>
        <a:prstGeom prst="rect">
          <a:avLst/>
        </a:prstGeom>
        <a:ln>
          <a:solidFill>
            <a:schemeClr val="bg2"/>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267F78-6166-4C15-9356-8791FDAE7E32}" type="TxLink">
            <a:rPr lang="en-US" sz="2800" b="1" i="0" u="none" strike="noStrike">
              <a:solidFill>
                <a:srgbClr val="000000"/>
              </a:solidFill>
              <a:latin typeface="Arial Rounded MT Bold" panose="020F0704030504030204" pitchFamily="34" charset="0"/>
            </a:rPr>
            <a:pPr algn="ctr"/>
            <a:t>307</a:t>
          </a:fld>
          <a:endParaRPr lang="en-IN" sz="2800" b="1">
            <a:latin typeface="Arial Rounded MT Bold" panose="020F0704030504030204" pitchFamily="34" charset="0"/>
          </a:endParaRPr>
        </a:p>
      </xdr:txBody>
    </xdr:sp>
    <xdr:clientData/>
  </xdr:twoCellAnchor>
  <xdr:twoCellAnchor>
    <xdr:from>
      <xdr:col>2</xdr:col>
      <xdr:colOff>413752</xdr:colOff>
      <xdr:row>29</xdr:row>
      <xdr:rowOff>53340</xdr:rowOff>
    </xdr:from>
    <xdr:to>
      <xdr:col>4</xdr:col>
      <xdr:colOff>131812</xdr:colOff>
      <xdr:row>30</xdr:row>
      <xdr:rowOff>76200</xdr:rowOff>
    </xdr:to>
    <xdr:sp macro="" textlink="">
      <xdr:nvSpPr>
        <xdr:cNvPr id="16" name="Rectangle 15">
          <a:extLst>
            <a:ext uri="{FF2B5EF4-FFF2-40B4-BE49-F238E27FC236}">
              <a16:creationId xmlns:a16="http://schemas.microsoft.com/office/drawing/2014/main" id="{566808BE-EB2F-4561-8D25-9CBB2EAE4E75}"/>
            </a:ext>
          </a:extLst>
        </xdr:cNvPr>
        <xdr:cNvSpPr/>
      </xdr:nvSpPr>
      <xdr:spPr>
        <a:xfrm>
          <a:off x="707857" y="7646603"/>
          <a:ext cx="947955" cy="303597"/>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5 star rating</a:t>
          </a:r>
        </a:p>
      </xdr:txBody>
    </xdr:sp>
    <xdr:clientData/>
  </xdr:twoCellAnchor>
  <xdr:twoCellAnchor>
    <xdr:from>
      <xdr:col>2</xdr:col>
      <xdr:colOff>543292</xdr:colOff>
      <xdr:row>32</xdr:row>
      <xdr:rowOff>11496</xdr:rowOff>
    </xdr:from>
    <xdr:to>
      <xdr:col>3</xdr:col>
      <xdr:colOff>406132</xdr:colOff>
      <xdr:row>33</xdr:row>
      <xdr:rowOff>26736</xdr:rowOff>
    </xdr:to>
    <xdr:sp macro="" textlink="Sheet2!E9">
      <xdr:nvSpPr>
        <xdr:cNvPr id="17" name="Rectangle 16">
          <a:extLst>
            <a:ext uri="{FF2B5EF4-FFF2-40B4-BE49-F238E27FC236}">
              <a16:creationId xmlns:a16="http://schemas.microsoft.com/office/drawing/2014/main" id="{5AA9E1B5-1C35-4570-BEE7-080C17449700}"/>
            </a:ext>
          </a:extLst>
        </xdr:cNvPr>
        <xdr:cNvSpPr/>
      </xdr:nvSpPr>
      <xdr:spPr>
        <a:xfrm>
          <a:off x="837397" y="8446970"/>
          <a:ext cx="477788" cy="295977"/>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EFA17A3-0750-4590-A5D2-6A17F6A8AC15}" type="TxLink">
            <a:rPr lang="en-US" sz="1200" b="1" i="0" u="none" strike="noStrike">
              <a:solidFill>
                <a:schemeClr val="bg1"/>
              </a:solidFill>
              <a:latin typeface="Gill Sans MT"/>
            </a:rPr>
            <a:pPr algn="l"/>
            <a:t>60</a:t>
          </a:fld>
          <a:endParaRPr lang="en-IN" sz="1200" b="1" i="0">
            <a:solidFill>
              <a:schemeClr val="bg1"/>
            </a:solidFill>
          </a:endParaRPr>
        </a:p>
      </xdr:txBody>
    </xdr:sp>
    <xdr:clientData/>
  </xdr:twoCellAnchor>
  <xdr:twoCellAnchor editAs="oneCell">
    <xdr:from>
      <xdr:col>2</xdr:col>
      <xdr:colOff>108952</xdr:colOff>
      <xdr:row>29</xdr:row>
      <xdr:rowOff>38100</xdr:rowOff>
    </xdr:from>
    <xdr:to>
      <xdr:col>2</xdr:col>
      <xdr:colOff>482332</xdr:colOff>
      <xdr:row>30</xdr:row>
      <xdr:rowOff>48266</xdr:rowOff>
    </xdr:to>
    <xdr:pic>
      <xdr:nvPicPr>
        <xdr:cNvPr id="18" name="Graphic 17" descr="Star-struck face outline with solid fill">
          <a:extLst>
            <a:ext uri="{FF2B5EF4-FFF2-40B4-BE49-F238E27FC236}">
              <a16:creationId xmlns:a16="http://schemas.microsoft.com/office/drawing/2014/main" id="{77F2C48E-567D-4485-9B3B-1A3A356D43D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03057" y="7631363"/>
          <a:ext cx="373380" cy="358938"/>
        </a:xfrm>
        <a:prstGeom prst="rect">
          <a:avLst/>
        </a:prstGeom>
      </xdr:spPr>
    </xdr:pic>
    <xdr:clientData/>
  </xdr:twoCellAnchor>
  <xdr:twoCellAnchor>
    <xdr:from>
      <xdr:col>2</xdr:col>
      <xdr:colOff>443532</xdr:colOff>
      <xdr:row>23</xdr:row>
      <xdr:rowOff>208844</xdr:rowOff>
    </xdr:from>
    <xdr:to>
      <xdr:col>3</xdr:col>
      <xdr:colOff>611172</xdr:colOff>
      <xdr:row>24</xdr:row>
      <xdr:rowOff>231704</xdr:rowOff>
    </xdr:to>
    <xdr:sp macro="" textlink="">
      <xdr:nvSpPr>
        <xdr:cNvPr id="20" name="Rectangle 19">
          <a:extLst>
            <a:ext uri="{FF2B5EF4-FFF2-40B4-BE49-F238E27FC236}">
              <a16:creationId xmlns:a16="http://schemas.microsoft.com/office/drawing/2014/main" id="{276F2CA7-BAD3-4D8C-94C5-9E2916E8053C}"/>
            </a:ext>
          </a:extLst>
        </xdr:cNvPr>
        <xdr:cNvSpPr/>
      </xdr:nvSpPr>
      <xdr:spPr>
        <a:xfrm>
          <a:off x="742889" y="6291237"/>
          <a:ext cx="779962" cy="335824"/>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Rating</a:t>
          </a:r>
        </a:p>
      </xdr:txBody>
    </xdr:sp>
    <xdr:clientData/>
  </xdr:twoCellAnchor>
  <xdr:twoCellAnchor>
    <xdr:from>
      <xdr:col>2</xdr:col>
      <xdr:colOff>557288</xdr:colOff>
      <xdr:row>25</xdr:row>
      <xdr:rowOff>234245</xdr:rowOff>
    </xdr:from>
    <xdr:to>
      <xdr:col>3</xdr:col>
      <xdr:colOff>420128</xdr:colOff>
      <xdr:row>26</xdr:row>
      <xdr:rowOff>249483</xdr:rowOff>
    </xdr:to>
    <xdr:sp macro="" textlink="Sheet2!D9">
      <xdr:nvSpPr>
        <xdr:cNvPr id="21" name="Rectangle 20">
          <a:extLst>
            <a:ext uri="{FF2B5EF4-FFF2-40B4-BE49-F238E27FC236}">
              <a16:creationId xmlns:a16="http://schemas.microsoft.com/office/drawing/2014/main" id="{F450037F-F183-4768-BEFD-C87E56E195B1}"/>
            </a:ext>
          </a:extLst>
        </xdr:cNvPr>
        <xdr:cNvSpPr/>
      </xdr:nvSpPr>
      <xdr:spPr>
        <a:xfrm>
          <a:off x="856645" y="7405209"/>
          <a:ext cx="475162" cy="328203"/>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C088437-F791-4689-B8CE-3E6CC554CCB0}" type="TxLink">
            <a:rPr lang="en-US" sz="1200" b="1" i="0" u="none" strike="noStrike">
              <a:solidFill>
                <a:schemeClr val="bg1"/>
              </a:solidFill>
              <a:latin typeface="Gill Sans MT"/>
            </a:rPr>
            <a:pPr algn="l"/>
            <a:t>4</a:t>
          </a:fld>
          <a:endParaRPr lang="en-IN" sz="1200" b="1" i="0">
            <a:solidFill>
              <a:schemeClr val="bg1"/>
            </a:solidFill>
          </a:endParaRPr>
        </a:p>
      </xdr:txBody>
    </xdr:sp>
    <xdr:clientData/>
  </xdr:twoCellAnchor>
  <xdr:twoCellAnchor editAs="oneCell">
    <xdr:from>
      <xdr:col>2</xdr:col>
      <xdr:colOff>96278</xdr:colOff>
      <xdr:row>23</xdr:row>
      <xdr:rowOff>258535</xdr:rowOff>
    </xdr:from>
    <xdr:to>
      <xdr:col>2</xdr:col>
      <xdr:colOff>446798</xdr:colOff>
      <xdr:row>24</xdr:row>
      <xdr:rowOff>276357</xdr:rowOff>
    </xdr:to>
    <xdr:pic>
      <xdr:nvPicPr>
        <xdr:cNvPr id="22" name="Graphic 21" descr="Rating Star with solid fill">
          <a:extLst>
            <a:ext uri="{FF2B5EF4-FFF2-40B4-BE49-F238E27FC236}">
              <a16:creationId xmlns:a16="http://schemas.microsoft.com/office/drawing/2014/main" id="{44999029-4BC3-416B-B1A4-B53D2CB5BCF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95635" y="6803571"/>
          <a:ext cx="350520" cy="330786"/>
        </a:xfrm>
        <a:prstGeom prst="rect">
          <a:avLst/>
        </a:prstGeom>
      </xdr:spPr>
    </xdr:pic>
    <xdr:clientData/>
  </xdr:twoCellAnchor>
  <xdr:twoCellAnchor>
    <xdr:from>
      <xdr:col>2</xdr:col>
      <xdr:colOff>24190</xdr:colOff>
      <xdr:row>17</xdr:row>
      <xdr:rowOff>117928</xdr:rowOff>
    </xdr:from>
    <xdr:to>
      <xdr:col>4</xdr:col>
      <xdr:colOff>227148</xdr:colOff>
      <xdr:row>21</xdr:row>
      <xdr:rowOff>175622</xdr:rowOff>
    </xdr:to>
    <xdr:sp macro="" textlink="Sheet2!C4">
      <xdr:nvSpPr>
        <xdr:cNvPr id="23" name="Rectangle 22">
          <a:extLst>
            <a:ext uri="{FF2B5EF4-FFF2-40B4-BE49-F238E27FC236}">
              <a16:creationId xmlns:a16="http://schemas.microsoft.com/office/drawing/2014/main" id="{BC9A0A23-619E-4B00-937E-27AA728A73BC}"/>
            </a:ext>
          </a:extLst>
        </xdr:cNvPr>
        <xdr:cNvSpPr/>
      </xdr:nvSpPr>
      <xdr:spPr>
        <a:xfrm>
          <a:off x="323547" y="4730749"/>
          <a:ext cx="1427601" cy="1336766"/>
        </a:xfrm>
        <a:prstGeom prst="rect">
          <a:avLst/>
        </a:prstGeom>
        <a:ln>
          <a:solidFill>
            <a:schemeClr val="bg2"/>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1833AB-93E9-4B5F-A87D-B2F0ACDAC9B7}" type="TxLink">
            <a:rPr lang="en-US" sz="2800" b="1" i="0" u="none" strike="noStrike">
              <a:solidFill>
                <a:srgbClr val="000000"/>
              </a:solidFill>
              <a:latin typeface="Arial Rounded MT Bold" panose="020F0704030504030204" pitchFamily="34" charset="0"/>
            </a:rPr>
            <a:pPr algn="ctr"/>
            <a:t>89,850</a:t>
          </a:fld>
          <a:endParaRPr lang="en-IN" sz="2800" b="1">
            <a:latin typeface="Arial Rounded MT Bold" panose="020F0704030504030204" pitchFamily="34" charset="0"/>
          </a:endParaRPr>
        </a:p>
      </xdr:txBody>
    </xdr:sp>
    <xdr:clientData/>
  </xdr:twoCellAnchor>
  <xdr:twoCellAnchor>
    <xdr:from>
      <xdr:col>2</xdr:col>
      <xdr:colOff>486228</xdr:colOff>
      <xdr:row>17</xdr:row>
      <xdr:rowOff>199691</xdr:rowOff>
    </xdr:from>
    <xdr:to>
      <xdr:col>4</xdr:col>
      <xdr:colOff>105228</xdr:colOff>
      <xdr:row>18</xdr:row>
      <xdr:rowOff>174170</xdr:rowOff>
    </xdr:to>
    <xdr:sp macro="" textlink="">
      <xdr:nvSpPr>
        <xdr:cNvPr id="37" name="Rectangle 36">
          <a:extLst>
            <a:ext uri="{FF2B5EF4-FFF2-40B4-BE49-F238E27FC236}">
              <a16:creationId xmlns:a16="http://schemas.microsoft.com/office/drawing/2014/main" id="{A280A2E7-DCB4-4183-BA6D-B797067266E1}"/>
            </a:ext>
          </a:extLst>
        </xdr:cNvPr>
        <xdr:cNvSpPr/>
      </xdr:nvSpPr>
      <xdr:spPr>
        <a:xfrm>
          <a:off x="800704" y="4420929"/>
          <a:ext cx="828524" cy="252670"/>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Duration</a:t>
          </a:r>
        </a:p>
      </xdr:txBody>
    </xdr:sp>
    <xdr:clientData/>
  </xdr:twoCellAnchor>
  <xdr:twoCellAnchor>
    <xdr:from>
      <xdr:col>2</xdr:col>
      <xdr:colOff>338183</xdr:colOff>
      <xdr:row>20</xdr:row>
      <xdr:rowOff>99905</xdr:rowOff>
    </xdr:from>
    <xdr:to>
      <xdr:col>3</xdr:col>
      <xdr:colOff>589643</xdr:colOff>
      <xdr:row>21</xdr:row>
      <xdr:rowOff>77046</xdr:rowOff>
    </xdr:to>
    <xdr:sp macro="" textlink="Sheet2!C9">
      <xdr:nvSpPr>
        <xdr:cNvPr id="38" name="Rectangle 37">
          <a:extLst>
            <a:ext uri="{FF2B5EF4-FFF2-40B4-BE49-F238E27FC236}">
              <a16:creationId xmlns:a16="http://schemas.microsoft.com/office/drawing/2014/main" id="{E9134181-95AE-49F1-A9B1-6816F5A89210}"/>
            </a:ext>
          </a:extLst>
        </xdr:cNvPr>
        <xdr:cNvSpPr/>
      </xdr:nvSpPr>
      <xdr:spPr>
        <a:xfrm>
          <a:off x="637540" y="5678834"/>
          <a:ext cx="863782" cy="290105"/>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3BD2A13-2A55-4E2B-9092-BF9E5900E0CD}" type="TxLink">
            <a:rPr lang="en-US" sz="1200" b="1" i="0" u="none" strike="noStrike">
              <a:solidFill>
                <a:schemeClr val="bg1"/>
              </a:solidFill>
              <a:latin typeface="Gill Sans MT"/>
            </a:rPr>
            <a:pPr algn="l"/>
            <a:t>16,834</a:t>
          </a:fld>
          <a:endParaRPr lang="en-IN" sz="1200" b="1" i="0">
            <a:solidFill>
              <a:schemeClr val="bg1"/>
            </a:solidFill>
          </a:endParaRPr>
        </a:p>
      </xdr:txBody>
    </xdr:sp>
    <xdr:clientData/>
  </xdr:twoCellAnchor>
  <xdr:twoCellAnchor editAs="oneCell">
    <xdr:from>
      <xdr:col>2</xdr:col>
      <xdr:colOff>170784</xdr:colOff>
      <xdr:row>17</xdr:row>
      <xdr:rowOff>224004</xdr:rowOff>
    </xdr:from>
    <xdr:to>
      <xdr:col>2</xdr:col>
      <xdr:colOff>490824</xdr:colOff>
      <xdr:row>18</xdr:row>
      <xdr:rowOff>130447</xdr:rowOff>
    </xdr:to>
    <xdr:pic>
      <xdr:nvPicPr>
        <xdr:cNvPr id="39" name="Graphic 38" descr="Hourglass Finished with solid fill">
          <a:extLst>
            <a:ext uri="{FF2B5EF4-FFF2-40B4-BE49-F238E27FC236}">
              <a16:creationId xmlns:a16="http://schemas.microsoft.com/office/drawing/2014/main" id="{6FCE701A-C1FA-4BA8-AB0D-93CF965E536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85260" y="4445242"/>
          <a:ext cx="320040" cy="252670"/>
        </a:xfrm>
        <a:prstGeom prst="rect">
          <a:avLst/>
        </a:prstGeom>
      </xdr:spPr>
    </xdr:pic>
    <xdr:clientData/>
  </xdr:twoCellAnchor>
  <xdr:twoCellAnchor>
    <xdr:from>
      <xdr:col>2</xdr:col>
      <xdr:colOff>0</xdr:colOff>
      <xdr:row>11</xdr:row>
      <xdr:rowOff>0</xdr:rowOff>
    </xdr:from>
    <xdr:to>
      <xdr:col>4</xdr:col>
      <xdr:colOff>198120</xdr:colOff>
      <xdr:row>15</xdr:row>
      <xdr:rowOff>217715</xdr:rowOff>
    </xdr:to>
    <xdr:sp macro="" textlink="Sheet2!B4">
      <xdr:nvSpPr>
        <xdr:cNvPr id="54" name="Rectangle 53">
          <a:extLst>
            <a:ext uri="{FF2B5EF4-FFF2-40B4-BE49-F238E27FC236}">
              <a16:creationId xmlns:a16="http://schemas.microsoft.com/office/drawing/2014/main" id="{954D378B-9C85-4725-9769-469B286B9F46}"/>
            </a:ext>
          </a:extLst>
        </xdr:cNvPr>
        <xdr:cNvSpPr/>
      </xdr:nvSpPr>
      <xdr:spPr>
        <a:xfrm>
          <a:off x="299357" y="3007179"/>
          <a:ext cx="1422763" cy="1143000"/>
        </a:xfrm>
        <a:prstGeom prst="rect">
          <a:avLst/>
        </a:prstGeom>
        <a:ln>
          <a:solidFill>
            <a:schemeClr val="bg2"/>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F44A2F-64A9-4F17-8679-5BCCC950971D}" type="TxLink">
            <a:rPr lang="en-US" sz="2200" b="1" i="0" u="none" strike="noStrike">
              <a:solidFill>
                <a:srgbClr val="000000"/>
              </a:solidFill>
              <a:latin typeface="Arial Rounded MT Bold" panose="020F0704030504030204" pitchFamily="34" charset="0"/>
            </a:rPr>
            <a:pPr algn="ctr"/>
            <a:t>₹ 96,623</a:t>
          </a:fld>
          <a:endParaRPr lang="en-IN" sz="2200" b="1">
            <a:latin typeface="Arial Rounded MT Bold" panose="020F0704030504030204" pitchFamily="34" charset="0"/>
          </a:endParaRPr>
        </a:p>
      </xdr:txBody>
    </xdr:sp>
    <xdr:clientData/>
  </xdr:twoCellAnchor>
  <xdr:twoCellAnchor>
    <xdr:from>
      <xdr:col>2</xdr:col>
      <xdr:colOff>434340</xdr:colOff>
      <xdr:row>11</xdr:row>
      <xdr:rowOff>68580</xdr:rowOff>
    </xdr:from>
    <xdr:to>
      <xdr:col>3</xdr:col>
      <xdr:colOff>533400</xdr:colOff>
      <xdr:row>12</xdr:row>
      <xdr:rowOff>91441</xdr:rowOff>
    </xdr:to>
    <xdr:sp macro="" textlink="">
      <xdr:nvSpPr>
        <xdr:cNvPr id="55" name="Rectangle 54">
          <a:extLst>
            <a:ext uri="{FF2B5EF4-FFF2-40B4-BE49-F238E27FC236}">
              <a16:creationId xmlns:a16="http://schemas.microsoft.com/office/drawing/2014/main" id="{DCC4E4CC-2988-4DE4-BA70-4B2DA8FB87FC}"/>
            </a:ext>
          </a:extLst>
        </xdr:cNvPr>
        <xdr:cNvSpPr/>
      </xdr:nvSpPr>
      <xdr:spPr>
        <a:xfrm>
          <a:off x="748816" y="3056104"/>
          <a:ext cx="703822" cy="252670"/>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Amount</a:t>
          </a:r>
        </a:p>
      </xdr:txBody>
    </xdr:sp>
    <xdr:clientData/>
  </xdr:twoCellAnchor>
  <xdr:twoCellAnchor>
    <xdr:from>
      <xdr:col>2</xdr:col>
      <xdr:colOff>236220</xdr:colOff>
      <xdr:row>14</xdr:row>
      <xdr:rowOff>34834</xdr:rowOff>
    </xdr:from>
    <xdr:to>
      <xdr:col>3</xdr:col>
      <xdr:colOff>594360</xdr:colOff>
      <xdr:row>15</xdr:row>
      <xdr:rowOff>42456</xdr:rowOff>
    </xdr:to>
    <xdr:sp macro="" textlink="Sheet2!B9">
      <xdr:nvSpPr>
        <xdr:cNvPr id="56" name="Rectangle 55">
          <a:extLst>
            <a:ext uri="{FF2B5EF4-FFF2-40B4-BE49-F238E27FC236}">
              <a16:creationId xmlns:a16="http://schemas.microsoft.com/office/drawing/2014/main" id="{8AA5D0B2-9720-4125-9C76-695AE06B0D0A}"/>
            </a:ext>
          </a:extLst>
        </xdr:cNvPr>
        <xdr:cNvSpPr/>
      </xdr:nvSpPr>
      <xdr:spPr>
        <a:xfrm>
          <a:off x="535577" y="3735977"/>
          <a:ext cx="970462" cy="238943"/>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10CE6F1-2AF9-4762-995C-4A73AAE5D3E5}" type="TxLink">
            <a:rPr lang="en-US" sz="1200" b="1" i="0" u="none" strike="noStrike">
              <a:solidFill>
                <a:schemeClr val="bg1"/>
              </a:solidFill>
              <a:latin typeface="Gill Sans MT"/>
            </a:rPr>
            <a:pPr algn="l"/>
            <a:t>₹ 18,415</a:t>
          </a:fld>
          <a:endParaRPr lang="en-IN" sz="1200" b="1" i="0">
            <a:solidFill>
              <a:schemeClr val="bg1"/>
            </a:solidFill>
          </a:endParaRPr>
        </a:p>
      </xdr:txBody>
    </xdr:sp>
    <xdr:clientData/>
  </xdr:twoCellAnchor>
  <xdr:twoCellAnchor editAs="oneCell">
    <xdr:from>
      <xdr:col>2</xdr:col>
      <xdr:colOff>83820</xdr:colOff>
      <xdr:row>11</xdr:row>
      <xdr:rowOff>60960</xdr:rowOff>
    </xdr:from>
    <xdr:to>
      <xdr:col>2</xdr:col>
      <xdr:colOff>493470</xdr:colOff>
      <xdr:row>12</xdr:row>
      <xdr:rowOff>74703</xdr:rowOff>
    </xdr:to>
    <xdr:pic>
      <xdr:nvPicPr>
        <xdr:cNvPr id="57" name="Graphic 56" descr="Shopping cart with solid fill">
          <a:extLst>
            <a:ext uri="{FF2B5EF4-FFF2-40B4-BE49-F238E27FC236}">
              <a16:creationId xmlns:a16="http://schemas.microsoft.com/office/drawing/2014/main" id="{2EE9D4FA-E62E-4F13-B757-97E50371839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98296" y="3048484"/>
          <a:ext cx="409650" cy="243552"/>
        </a:xfrm>
        <a:prstGeom prst="rect">
          <a:avLst/>
        </a:prstGeom>
      </xdr:spPr>
    </xdr:pic>
    <xdr:clientData/>
  </xdr:twoCellAnchor>
  <xdr:twoCellAnchor>
    <xdr:from>
      <xdr:col>2</xdr:col>
      <xdr:colOff>0</xdr:colOff>
      <xdr:row>5</xdr:row>
      <xdr:rowOff>0</xdr:rowOff>
    </xdr:from>
    <xdr:to>
      <xdr:col>4</xdr:col>
      <xdr:colOff>202958</xdr:colOff>
      <xdr:row>9</xdr:row>
      <xdr:rowOff>68580</xdr:rowOff>
    </xdr:to>
    <xdr:sp macro="" textlink="Sheet2!A4">
      <xdr:nvSpPr>
        <xdr:cNvPr id="58" name="Rectangle 57">
          <a:extLst>
            <a:ext uri="{FF2B5EF4-FFF2-40B4-BE49-F238E27FC236}">
              <a16:creationId xmlns:a16="http://schemas.microsoft.com/office/drawing/2014/main" id="{10C9382D-68CB-4626-BFBA-1B5D8C26D650}"/>
            </a:ext>
          </a:extLst>
        </xdr:cNvPr>
        <xdr:cNvSpPr/>
      </xdr:nvSpPr>
      <xdr:spPr>
        <a:xfrm>
          <a:off x="314476" y="1608667"/>
          <a:ext cx="1412482" cy="987818"/>
        </a:xfrm>
        <a:prstGeom prst="rect">
          <a:avLst/>
        </a:prstGeom>
        <a:ln>
          <a:solidFill>
            <a:schemeClr val="bg2"/>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E135CD-AD56-465D-B7A3-A26A61796B7C}" type="TxLink">
            <a:rPr lang="en-US" sz="2800" b="1" i="0" u="none" strike="noStrike">
              <a:solidFill>
                <a:srgbClr val="000000"/>
              </a:solidFill>
              <a:latin typeface="Arial Rounded MT Bold" panose="020F0704030504030204" pitchFamily="34" charset="0"/>
            </a:rPr>
            <a:pPr algn="ctr"/>
            <a:t>1,000</a:t>
          </a:fld>
          <a:endParaRPr lang="en-IN" sz="2800" b="1">
            <a:latin typeface="Arial Rounded MT Bold" panose="020F0704030504030204" pitchFamily="34" charset="0"/>
          </a:endParaRPr>
        </a:p>
      </xdr:txBody>
    </xdr:sp>
    <xdr:clientData/>
  </xdr:twoCellAnchor>
  <xdr:twoCellAnchor>
    <xdr:from>
      <xdr:col>2</xdr:col>
      <xdr:colOff>462038</xdr:colOff>
      <xdr:row>7</xdr:row>
      <xdr:rowOff>222190</xdr:rowOff>
    </xdr:from>
    <xdr:to>
      <xdr:col>3</xdr:col>
      <xdr:colOff>324878</xdr:colOff>
      <xdr:row>9</xdr:row>
      <xdr:rowOff>7620</xdr:rowOff>
    </xdr:to>
    <xdr:sp macro="" textlink="Sheet2!A9">
      <xdr:nvSpPr>
        <xdr:cNvPr id="59" name="Rectangle 58">
          <a:extLst>
            <a:ext uri="{FF2B5EF4-FFF2-40B4-BE49-F238E27FC236}">
              <a16:creationId xmlns:a16="http://schemas.microsoft.com/office/drawing/2014/main" id="{6BF99D38-F7E2-4F6F-9DC0-2E852F5E6B36}"/>
            </a:ext>
          </a:extLst>
        </xdr:cNvPr>
        <xdr:cNvSpPr/>
      </xdr:nvSpPr>
      <xdr:spPr>
        <a:xfrm>
          <a:off x="776514" y="2290476"/>
          <a:ext cx="467602" cy="245049"/>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6AB2F80-5680-4D3C-80D0-24A51630B1C5}" type="TxLink">
            <a:rPr lang="en-US" sz="1200" b="1" i="0" u="none" strike="noStrike">
              <a:solidFill>
                <a:schemeClr val="bg1"/>
              </a:solidFill>
              <a:latin typeface="Gill Sans MT"/>
            </a:rPr>
            <a:pPr algn="l"/>
            <a:t>189</a:t>
          </a:fld>
          <a:endParaRPr lang="en-IN" sz="1200" b="1" i="0">
            <a:solidFill>
              <a:schemeClr val="bg1"/>
            </a:solidFill>
          </a:endParaRPr>
        </a:p>
      </xdr:txBody>
    </xdr:sp>
    <xdr:clientData/>
  </xdr:twoCellAnchor>
  <xdr:twoCellAnchor editAs="oneCell">
    <xdr:from>
      <xdr:col>2</xdr:col>
      <xdr:colOff>266576</xdr:colOff>
      <xdr:row>5</xdr:row>
      <xdr:rowOff>27819</xdr:rowOff>
    </xdr:from>
    <xdr:to>
      <xdr:col>2</xdr:col>
      <xdr:colOff>465304</xdr:colOff>
      <xdr:row>6</xdr:row>
      <xdr:rowOff>115110</xdr:rowOff>
    </xdr:to>
    <xdr:pic>
      <xdr:nvPicPr>
        <xdr:cNvPr id="10" name="Graphic 9" descr="Receiver with solid fill">
          <a:extLst>
            <a:ext uri="{FF2B5EF4-FFF2-40B4-BE49-F238E27FC236}">
              <a16:creationId xmlns:a16="http://schemas.microsoft.com/office/drawing/2014/main" id="{A83A7DD8-4D29-4B18-82A7-0D8A1D9B4D4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81052" y="1636486"/>
          <a:ext cx="198728" cy="317101"/>
        </a:xfrm>
        <a:prstGeom prst="rect">
          <a:avLst/>
        </a:prstGeom>
      </xdr:spPr>
    </xdr:pic>
    <xdr:clientData/>
  </xdr:twoCellAnchor>
  <xdr:twoCellAnchor>
    <xdr:from>
      <xdr:col>2</xdr:col>
      <xdr:colOff>449581</xdr:colOff>
      <xdr:row>5</xdr:row>
      <xdr:rowOff>65918</xdr:rowOff>
    </xdr:from>
    <xdr:to>
      <xdr:col>3</xdr:col>
      <xdr:colOff>365761</xdr:colOff>
      <xdr:row>6</xdr:row>
      <xdr:rowOff>88779</xdr:rowOff>
    </xdr:to>
    <xdr:sp macro="" textlink="">
      <xdr:nvSpPr>
        <xdr:cNvPr id="9" name="Rectangle 8">
          <a:extLst>
            <a:ext uri="{FF2B5EF4-FFF2-40B4-BE49-F238E27FC236}">
              <a16:creationId xmlns:a16="http://schemas.microsoft.com/office/drawing/2014/main" id="{B74B0BCF-A9AE-43D7-0C79-BE8634FD918C}"/>
            </a:ext>
          </a:extLst>
        </xdr:cNvPr>
        <xdr:cNvSpPr/>
      </xdr:nvSpPr>
      <xdr:spPr>
        <a:xfrm>
          <a:off x="764057" y="1674585"/>
          <a:ext cx="520942" cy="252670"/>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Calls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56072</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251293</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92766</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502087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76903</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63864</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79513</xdr:colOff>
      <xdr:row>2</xdr:row>
      <xdr:rowOff>94366</xdr:rowOff>
    </xdr:from>
    <xdr:to>
      <xdr:col>5</xdr:col>
      <xdr:colOff>768626</xdr:colOff>
      <xdr:row>2</xdr:row>
      <xdr:rowOff>378725</xdr:rowOff>
    </xdr:to>
    <xdr:pic>
      <xdr:nvPicPr>
        <xdr:cNvPr id="9" name="Picture 8">
          <a:extLst>
            <a:ext uri="{FF2B5EF4-FFF2-40B4-BE49-F238E27FC236}">
              <a16:creationId xmlns:a16="http://schemas.microsoft.com/office/drawing/2014/main" id="{0AAC3DB7-2B61-7607-35B8-DBD699C8867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3584713" y="465427"/>
          <a:ext cx="689113" cy="284359"/>
        </a:xfrm>
        <a:prstGeom prst="rect">
          <a:avLst/>
        </a:prstGeom>
      </xdr:spPr>
    </xdr:pic>
    <xdr:clientData/>
  </xdr:twoCellAnchor>
  <xdr:twoCellAnchor editAs="oneCell">
    <xdr:from>
      <xdr:col>5</xdr:col>
      <xdr:colOff>112643</xdr:colOff>
      <xdr:row>3</xdr:row>
      <xdr:rowOff>79514</xdr:rowOff>
    </xdr:from>
    <xdr:to>
      <xdr:col>5</xdr:col>
      <xdr:colOff>728869</xdr:colOff>
      <xdr:row>3</xdr:row>
      <xdr:rowOff>456814</xdr:rowOff>
    </xdr:to>
    <xdr:pic>
      <xdr:nvPicPr>
        <xdr:cNvPr id="11" name="Picture 10">
          <a:extLst>
            <a:ext uri="{FF2B5EF4-FFF2-40B4-BE49-F238E27FC236}">
              <a16:creationId xmlns:a16="http://schemas.microsoft.com/office/drawing/2014/main" id="{C777B52C-8F14-CA4E-D9A3-15373292B85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3617843" y="768627"/>
          <a:ext cx="616226" cy="377300"/>
        </a:xfrm>
        <a:prstGeom prst="rect">
          <a:avLst/>
        </a:prstGeom>
      </xdr:spPr>
    </xdr:pic>
    <xdr:clientData/>
  </xdr:twoCellAnchor>
  <xdr:twoCellAnchor editAs="oneCell">
    <xdr:from>
      <xdr:col>5</xdr:col>
      <xdr:colOff>66261</xdr:colOff>
      <xdr:row>5</xdr:row>
      <xdr:rowOff>159027</xdr:rowOff>
    </xdr:from>
    <xdr:to>
      <xdr:col>6</xdr:col>
      <xdr:colOff>6626</xdr:colOff>
      <xdr:row>5</xdr:row>
      <xdr:rowOff>569844</xdr:rowOff>
    </xdr:to>
    <xdr:pic>
      <xdr:nvPicPr>
        <xdr:cNvPr id="17" name="Picture 16">
          <a:extLst>
            <a:ext uri="{FF2B5EF4-FFF2-40B4-BE49-F238E27FC236}">
              <a16:creationId xmlns:a16="http://schemas.microsoft.com/office/drawing/2014/main" id="{6E045E32-6BF3-E18F-C876-E921F8E3C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571461" y="2146853"/>
          <a:ext cx="722243" cy="410817"/>
        </a:xfrm>
        <a:prstGeom prst="rect">
          <a:avLst/>
        </a:prstGeom>
      </xdr:spPr>
    </xdr:pic>
    <xdr:clientData/>
  </xdr:twoCellAnchor>
  <xdr:twoCellAnchor editAs="oneCell">
    <xdr:from>
      <xdr:col>5</xdr:col>
      <xdr:colOff>159026</xdr:colOff>
      <xdr:row>4</xdr:row>
      <xdr:rowOff>92765</xdr:rowOff>
    </xdr:from>
    <xdr:to>
      <xdr:col>5</xdr:col>
      <xdr:colOff>708991</xdr:colOff>
      <xdr:row>4</xdr:row>
      <xdr:rowOff>556591</xdr:rowOff>
    </xdr:to>
    <xdr:pic>
      <xdr:nvPicPr>
        <xdr:cNvPr id="19" name="Picture 18">
          <a:extLst>
            <a:ext uri="{FF2B5EF4-FFF2-40B4-BE49-F238E27FC236}">
              <a16:creationId xmlns:a16="http://schemas.microsoft.com/office/drawing/2014/main" id="{F8741E0C-8B57-4E68-DE76-8E4249B881B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664226" y="1484243"/>
          <a:ext cx="549965" cy="463826"/>
        </a:xfrm>
        <a:prstGeom prst="rect">
          <a:avLst/>
        </a:prstGeom>
      </xdr:spPr>
    </xdr:pic>
    <xdr:clientData/>
  </xdr:twoCellAnchor>
  <xdr:twoCellAnchor editAs="oneCell">
    <xdr:from>
      <xdr:col>5</xdr:col>
      <xdr:colOff>132523</xdr:colOff>
      <xdr:row>6</xdr:row>
      <xdr:rowOff>218662</xdr:rowOff>
    </xdr:from>
    <xdr:to>
      <xdr:col>5</xdr:col>
      <xdr:colOff>708992</xdr:colOff>
      <xdr:row>6</xdr:row>
      <xdr:rowOff>616226</xdr:rowOff>
    </xdr:to>
    <xdr:pic>
      <xdr:nvPicPr>
        <xdr:cNvPr id="21" name="Picture 20">
          <a:extLst>
            <a:ext uri="{FF2B5EF4-FFF2-40B4-BE49-F238E27FC236}">
              <a16:creationId xmlns:a16="http://schemas.microsoft.com/office/drawing/2014/main" id="{41FA0B65-207C-16AB-2478-D269B42A2AD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37723" y="2968488"/>
          <a:ext cx="576469" cy="39756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1.737545138887" backgroundQuery="1" createdVersion="8" refreshedVersion="8" minRefreshableVersion="3" recordCount="0" supportSubquery="1" supportAdvancedDrill="1" xr:uid="{1945F4B8-6885-4E56-9C37-BCAC690023E6}">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1.718523148149" backgroundQuery="1" createdVersion="8" refreshedVersion="8" minRefreshableVersion="3" recordCount="0" supportSubquery="1" supportAdvancedDrill="1" xr:uid="{5EEA00B6-1E58-4090-A4D8-B5A5BD049D1E}">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Calls having 5 star rating ]" caption="Calls having 5 star rating "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Calls having 5 star rating ]" caption="Calls having 5 star rating "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1.857562152778" backgroundQuery="1" createdVersion="8" refreshedVersion="8" minRefreshableVersion="3" recordCount="0" supportSubquery="1" supportAdvancedDrill="1" xr:uid="{CEAA0340-FC2B-4FC1-8131-1AE3C06A9B6C}">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1.899489004631" backgroundQuery="1" createdVersion="8" refreshedVersion="8" minRefreshableVersion="3" recordCount="0" supportSubquery="1" supportAdvancedDrill="1" xr:uid="{7481DE92-62D8-43B4-A83F-6157E295051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724824189812" backgroundQuery="1" createdVersion="8" refreshedVersion="8" minRefreshableVersion="3" recordCount="0" supportSubquery="1" supportAdvancedDrill="1" xr:uid="{C28A0A97-6DB3-4EE7-B854-D76F498A7F72}">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Calls having 5 star rating ]" caption="Calls having 5 star rating "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Calls having 5 star rating ]" caption="Calls having 5 star rating "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724824884259" backgroundQuery="1" createdVersion="8" refreshedVersion="8" minRefreshableVersion="3" recordCount="0" supportSubquery="1" supportAdvancedDrill="1" xr:uid="{0F667122-639D-4139-916E-583660D56618}">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724825462959" backgroundQuery="1" createdVersion="8" refreshedVersion="8" minRefreshableVersion="3" recordCount="0" supportSubquery="1" supportAdvancedDrill="1" xr:uid="{315AA2EC-F95E-463D-9BEC-44246B3B0F3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724825925929" backgroundQuery="1" createdVersion="8" refreshedVersion="8" minRefreshableVersion="3" recordCount="0" supportSubquery="1" supportAdvancedDrill="1" xr:uid="{0AB866C2-504B-4AC2-A818-520AF65458D8}">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3.724826736114" backgroundQuery="1" createdVersion="8" refreshedVersion="8" minRefreshableVersion="3" recordCount="0" supportSubquery="1" supportAdvancedDrill="1" xr:uid="{92E67759-0E23-4A20-86AA-E76425C77049}">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31.718516666668" backgroundQuery="1" createdVersion="3" refreshedVersion="8" minRefreshableVersion="3" recordCount="0" supportSubquery="1" supportAdvancedDrill="1" xr:uid="{1ECB05F0-BC85-4465-AB06-FD9B154F92A8}">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Calls having 5 star rating ]" caption="Calls having 5 star rating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9922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2EB3B5-EDFD-4815-B28C-E843D841ACE6}" name="PivotTable2" cacheId="33"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15">
  <location ref="E13:F21"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BD4B19-70E8-44A0-A8FC-6BC648FCFED3}" name="satisfy"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O26:P32"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1F34C2-CFB5-4A5E-9133-7F8CF2F520B2}" name="Rep "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94DA16-AE13-484B-A8D2-5FFF8C1145CB}" name="Summary 1 "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7D9EBB-487A-438D-B4DD-8B7AD9266D6E}" name="selectedrep" cacheId="3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29:E30"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7">
      <pivotArea dataOnly="0" labelOnly="1" fieldPosition="0">
        <references count="1">
          <reference field="0" count="1">
            <x v="0"/>
          </reference>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CF961E-2591-4A7B-92BD-6ACB2942C901}" name="Total Amount "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2">
  <location ref="D38:J5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F34BD9-64EF-45D0-9963-177B48F17ED9}" name="PivotTable1"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2:C2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DC1408-070E-4CFB-BA83-91DF10F5489A}" name="Reps Pivot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3:J1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98E4BA-088A-458A-BF28-A13604927EA6}"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29:K3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0"/>
          </reference>
        </references>
      </pivotArea>
    </chartFormat>
    <chartFormat chart="8" format="9"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5E813F6-20AD-4DD1-9276-3DA594F42255}" sourceName="[calls].[Representative]">
  <pivotTables>
    <pivotTable tabId="6" name="Rep "/>
    <pivotTable tabId="6" name="PivotTable1"/>
    <pivotTable tabId="6" name="PivotTable2"/>
    <pivotTable tabId="6" name="selectedrep"/>
    <pivotTable tabId="6" name="satisfy"/>
  </pivotTables>
  <data>
    <olap pivotCacheId="9199220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95AC01C-2A28-475E-A86B-F940DF92CED8}" cache="Slicer_Representative" caption="Representative" level="1" style="SlicerStyleLight1 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Gill Sans MT">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BAE1B-FF45-48DB-A766-8FFFD4854F2B}">
  <dimension ref="A3:Q57"/>
  <sheetViews>
    <sheetView zoomScale="67" workbookViewId="0">
      <selection activeCell="L52" sqref="L52"/>
    </sheetView>
  </sheetViews>
  <sheetFormatPr defaultRowHeight="18" x14ac:dyDescent="0.5"/>
  <cols>
    <col min="1" max="1" width="14.6640625" bestFit="1" customWidth="1"/>
    <col min="2" max="2" width="11.33203125" bestFit="1" customWidth="1"/>
    <col min="3" max="3" width="12.44140625" bestFit="1" customWidth="1"/>
    <col min="4" max="4" width="15.6640625" bestFit="1" customWidth="1"/>
    <col min="5" max="5" width="14.6640625" bestFit="1" customWidth="1"/>
    <col min="6" max="6" width="11.33203125" bestFit="1" customWidth="1"/>
    <col min="7" max="9" width="7.109375" bestFit="1" customWidth="1"/>
    <col min="10" max="11" width="12.77734375" bestFit="1" customWidth="1"/>
    <col min="15" max="15" width="14.6640625" bestFit="1" customWidth="1"/>
    <col min="16" max="16" width="11.33203125" bestFit="1" customWidth="1"/>
    <col min="17" max="17" width="10.5546875" bestFit="1" customWidth="1"/>
  </cols>
  <sheetData>
    <row r="3" spans="1:17" x14ac:dyDescent="0.5">
      <c r="A3" t="s">
        <v>1042</v>
      </c>
      <c r="B3" t="s">
        <v>1043</v>
      </c>
      <c r="C3" t="s">
        <v>1044</v>
      </c>
      <c r="D3" t="s">
        <v>1045</v>
      </c>
      <c r="E3" t="s">
        <v>1046</v>
      </c>
    </row>
    <row r="4" spans="1:17" x14ac:dyDescent="0.5">
      <c r="A4" s="20">
        <v>1000</v>
      </c>
      <c r="B4" s="21">
        <v>96623</v>
      </c>
      <c r="C4" s="20">
        <v>89850</v>
      </c>
      <c r="D4" s="20">
        <v>3.964</v>
      </c>
      <c r="E4" s="20">
        <v>307</v>
      </c>
    </row>
    <row r="8" spans="1:17" x14ac:dyDescent="0.5">
      <c r="A8" t="s">
        <v>1042</v>
      </c>
      <c r="B8" t="s">
        <v>1043</v>
      </c>
      <c r="C8" t="s">
        <v>1044</v>
      </c>
      <c r="D8" t="s">
        <v>1045</v>
      </c>
      <c r="E8" t="s">
        <v>1046</v>
      </c>
    </row>
    <row r="9" spans="1:17" x14ac:dyDescent="0.5">
      <c r="A9" s="20">
        <v>189</v>
      </c>
      <c r="B9" s="33">
        <v>18415</v>
      </c>
      <c r="C9" s="20">
        <v>16834</v>
      </c>
      <c r="D9" s="20">
        <v>4.0423280423280428</v>
      </c>
      <c r="E9" s="20">
        <v>60</v>
      </c>
    </row>
    <row r="11" spans="1:17" x14ac:dyDescent="0.5">
      <c r="N11" t="s">
        <v>1069</v>
      </c>
      <c r="P11" t="str">
        <f>E30</f>
        <v>R01</v>
      </c>
    </row>
    <row r="12" spans="1:17" x14ac:dyDescent="0.5">
      <c r="A12" s="22" t="s">
        <v>1047</v>
      </c>
      <c r="B12" t="s">
        <v>1042</v>
      </c>
      <c r="C12" t="s">
        <v>1061</v>
      </c>
    </row>
    <row r="13" spans="1:17" x14ac:dyDescent="0.5">
      <c r="A13" s="23" t="s">
        <v>1049</v>
      </c>
      <c r="B13" s="20">
        <v>16</v>
      </c>
      <c r="C13" s="20">
        <v>16</v>
      </c>
      <c r="E13" s="22" t="s">
        <v>1047</v>
      </c>
      <c r="F13" t="s">
        <v>1042</v>
      </c>
      <c r="H13" s="22" t="s">
        <v>1047</v>
      </c>
      <c r="I13" t="s">
        <v>1042</v>
      </c>
      <c r="J13" t="s">
        <v>1043</v>
      </c>
      <c r="P13" t="s">
        <v>1070</v>
      </c>
      <c r="Q13" t="s">
        <v>1071</v>
      </c>
    </row>
    <row r="14" spans="1:17" x14ac:dyDescent="0.5">
      <c r="A14" s="23" t="s">
        <v>1050</v>
      </c>
      <c r="B14" s="20">
        <v>14</v>
      </c>
      <c r="C14" s="20">
        <v>14</v>
      </c>
      <c r="E14" s="23" t="s">
        <v>1065</v>
      </c>
      <c r="F14" s="20">
        <v>36</v>
      </c>
      <c r="H14" s="23" t="s">
        <v>11</v>
      </c>
      <c r="I14" s="20">
        <v>189</v>
      </c>
      <c r="J14" s="21">
        <v>18415</v>
      </c>
      <c r="M14" t="str" cm="1">
        <f t="array" ref="M14:O18">H14:J18</f>
        <v>R01</v>
      </c>
      <c r="N14">
        <v>189</v>
      </c>
      <c r="O14" s="26">
        <v>18415</v>
      </c>
      <c r="P14">
        <f>IF(M14=$P$11,N14,NA())</f>
        <v>189</v>
      </c>
      <c r="Q14" s="26">
        <f>IF(M14=$P$11,O14,NA())</f>
        <v>18415</v>
      </c>
    </row>
    <row r="15" spans="1:17" x14ac:dyDescent="0.5">
      <c r="A15" s="23" t="s">
        <v>1051</v>
      </c>
      <c r="B15" s="20">
        <v>26</v>
      </c>
      <c r="C15" s="20">
        <v>26</v>
      </c>
      <c r="E15" s="23" t="s">
        <v>1063</v>
      </c>
      <c r="F15" s="20">
        <v>30</v>
      </c>
      <c r="H15" s="23" t="s">
        <v>9</v>
      </c>
      <c r="I15" s="20">
        <v>218</v>
      </c>
      <c r="J15" s="21">
        <v>20581</v>
      </c>
      <c r="M15" t="str">
        <v>R02</v>
      </c>
      <c r="N15">
        <v>218</v>
      </c>
      <c r="O15" s="26">
        <v>20581</v>
      </c>
      <c r="P15" t="e">
        <f>IF(M15=$P$11,N15,NA())</f>
        <v>#N/A</v>
      </c>
      <c r="Q15" s="26" t="e">
        <f>IF(M15=$P$11,O15,NA())</f>
        <v>#N/A</v>
      </c>
    </row>
    <row r="16" spans="1:17" x14ac:dyDescent="0.5">
      <c r="A16" s="23" t="s">
        <v>1052</v>
      </c>
      <c r="B16" s="20">
        <v>29</v>
      </c>
      <c r="C16" s="20">
        <v>29</v>
      </c>
      <c r="E16" s="23" t="s">
        <v>1067</v>
      </c>
      <c r="F16" s="20">
        <v>13</v>
      </c>
      <c r="H16" s="23" t="s">
        <v>6</v>
      </c>
      <c r="I16" s="20">
        <v>207</v>
      </c>
      <c r="J16" s="21">
        <v>20872</v>
      </c>
      <c r="M16" t="str">
        <v>R03</v>
      </c>
      <c r="N16">
        <v>207</v>
      </c>
      <c r="O16" s="26">
        <v>20872</v>
      </c>
      <c r="P16" t="e">
        <f>IF(M16=$P$11,N16,NA())</f>
        <v>#N/A</v>
      </c>
      <c r="Q16" s="26" t="e">
        <f>IF(M16=$P$11,O16,NA())</f>
        <v>#N/A</v>
      </c>
    </row>
    <row r="17" spans="1:17" x14ac:dyDescent="0.5">
      <c r="A17" s="23" t="s">
        <v>1053</v>
      </c>
      <c r="B17" s="20">
        <v>17</v>
      </c>
      <c r="C17" s="20">
        <v>17</v>
      </c>
      <c r="E17" s="23" t="s">
        <v>1068</v>
      </c>
      <c r="F17" s="20">
        <v>23</v>
      </c>
      <c r="H17" s="23" t="s">
        <v>13</v>
      </c>
      <c r="I17" s="20">
        <v>186</v>
      </c>
      <c r="J17" s="21">
        <v>16651</v>
      </c>
      <c r="M17" t="str">
        <v>R04</v>
      </c>
      <c r="N17">
        <v>186</v>
      </c>
      <c r="O17" s="26">
        <v>16651</v>
      </c>
      <c r="P17" t="e">
        <f>IF(M17=$P$11,N17,NA())</f>
        <v>#N/A</v>
      </c>
      <c r="Q17" s="26" t="e">
        <f>IF(M17=$P$11,O17,NA())</f>
        <v>#N/A</v>
      </c>
    </row>
    <row r="18" spans="1:17" x14ac:dyDescent="0.5">
      <c r="A18" s="23" t="s">
        <v>1054</v>
      </c>
      <c r="B18" s="20">
        <v>15</v>
      </c>
      <c r="C18" s="20">
        <v>15</v>
      </c>
      <c r="E18" s="23" t="s">
        <v>1066</v>
      </c>
      <c r="F18" s="20">
        <v>23</v>
      </c>
      <c r="H18" s="23" t="s">
        <v>10</v>
      </c>
      <c r="I18" s="20">
        <v>200</v>
      </c>
      <c r="J18" s="21">
        <v>20104</v>
      </c>
      <c r="M18" t="str">
        <v>R05</v>
      </c>
      <c r="N18">
        <v>200</v>
      </c>
      <c r="O18" s="26">
        <v>20104</v>
      </c>
      <c r="P18" t="e">
        <f>IF(M18=$P$11,N18,NA())</f>
        <v>#N/A</v>
      </c>
      <c r="Q18" s="26" t="e">
        <f>IF(M18=$P$11,O18,NA())</f>
        <v>#N/A</v>
      </c>
    </row>
    <row r="19" spans="1:17" x14ac:dyDescent="0.5">
      <c r="A19" s="23" t="s">
        <v>1055</v>
      </c>
      <c r="B19" s="20">
        <v>15</v>
      </c>
      <c r="C19" s="20">
        <v>15</v>
      </c>
      <c r="E19" s="23" t="s">
        <v>1062</v>
      </c>
      <c r="F19" s="20">
        <v>24</v>
      </c>
      <c r="H19" s="23" t="s">
        <v>1048</v>
      </c>
      <c r="I19" s="20">
        <v>1000</v>
      </c>
      <c r="J19" s="21">
        <v>96623</v>
      </c>
    </row>
    <row r="20" spans="1:17" x14ac:dyDescent="0.5">
      <c r="A20" s="23" t="s">
        <v>1056</v>
      </c>
      <c r="B20" s="20">
        <v>7</v>
      </c>
      <c r="C20" s="20">
        <v>7</v>
      </c>
      <c r="E20" s="23" t="s">
        <v>1064</v>
      </c>
      <c r="F20" s="20">
        <v>40</v>
      </c>
    </row>
    <row r="21" spans="1:17" x14ac:dyDescent="0.5">
      <c r="A21" s="23" t="s">
        <v>1057</v>
      </c>
      <c r="B21" s="20">
        <v>11</v>
      </c>
      <c r="C21" s="20">
        <v>11</v>
      </c>
      <c r="E21" s="23" t="s">
        <v>1048</v>
      </c>
      <c r="F21" s="20">
        <v>189</v>
      </c>
    </row>
    <row r="22" spans="1:17" x14ac:dyDescent="0.5">
      <c r="A22" s="23" t="s">
        <v>1058</v>
      </c>
      <c r="B22" s="20">
        <v>24</v>
      </c>
      <c r="C22" s="20">
        <v>24</v>
      </c>
    </row>
    <row r="23" spans="1:17" x14ac:dyDescent="0.5">
      <c r="A23" s="23" t="s">
        <v>1059</v>
      </c>
      <c r="B23" s="20">
        <v>9</v>
      </c>
      <c r="C23" s="20">
        <v>9</v>
      </c>
    </row>
    <row r="24" spans="1:17" x14ac:dyDescent="0.5">
      <c r="A24" s="23" t="s">
        <v>1060</v>
      </c>
      <c r="B24" s="20">
        <v>6</v>
      </c>
      <c r="C24" s="20">
        <v>6</v>
      </c>
    </row>
    <row r="25" spans="1:17" x14ac:dyDescent="0.5">
      <c r="A25" s="23" t="s">
        <v>1048</v>
      </c>
      <c r="B25" s="20">
        <v>189</v>
      </c>
      <c r="C25" s="20">
        <v>189</v>
      </c>
    </row>
    <row r="26" spans="1:17" x14ac:dyDescent="0.5">
      <c r="O26" s="22" t="s">
        <v>1047</v>
      </c>
      <c r="P26" t="s">
        <v>1042</v>
      </c>
    </row>
    <row r="27" spans="1:17" x14ac:dyDescent="0.5">
      <c r="O27" s="23">
        <v>1</v>
      </c>
      <c r="P27" s="20">
        <v>1</v>
      </c>
    </row>
    <row r="28" spans="1:17" x14ac:dyDescent="0.5">
      <c r="O28" s="23">
        <v>2</v>
      </c>
      <c r="P28" s="20">
        <v>9</v>
      </c>
    </row>
    <row r="29" spans="1:17" x14ac:dyDescent="0.5">
      <c r="E29" s="22" t="s">
        <v>1047</v>
      </c>
      <c r="H29" s="22" t="s">
        <v>1042</v>
      </c>
      <c r="I29" s="22" t="s">
        <v>1072</v>
      </c>
      <c r="O29" s="23">
        <v>3</v>
      </c>
      <c r="P29" s="20">
        <v>31</v>
      </c>
    </row>
    <row r="30" spans="1:17" x14ac:dyDescent="0.5">
      <c r="E30" s="41" t="s">
        <v>11</v>
      </c>
      <c r="H30" s="22" t="s">
        <v>1047</v>
      </c>
      <c r="I30" t="s">
        <v>999</v>
      </c>
      <c r="J30" t="s">
        <v>998</v>
      </c>
      <c r="K30" t="s">
        <v>1048</v>
      </c>
      <c r="O30" s="23">
        <v>4</v>
      </c>
      <c r="P30" s="20">
        <v>88</v>
      </c>
    </row>
    <row r="31" spans="1:17" x14ac:dyDescent="0.5">
      <c r="H31" s="23" t="s">
        <v>1002</v>
      </c>
      <c r="I31" s="20">
        <v>144</v>
      </c>
      <c r="J31" s="20">
        <v>132</v>
      </c>
      <c r="K31" s="20">
        <v>276</v>
      </c>
      <c r="O31" s="23">
        <v>5</v>
      </c>
      <c r="P31" s="20">
        <v>60</v>
      </c>
    </row>
    <row r="32" spans="1:17" x14ac:dyDescent="0.5">
      <c r="H32" s="23" t="s">
        <v>1001</v>
      </c>
      <c r="I32" s="20">
        <v>326</v>
      </c>
      <c r="J32" s="20">
        <v>63</v>
      </c>
      <c r="K32" s="20">
        <v>389</v>
      </c>
      <c r="O32" s="23" t="s">
        <v>1048</v>
      </c>
      <c r="P32" s="20">
        <v>189</v>
      </c>
    </row>
    <row r="33" spans="4:11" x14ac:dyDescent="0.5">
      <c r="H33" s="23" t="s">
        <v>1000</v>
      </c>
      <c r="I33" s="20">
        <v>129</v>
      </c>
      <c r="J33" s="20">
        <v>206</v>
      </c>
      <c r="K33" s="20">
        <v>335</v>
      </c>
    </row>
    <row r="34" spans="4:11" x14ac:dyDescent="0.5">
      <c r="H34" s="23" t="s">
        <v>1048</v>
      </c>
      <c r="I34" s="20">
        <v>599</v>
      </c>
      <c r="J34" s="20">
        <v>401</v>
      </c>
      <c r="K34" s="20">
        <v>1000</v>
      </c>
    </row>
    <row r="38" spans="4:11" x14ac:dyDescent="0.5">
      <c r="D38" s="22" t="s">
        <v>1043</v>
      </c>
      <c r="E38" s="22" t="s">
        <v>1072</v>
      </c>
    </row>
    <row r="39" spans="4:11" x14ac:dyDescent="0.5">
      <c r="D39" s="22" t="s">
        <v>1047</v>
      </c>
      <c r="E39" t="s">
        <v>11</v>
      </c>
      <c r="F39" t="s">
        <v>9</v>
      </c>
      <c r="G39" t="s">
        <v>6</v>
      </c>
      <c r="H39" t="s">
        <v>13</v>
      </c>
      <c r="I39" t="s">
        <v>10</v>
      </c>
      <c r="J39" t="s">
        <v>1048</v>
      </c>
    </row>
    <row r="40" spans="4:11" x14ac:dyDescent="0.5">
      <c r="D40" s="23" t="s">
        <v>1002</v>
      </c>
    </row>
    <row r="41" spans="4:11" x14ac:dyDescent="0.5">
      <c r="D41" s="27" t="s">
        <v>20</v>
      </c>
      <c r="E41" s="21">
        <v>891</v>
      </c>
      <c r="F41" s="21">
        <v>1332</v>
      </c>
      <c r="G41" s="21">
        <v>1282</v>
      </c>
      <c r="H41" s="21">
        <v>739</v>
      </c>
      <c r="I41" s="21">
        <v>560</v>
      </c>
      <c r="J41" s="21">
        <v>4804</v>
      </c>
    </row>
    <row r="42" spans="4:11" x14ac:dyDescent="0.5">
      <c r="D42" s="27" t="s">
        <v>12</v>
      </c>
      <c r="E42" s="21">
        <v>1991</v>
      </c>
      <c r="F42" s="21">
        <v>1886</v>
      </c>
      <c r="G42" s="21">
        <v>1206</v>
      </c>
      <c r="H42" s="21">
        <v>884</v>
      </c>
      <c r="I42" s="21">
        <v>1722</v>
      </c>
      <c r="J42" s="21">
        <v>7689</v>
      </c>
    </row>
    <row r="43" spans="4:11" x14ac:dyDescent="0.5">
      <c r="D43" s="27" t="s">
        <v>8</v>
      </c>
      <c r="E43" s="21">
        <v>1163</v>
      </c>
      <c r="F43" s="21">
        <v>1180</v>
      </c>
      <c r="G43" s="21">
        <v>1616</v>
      </c>
      <c r="H43" s="21">
        <v>1043</v>
      </c>
      <c r="I43" s="21">
        <v>1747</v>
      </c>
      <c r="J43" s="21">
        <v>6749</v>
      </c>
    </row>
    <row r="44" spans="4:11" x14ac:dyDescent="0.5">
      <c r="D44" s="27" t="s">
        <v>16</v>
      </c>
      <c r="E44" s="21">
        <v>1438</v>
      </c>
      <c r="F44" s="21">
        <v>1616</v>
      </c>
      <c r="G44" s="21">
        <v>866</v>
      </c>
      <c r="H44" s="21">
        <v>829</v>
      </c>
      <c r="I44" s="21">
        <v>2070</v>
      </c>
      <c r="J44" s="21">
        <v>6819</v>
      </c>
    </row>
    <row r="45" spans="4:11" x14ac:dyDescent="0.5">
      <c r="D45" s="23" t="s">
        <v>1001</v>
      </c>
    </row>
    <row r="46" spans="4:11" x14ac:dyDescent="0.5">
      <c r="D46" s="27" t="s">
        <v>24</v>
      </c>
      <c r="E46" s="21">
        <v>1233</v>
      </c>
      <c r="F46" s="21">
        <v>223</v>
      </c>
      <c r="G46" s="21">
        <v>1680</v>
      </c>
      <c r="H46" s="21">
        <v>990</v>
      </c>
      <c r="I46" s="21">
        <v>1508</v>
      </c>
      <c r="J46" s="21">
        <v>5634</v>
      </c>
    </row>
    <row r="47" spans="4:11" x14ac:dyDescent="0.5">
      <c r="D47" s="27" t="s">
        <v>15</v>
      </c>
      <c r="E47" s="21">
        <v>1598</v>
      </c>
      <c r="F47" s="21">
        <v>1907</v>
      </c>
      <c r="G47" s="21">
        <v>869</v>
      </c>
      <c r="H47" s="21">
        <v>1426</v>
      </c>
      <c r="I47" s="21">
        <v>1416</v>
      </c>
      <c r="J47" s="21">
        <v>7216</v>
      </c>
    </row>
    <row r="48" spans="4:11" x14ac:dyDescent="0.5">
      <c r="D48" s="27" t="s">
        <v>5</v>
      </c>
      <c r="E48" s="21">
        <v>900</v>
      </c>
      <c r="F48" s="21">
        <v>1016</v>
      </c>
      <c r="G48" s="21">
        <v>960</v>
      </c>
      <c r="H48" s="21">
        <v>940</v>
      </c>
      <c r="I48" s="21">
        <v>1193</v>
      </c>
      <c r="J48" s="21">
        <v>5009</v>
      </c>
    </row>
    <row r="49" spans="4:10" x14ac:dyDescent="0.5">
      <c r="D49" s="27" t="s">
        <v>18</v>
      </c>
      <c r="E49" s="21">
        <v>900</v>
      </c>
      <c r="F49" s="21">
        <v>1470</v>
      </c>
      <c r="G49" s="21">
        <v>1617</v>
      </c>
      <c r="H49" s="21">
        <v>1314</v>
      </c>
      <c r="I49" s="21">
        <v>941</v>
      </c>
      <c r="J49" s="21">
        <v>6242</v>
      </c>
    </row>
    <row r="50" spans="4:10" x14ac:dyDescent="0.5">
      <c r="D50" s="27" t="s">
        <v>14</v>
      </c>
      <c r="E50" s="21">
        <v>1255</v>
      </c>
      <c r="F50" s="21">
        <v>516</v>
      </c>
      <c r="G50" s="21">
        <v>1874</v>
      </c>
      <c r="H50" s="21">
        <v>1863</v>
      </c>
      <c r="I50" s="21">
        <v>1722</v>
      </c>
      <c r="J50" s="21">
        <v>7230</v>
      </c>
    </row>
    <row r="51" spans="4:10" x14ac:dyDescent="0.5">
      <c r="D51" s="27" t="s">
        <v>19</v>
      </c>
      <c r="E51" s="21">
        <v>1138</v>
      </c>
      <c r="F51" s="21">
        <v>1898</v>
      </c>
      <c r="G51" s="21">
        <v>1482</v>
      </c>
      <c r="H51" s="21">
        <v>846</v>
      </c>
      <c r="I51" s="21">
        <v>1154</v>
      </c>
      <c r="J51" s="21">
        <v>6518</v>
      </c>
    </row>
    <row r="52" spans="4:10" x14ac:dyDescent="0.5">
      <c r="D52" s="23" t="s">
        <v>1000</v>
      </c>
    </row>
    <row r="53" spans="4:10" x14ac:dyDescent="0.5">
      <c r="D53" s="27" t="s">
        <v>17</v>
      </c>
      <c r="E53" s="21">
        <v>1655</v>
      </c>
      <c r="F53" s="21">
        <v>805</v>
      </c>
      <c r="G53" s="21">
        <v>2263</v>
      </c>
      <c r="H53" s="21">
        <v>987</v>
      </c>
      <c r="I53" s="21">
        <v>1075</v>
      </c>
      <c r="J53" s="21">
        <v>6785</v>
      </c>
    </row>
    <row r="54" spans="4:10" x14ac:dyDescent="0.5">
      <c r="D54" s="27" t="s">
        <v>23</v>
      </c>
      <c r="E54" s="21">
        <v>1104</v>
      </c>
      <c r="F54" s="21">
        <v>2280</v>
      </c>
      <c r="G54" s="21">
        <v>1445</v>
      </c>
      <c r="H54" s="21">
        <v>1722</v>
      </c>
      <c r="I54" s="21">
        <v>1196</v>
      </c>
      <c r="J54" s="21">
        <v>7747</v>
      </c>
    </row>
    <row r="55" spans="4:10" x14ac:dyDescent="0.5">
      <c r="D55" s="27" t="s">
        <v>7</v>
      </c>
      <c r="E55" s="21">
        <v>372</v>
      </c>
      <c r="F55" s="21">
        <v>1818</v>
      </c>
      <c r="G55" s="21">
        <v>1346</v>
      </c>
      <c r="H55" s="21">
        <v>1156</v>
      </c>
      <c r="I55" s="21">
        <v>1484</v>
      </c>
      <c r="J55" s="21">
        <v>6176</v>
      </c>
    </row>
    <row r="56" spans="4:10" x14ac:dyDescent="0.5">
      <c r="D56" s="27" t="s">
        <v>22</v>
      </c>
      <c r="E56" s="21">
        <v>1415</v>
      </c>
      <c r="F56" s="21">
        <v>1271</v>
      </c>
      <c r="G56" s="21">
        <v>1214</v>
      </c>
      <c r="H56" s="21">
        <v>1135</v>
      </c>
      <c r="I56" s="21">
        <v>1566</v>
      </c>
      <c r="J56" s="21">
        <v>6601</v>
      </c>
    </row>
    <row r="57" spans="4:10" x14ac:dyDescent="0.5">
      <c r="D57" s="27" t="s">
        <v>21</v>
      </c>
      <c r="E57" s="21">
        <v>1362</v>
      </c>
      <c r="F57" s="21">
        <v>1363</v>
      </c>
      <c r="G57" s="21">
        <v>1152</v>
      </c>
      <c r="H57" s="21">
        <v>777</v>
      </c>
      <c r="I57" s="21">
        <v>750</v>
      </c>
      <c r="J57" s="21">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B3" sqref="B3"/>
    </sheetView>
  </sheetViews>
  <sheetFormatPr defaultRowHeight="18" x14ac:dyDescent="0.5"/>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5">
      <c r="B1" s="5" t="s">
        <v>1003</v>
      </c>
    </row>
    <row r="2" spans="2:20" x14ac:dyDescent="0.5">
      <c r="R2" s="1"/>
    </row>
    <row r="3" spans="2:20" x14ac:dyDescent="0.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072B3-6AD0-4C26-9C31-82CC0AE81D1A}">
  <sheetPr>
    <tabColor theme="5" tint="-0.249977111117893"/>
  </sheetPr>
  <dimension ref="A1:AT35"/>
  <sheetViews>
    <sheetView showGridLines="0" tabSelected="1" zoomScale="56" workbookViewId="0">
      <selection activeCell="C28" sqref="C28"/>
    </sheetView>
  </sheetViews>
  <sheetFormatPr defaultRowHeight="18" x14ac:dyDescent="0.5"/>
  <cols>
    <col min="1" max="2" width="2.21875" style="24" customWidth="1"/>
    <col min="3" max="17" width="8.88671875" style="24"/>
    <col min="18" max="18" width="20.77734375" style="24" customWidth="1"/>
    <col min="19" max="19" width="18.5546875" style="24" customWidth="1"/>
    <col min="20" max="20" width="20.33203125" style="24" customWidth="1"/>
    <col min="21" max="21" width="19.33203125" style="24" customWidth="1"/>
    <col min="22" max="22" width="20.33203125" style="24" customWidth="1"/>
    <col min="23" max="23" width="19" style="24" customWidth="1"/>
    <col min="24" max="24" width="20.33203125" style="24" customWidth="1"/>
    <col min="25" max="25" width="15" style="24" bestFit="1" customWidth="1"/>
    <col min="26" max="26" width="8.109375" style="24" customWidth="1"/>
    <col min="27" max="46" width="8.88671875" style="24"/>
    <col min="47" max="16384" width="8.88671875" style="25"/>
  </cols>
  <sheetData>
    <row r="1" spans="3:25" x14ac:dyDescent="0.5">
      <c r="C1" s="35" t="s">
        <v>1074</v>
      </c>
      <c r="D1" s="34"/>
      <c r="E1" s="34"/>
      <c r="F1" s="34"/>
      <c r="G1" s="34"/>
      <c r="H1" s="34"/>
      <c r="I1" s="34"/>
      <c r="J1" s="34"/>
      <c r="K1" s="34"/>
      <c r="L1" s="34"/>
      <c r="M1" s="34"/>
      <c r="N1" s="34"/>
      <c r="O1" s="34"/>
      <c r="P1" s="34"/>
      <c r="Q1" s="34"/>
      <c r="R1" s="34"/>
      <c r="S1" s="34"/>
    </row>
    <row r="2" spans="3:25" x14ac:dyDescent="0.5">
      <c r="C2" s="34"/>
      <c r="D2" s="34"/>
      <c r="E2" s="34"/>
      <c r="F2" s="34"/>
      <c r="G2" s="34"/>
      <c r="H2" s="34"/>
      <c r="I2" s="34"/>
      <c r="J2" s="34"/>
      <c r="K2" s="34"/>
      <c r="L2" s="34"/>
      <c r="M2" s="34"/>
      <c r="N2" s="34"/>
      <c r="O2" s="34"/>
      <c r="P2" s="34"/>
      <c r="Q2" s="34"/>
      <c r="R2" s="34"/>
      <c r="S2" s="34"/>
    </row>
    <row r="3" spans="3:25" x14ac:dyDescent="0.5">
      <c r="C3" s="34"/>
      <c r="D3" s="34"/>
      <c r="E3" s="34"/>
      <c r="F3" s="34"/>
      <c r="G3" s="34"/>
      <c r="H3" s="34"/>
      <c r="I3" s="34"/>
      <c r="J3" s="34"/>
      <c r="K3" s="34"/>
      <c r="L3" s="34"/>
      <c r="M3" s="34"/>
      <c r="N3" s="34"/>
      <c r="O3" s="34"/>
      <c r="P3" s="34"/>
      <c r="Q3" s="34"/>
      <c r="R3" s="34"/>
      <c r="S3" s="34"/>
    </row>
    <row r="4" spans="3:25" x14ac:dyDescent="0.5">
      <c r="C4" s="34"/>
      <c r="D4" s="34"/>
      <c r="E4" s="34"/>
      <c r="F4" s="34"/>
      <c r="G4" s="34"/>
      <c r="H4" s="34"/>
      <c r="I4" s="34"/>
      <c r="J4" s="34"/>
      <c r="K4" s="34"/>
      <c r="L4" s="34"/>
      <c r="M4" s="34"/>
      <c r="N4" s="34"/>
      <c r="O4" s="34"/>
      <c r="P4" s="34"/>
      <c r="Q4" s="34"/>
      <c r="R4" s="34"/>
      <c r="S4" s="34"/>
    </row>
    <row r="5" spans="3:25" x14ac:dyDescent="0.5">
      <c r="C5" s="34"/>
      <c r="D5" s="34"/>
      <c r="E5" s="34"/>
      <c r="F5" s="34"/>
      <c r="G5" s="34"/>
      <c r="H5" s="34"/>
      <c r="I5" s="34"/>
      <c r="J5" s="34"/>
      <c r="K5" s="34"/>
      <c r="L5" s="34"/>
      <c r="M5" s="34"/>
      <c r="N5" s="34"/>
      <c r="O5" s="34"/>
      <c r="P5" s="34"/>
      <c r="Q5" s="34"/>
      <c r="R5" s="34"/>
      <c r="S5" s="34"/>
    </row>
    <row r="16" spans="3:25" ht="24.6" x14ac:dyDescent="0.6">
      <c r="S16" s="29"/>
      <c r="T16" s="28"/>
      <c r="U16" s="28"/>
      <c r="V16" s="28"/>
      <c r="W16" s="28"/>
      <c r="X16" s="28"/>
      <c r="Y16" s="28"/>
    </row>
    <row r="17" spans="18:25" ht="29.4" x14ac:dyDescent="0.7">
      <c r="R17" s="36"/>
      <c r="S17" s="37" t="str" cm="1">
        <f t="array" ref="S17:W17">Sheet2!E39:I39</f>
        <v>R01</v>
      </c>
      <c r="T17" s="37" t="str">
        <v>R02</v>
      </c>
      <c r="U17" s="37" t="str">
        <v>R03</v>
      </c>
      <c r="V17" s="37" t="str">
        <v>R04</v>
      </c>
      <c r="W17" s="37" t="str">
        <v>R05</v>
      </c>
      <c r="X17" s="37" t="s">
        <v>1073</v>
      </c>
      <c r="Y17" s="28"/>
    </row>
    <row r="18" spans="18:25" ht="27" x14ac:dyDescent="0.65">
      <c r="R18" s="38" t="str" cm="1">
        <f t="array" ref="R18:X35">IF(Sheet2!D40:J57="","",Sheet2!D40:J57)</f>
        <v>Cincinnati</v>
      </c>
      <c r="S18" s="39" t="str">
        <v/>
      </c>
      <c r="T18" s="31" t="str">
        <v/>
      </c>
      <c r="U18" s="31" t="str">
        <v/>
      </c>
      <c r="V18" s="31" t="str">
        <v/>
      </c>
      <c r="W18" s="31" t="str">
        <v/>
      </c>
      <c r="X18" s="31" t="str">
        <v/>
      </c>
      <c r="Y18" s="30"/>
    </row>
    <row r="19" spans="18:25" ht="24.6" x14ac:dyDescent="0.6">
      <c r="R19" s="40" t="str">
        <v>C0003</v>
      </c>
      <c r="S19" s="32">
        <v>891</v>
      </c>
      <c r="T19" s="32">
        <v>1332</v>
      </c>
      <c r="U19" s="32">
        <v>1282</v>
      </c>
      <c r="V19" s="32">
        <v>739</v>
      </c>
      <c r="W19" s="32">
        <v>560</v>
      </c>
      <c r="X19" s="32">
        <v>4804</v>
      </c>
      <c r="Y19" s="30"/>
    </row>
    <row r="20" spans="18:25" ht="24.6" x14ac:dyDescent="0.6">
      <c r="R20" s="40" t="str">
        <v>C0004</v>
      </c>
      <c r="S20" s="32">
        <v>1991</v>
      </c>
      <c r="T20" s="32">
        <v>1886</v>
      </c>
      <c r="U20" s="32">
        <v>1206</v>
      </c>
      <c r="V20" s="32">
        <v>884</v>
      </c>
      <c r="W20" s="32">
        <v>1722</v>
      </c>
      <c r="X20" s="32">
        <v>7689</v>
      </c>
      <c r="Y20" s="30"/>
    </row>
    <row r="21" spans="18:25" ht="24.6" x14ac:dyDescent="0.6">
      <c r="R21" s="40" t="str">
        <v>C0011</v>
      </c>
      <c r="S21" s="32">
        <v>1163</v>
      </c>
      <c r="T21" s="32">
        <v>1180</v>
      </c>
      <c r="U21" s="32">
        <v>1616</v>
      </c>
      <c r="V21" s="32">
        <v>1043</v>
      </c>
      <c r="W21" s="32">
        <v>1747</v>
      </c>
      <c r="X21" s="32">
        <v>6749</v>
      </c>
      <c r="Y21" s="30"/>
    </row>
    <row r="22" spans="18:25" ht="24.6" x14ac:dyDescent="0.6">
      <c r="R22" s="40" t="str">
        <v>C0012</v>
      </c>
      <c r="S22" s="32">
        <v>1438</v>
      </c>
      <c r="T22" s="32">
        <v>1616</v>
      </c>
      <c r="U22" s="32">
        <v>866</v>
      </c>
      <c r="V22" s="32">
        <v>829</v>
      </c>
      <c r="W22" s="32">
        <v>2070</v>
      </c>
      <c r="X22" s="32">
        <v>6819</v>
      </c>
      <c r="Y22" s="30"/>
    </row>
    <row r="23" spans="18:25" ht="27" x14ac:dyDescent="0.65">
      <c r="R23" s="38" t="str">
        <v>Cleveland</v>
      </c>
      <c r="S23" s="32" t="str">
        <v/>
      </c>
      <c r="T23" s="32" t="str">
        <v/>
      </c>
      <c r="U23" s="32" t="str">
        <v/>
      </c>
      <c r="V23" s="32" t="str">
        <v/>
      </c>
      <c r="W23" s="32" t="str">
        <v/>
      </c>
      <c r="X23" s="32" t="str">
        <v/>
      </c>
      <c r="Y23" s="30"/>
    </row>
    <row r="24" spans="18:25" ht="24.6" x14ac:dyDescent="0.6">
      <c r="R24" s="40" t="str">
        <v>C0002</v>
      </c>
      <c r="S24" s="32">
        <v>1233</v>
      </c>
      <c r="T24" s="32">
        <v>223</v>
      </c>
      <c r="U24" s="32">
        <v>1680</v>
      </c>
      <c r="V24" s="32">
        <v>990</v>
      </c>
      <c r="W24" s="32">
        <v>1508</v>
      </c>
      <c r="X24" s="32">
        <v>5634</v>
      </c>
      <c r="Y24" s="30"/>
    </row>
    <row r="25" spans="18:25" ht="24.6" x14ac:dyDescent="0.6">
      <c r="R25" s="40" t="str">
        <v>C0007</v>
      </c>
      <c r="S25" s="32">
        <v>1598</v>
      </c>
      <c r="T25" s="32">
        <v>1907</v>
      </c>
      <c r="U25" s="32">
        <v>869</v>
      </c>
      <c r="V25" s="32">
        <v>1426</v>
      </c>
      <c r="W25" s="32">
        <v>1416</v>
      </c>
      <c r="X25" s="32">
        <v>7216</v>
      </c>
      <c r="Y25" s="30"/>
    </row>
    <row r="26" spans="18:25" ht="24.6" x14ac:dyDescent="0.6">
      <c r="R26" s="40" t="str">
        <v>C0008</v>
      </c>
      <c r="S26" s="32">
        <v>900</v>
      </c>
      <c r="T26" s="32">
        <v>1016</v>
      </c>
      <c r="U26" s="32">
        <v>960</v>
      </c>
      <c r="V26" s="32">
        <v>940</v>
      </c>
      <c r="W26" s="32">
        <v>1193</v>
      </c>
      <c r="X26" s="32">
        <v>5009</v>
      </c>
      <c r="Y26" s="30"/>
    </row>
    <row r="27" spans="18:25" ht="24.6" x14ac:dyDescent="0.6">
      <c r="R27" s="40" t="str">
        <v>C0010</v>
      </c>
      <c r="S27" s="32">
        <v>900</v>
      </c>
      <c r="T27" s="32">
        <v>1470</v>
      </c>
      <c r="U27" s="32">
        <v>1617</v>
      </c>
      <c r="V27" s="32">
        <v>1314</v>
      </c>
      <c r="W27" s="32">
        <v>941</v>
      </c>
      <c r="X27" s="32">
        <v>6242</v>
      </c>
      <c r="Y27" s="30"/>
    </row>
    <row r="28" spans="18:25" ht="24.6" x14ac:dyDescent="0.6">
      <c r="R28" s="40" t="str">
        <v>C0013</v>
      </c>
      <c r="S28" s="32">
        <v>1255</v>
      </c>
      <c r="T28" s="32">
        <v>516</v>
      </c>
      <c r="U28" s="32">
        <v>1874</v>
      </c>
      <c r="V28" s="32">
        <v>1863</v>
      </c>
      <c r="W28" s="32">
        <v>1722</v>
      </c>
      <c r="X28" s="32">
        <v>7230</v>
      </c>
      <c r="Y28" s="30"/>
    </row>
    <row r="29" spans="18:25" ht="24.6" x14ac:dyDescent="0.6">
      <c r="R29" s="40" t="str">
        <v>C0015</v>
      </c>
      <c r="S29" s="32">
        <v>1138</v>
      </c>
      <c r="T29" s="32">
        <v>1898</v>
      </c>
      <c r="U29" s="32">
        <v>1482</v>
      </c>
      <c r="V29" s="32">
        <v>846</v>
      </c>
      <c r="W29" s="32">
        <v>1154</v>
      </c>
      <c r="X29" s="32">
        <v>6518</v>
      </c>
      <c r="Y29" s="30"/>
    </row>
    <row r="30" spans="18:25" ht="27" x14ac:dyDescent="0.65">
      <c r="R30" s="38" t="str">
        <v>Columbus</v>
      </c>
      <c r="S30" s="32" t="str">
        <v/>
      </c>
      <c r="T30" s="32" t="str">
        <v/>
      </c>
      <c r="U30" s="32" t="str">
        <v/>
      </c>
      <c r="V30" s="32" t="str">
        <v/>
      </c>
      <c r="W30" s="32" t="str">
        <v/>
      </c>
      <c r="X30" s="32" t="str">
        <v/>
      </c>
      <c r="Y30" s="30"/>
    </row>
    <row r="31" spans="18:25" ht="24.6" x14ac:dyDescent="0.6">
      <c r="R31" s="40" t="str">
        <v>C0001</v>
      </c>
      <c r="S31" s="32">
        <v>1655</v>
      </c>
      <c r="T31" s="32">
        <v>805</v>
      </c>
      <c r="U31" s="32">
        <v>2263</v>
      </c>
      <c r="V31" s="32">
        <v>987</v>
      </c>
      <c r="W31" s="32">
        <v>1075</v>
      </c>
      <c r="X31" s="32">
        <v>6785</v>
      </c>
      <c r="Y31" s="30"/>
    </row>
    <row r="32" spans="18:25" ht="24.6" x14ac:dyDescent="0.6">
      <c r="R32" s="40" t="str">
        <v>C0005</v>
      </c>
      <c r="S32" s="32">
        <v>1104</v>
      </c>
      <c r="T32" s="32">
        <v>2280</v>
      </c>
      <c r="U32" s="32">
        <v>1445</v>
      </c>
      <c r="V32" s="32">
        <v>1722</v>
      </c>
      <c r="W32" s="32">
        <v>1196</v>
      </c>
      <c r="X32" s="32">
        <v>7747</v>
      </c>
      <c r="Y32" s="30"/>
    </row>
    <row r="33" spans="18:25" ht="24.6" x14ac:dyDescent="0.6">
      <c r="R33" s="40" t="str">
        <v>C0006</v>
      </c>
      <c r="S33" s="32">
        <v>372</v>
      </c>
      <c r="T33" s="32">
        <v>1818</v>
      </c>
      <c r="U33" s="32">
        <v>1346</v>
      </c>
      <c r="V33" s="32">
        <v>1156</v>
      </c>
      <c r="W33" s="32">
        <v>1484</v>
      </c>
      <c r="X33" s="32">
        <v>6176</v>
      </c>
      <c r="Y33" s="30"/>
    </row>
    <row r="34" spans="18:25" ht="24.6" x14ac:dyDescent="0.6">
      <c r="R34" s="40" t="str">
        <v>C0009</v>
      </c>
      <c r="S34" s="32">
        <v>1415</v>
      </c>
      <c r="T34" s="32">
        <v>1271</v>
      </c>
      <c r="U34" s="32">
        <v>1214</v>
      </c>
      <c r="V34" s="32">
        <v>1135</v>
      </c>
      <c r="W34" s="32">
        <v>1566</v>
      </c>
      <c r="X34" s="32">
        <v>6601</v>
      </c>
      <c r="Y34" s="30"/>
    </row>
    <row r="35" spans="18:25" x14ac:dyDescent="0.5">
      <c r="R35" s="24" t="str">
        <v>C0014</v>
      </c>
      <c r="S35" s="24">
        <v>1362</v>
      </c>
      <c r="T35" s="24">
        <v>1363</v>
      </c>
      <c r="U35" s="24">
        <v>1152</v>
      </c>
      <c r="V35" s="24">
        <v>777</v>
      </c>
      <c r="W35" s="24">
        <v>750</v>
      </c>
      <c r="X35" s="24">
        <v>5404</v>
      </c>
    </row>
  </sheetData>
  <mergeCells count="1">
    <mergeCell ref="C1:S5"/>
  </mergeCells>
  <conditionalFormatting sqref="S18:W34">
    <cfRule type="dataBar" priority="2">
      <dataBar>
        <cfvo type="min"/>
        <cfvo type="max"/>
        <color theme="4" tint="0.39997558519241921"/>
      </dataBar>
      <extLst>
        <ext xmlns:x14="http://schemas.microsoft.com/office/spreadsheetml/2009/9/main" uri="{B025F937-C7B1-47D3-B67F-A62EFF666E3E}">
          <x14:id>{758616FB-C95C-4CAD-BE46-5F9AA34A31C0}</x14:id>
        </ext>
      </extLst>
    </cfRule>
    <cfRule type="dataBar" priority="3">
      <dataBar>
        <cfvo type="min"/>
        <cfvo type="max"/>
        <color rgb="FF63C384"/>
      </dataBar>
      <extLst>
        <ext xmlns:x14="http://schemas.microsoft.com/office/spreadsheetml/2009/9/main" uri="{B025F937-C7B1-47D3-B67F-A62EFF666E3E}">
          <x14:id>{354347D6-59FC-46D4-A5EE-B5C10D471A53}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9D07C5FD-1EFC-41CC-AE66-E533EAF6EA9C}">
            <xm:f>S$17=Sheet2!$E$30</xm:f>
            <x14:dxf>
              <fill>
                <patternFill>
                  <bgColor rgb="FFF6DCCC"/>
                </patternFill>
              </fill>
              <border>
                <left style="thin">
                  <color auto="1"/>
                </left>
                <right style="thin">
                  <color auto="1"/>
                </right>
                <top style="thin">
                  <color auto="1"/>
                </top>
                <bottom style="thin">
                  <color auto="1"/>
                </bottom>
                <vertical/>
                <horizontal/>
              </border>
            </x14:dxf>
          </x14:cfRule>
          <xm:sqref>S17:W34</xm:sqref>
        </x14:conditionalFormatting>
        <x14:conditionalFormatting xmlns:xm="http://schemas.microsoft.com/office/excel/2006/main">
          <x14:cfRule type="dataBar" id="{758616FB-C95C-4CAD-BE46-5F9AA34A31C0}">
            <x14:dataBar minLength="0" maxLength="100" gradient="0">
              <x14:cfvo type="autoMin"/>
              <x14:cfvo type="autoMax"/>
              <x14:negativeFillColor rgb="FFFF0000"/>
              <x14:axisColor rgb="FF000000"/>
            </x14:dataBar>
          </x14:cfRule>
          <x14:cfRule type="dataBar" id="{354347D6-59FC-46D4-A5EE-B5C10D471A53}">
            <x14:dataBar minLength="0" maxLength="100" border="1" negativeBarBorderColorSameAsPositive="0">
              <x14:cfvo type="autoMin"/>
              <x14:cfvo type="autoMax"/>
              <x14:borderColor rgb="FF63C384"/>
              <x14:negativeFillColor rgb="FFFF0000"/>
              <x14:negativeBorderColor rgb="FFFF0000"/>
              <x14:axisColor rgb="FF000000"/>
            </x14:dataBar>
          </x14:cfRule>
          <xm:sqref>S18:W34</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A6" zoomScale="115" zoomScaleNormal="115" workbookViewId="0">
      <selection activeCell="B12" sqref="B12"/>
    </sheetView>
  </sheetViews>
  <sheetFormatPr defaultRowHeight="18" x14ac:dyDescent="0.5"/>
  <cols>
    <col min="5" max="5" width="11" customWidth="1"/>
    <col min="6" max="6" width="11.44140625" customWidth="1"/>
  </cols>
  <sheetData>
    <row r="2" spans="5:6" x14ac:dyDescent="0.5">
      <c r="E2" t="s">
        <v>1040</v>
      </c>
      <c r="F2" t="s">
        <v>1041</v>
      </c>
    </row>
    <row r="3" spans="5:6" ht="35.4" customHeight="1" x14ac:dyDescent="0.5">
      <c r="E3" t="s">
        <v>11</v>
      </c>
    </row>
    <row r="4" spans="5:6" ht="45" customHeight="1" x14ac:dyDescent="0.5">
      <c r="E4" t="s">
        <v>9</v>
      </c>
    </row>
    <row r="5" spans="5:6" ht="46.8" customHeight="1" x14ac:dyDescent="0.5">
      <c r="E5" t="s">
        <v>6</v>
      </c>
    </row>
    <row r="6" spans="5:6" ht="60" customHeight="1" x14ac:dyDescent="0.5">
      <c r="E6" t="s">
        <v>13</v>
      </c>
    </row>
    <row r="7" spans="5:6" ht="57" customHeight="1" x14ac:dyDescent="0.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Data</vt:lpstr>
      <vt:lpstr>Customer Call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Rishita Tripathi</cp:lastModifiedBy>
  <dcterms:created xsi:type="dcterms:W3CDTF">2021-03-14T20:21:32Z</dcterms:created>
  <dcterms:modified xsi:type="dcterms:W3CDTF">2025-06-25T12:32:35Z</dcterms:modified>
</cp:coreProperties>
</file>