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<sst xmlns="http://schemas.openxmlformats.org/spreadsheetml/2006/main" count="44" uniqueCount="41">
  <si>
    <t xml:space="preserve">💼 Mock Case Study – Valuation Insight Task </t>
  </si>
  <si>
    <t>You are a Data Science Intern. Your task is to assist in analyzing the relative valuation of 3 tech companies.</t>
  </si>
  <si>
    <t>Apple (AAPL)</t>
  </si>
  <si>
    <t>Microsoft (MSFT)</t>
  </si>
  <si>
    <t>Alphabet (GOOGL)</t>
  </si>
  <si>
    <t>You need to analyze their valuation, growth, and risk and recommend one as the most undervalued with potential.</t>
  </si>
  <si>
    <t>Company</t>
  </si>
  <si>
    <t>Current Price</t>
  </si>
  <si>
    <t>EPS</t>
  </si>
  <si>
    <t>PE Ratio</t>
  </si>
  <si>
    <t>1Y Return %</t>
  </si>
  <si>
    <t>5Y CAGR %</t>
  </si>
  <si>
    <t>Beta</t>
  </si>
  <si>
    <t>price 1 yr ago</t>
  </si>
  <si>
    <t>price 5 yr ago</t>
  </si>
  <si>
    <t>AAPL</t>
  </si>
  <si>
    <t>MSFT</t>
  </si>
  <si>
    <t>GOOGL</t>
  </si>
  <si>
    <t>Which company is most undervalued based on PE ratio?</t>
  </si>
  <si>
    <t>Google</t>
  </si>
  <si>
    <t>Which one has the highest return over 1 year?</t>
  </si>
  <si>
    <t>Microsoft</t>
  </si>
  <si>
    <t>Which one has the best 5Y CAGR?</t>
  </si>
  <si>
    <t>Which has the lowest risk (Beta)?</t>
  </si>
  <si>
    <t xml:space="preserve"> Final pick: Based on all above, which company would you recommend for investing, based on the valuation, growth, and risk profile., and why?</t>
  </si>
  <si>
    <t>Google (Alphabet):</t>
  </si>
  <si>
    <t>1.High EPS – Profitable.</t>
  </si>
  <si>
    <t>2. Low P/E Ratio – Undervalued or stable pricing.</t>
  </si>
  <si>
    <t>3.Good 5-Year Returns – Strong long-term growth trend.</t>
  </si>
  <si>
    <t>4. Beta ~1 – Matches market volatility = stable.</t>
  </si>
  <si>
    <t>5.Lower stock price – Easier to enter.</t>
  </si>
  <si>
    <t>6. 1-Year Return &lt; Microsoft – Slower short-term momentum.</t>
  </si>
  <si>
    <t>➡️ Best for: Long-term investors, stability seekers, undervalued stock lovers.</t>
  </si>
  <si>
    <t>Microsoft:</t>
  </si>
  <si>
    <t>1. Strong EPS</t>
  </si>
  <si>
    <t>2.Higher P/E – Slightly more “expensive” per ₹1 earnings.</t>
  </si>
  <si>
    <t>3.Higher 1-Year Return – Fast recent growth.</t>
  </si>
  <si>
    <t>4.Slightly higher Beta – A bit more volatile than Google.</t>
  </si>
  <si>
    <t>5.High stock price – Harder entry for small investors.</t>
  </si>
  <si>
    <t>6. 5-Year Return also strong – Near Google levels.</t>
  </si>
  <si>
    <t>➡️ Best for: Investors okay with higher price and a bit more risk for short-term gains.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</si>
</sst>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8.0"/>
      <color theme="1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3" numFmtId="0" xfId="0" applyAlignment="1" applyFill="1" applyFont="1">
      <alignment readingOrder="0"/>
    </xf>
    <xf borderId="0" fillId="3" fontId="2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5" fontId="2" numFmtId="0" xfId="0" applyFill="1" applyFont="1"/>
    <xf borderId="0" fillId="5" fontId="2" numFmtId="0" xfId="0" applyAlignment="1" applyFont="1">
      <alignment readingOrder="0"/>
    </xf>
    <xf borderId="0" fillId="6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8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4">
      <c r="A4" s="5">
        <v>1.0</v>
      </c>
      <c r="B4" s="5" t="s">
        <v>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5">
        <v>2.0</v>
      </c>
      <c r="B5" s="5" t="s">
        <v>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5">
        <v>3.0</v>
      </c>
      <c r="B6" s="5" t="s">
        <v>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5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10">
      <c r="A10" s="7" t="s">
        <v>6</v>
      </c>
      <c r="B10" s="7" t="s">
        <v>7</v>
      </c>
      <c r="C10" s="7" t="s">
        <v>8</v>
      </c>
      <c r="D10" s="7" t="s">
        <v>9</v>
      </c>
      <c r="E10" s="7" t="s">
        <v>10</v>
      </c>
      <c r="F10" s="7" t="s">
        <v>11</v>
      </c>
      <c r="G10" s="7" t="s">
        <v>12</v>
      </c>
      <c r="H10" s="5" t="s">
        <v>13</v>
      </c>
      <c r="I10" s="5" t="s">
        <v>14</v>
      </c>
    </row>
    <row r="11">
      <c r="A11" s="8" t="s">
        <v>15</v>
      </c>
      <c r="B11" s="9">
        <f>IFERROR(__xludf.DUMMYFUNCTION("GOOGLEFINANCE(""AAPL"", ""price"")"),213.88)</f>
        <v>213.88</v>
      </c>
      <c r="C11" s="10">
        <v>6.42</v>
      </c>
      <c r="D11" s="9">
        <f t="shared" ref="D11:D13" si="1">B11/C11</f>
        <v>33.31464174</v>
      </c>
      <c r="E11" s="11">
        <f t="shared" ref="E11:E13" si="2">(B11-H11)*100/H11</f>
        <v>-1.997800587</v>
      </c>
      <c r="F11" s="11">
        <f t="shared" ref="F11:F13" si="3">(B11-I11)*100/I11</f>
        <v>129.3619303</v>
      </c>
      <c r="G11" s="10">
        <v>1.2</v>
      </c>
      <c r="H11" s="9">
        <f>IFERROR(__xludf.DUMMYFUNCTION("INDEX(GOOGLEFINANCE(""AAPL"", ""price"", TODAY()-365), 2, 2)"),218.24)</f>
        <v>218.24</v>
      </c>
      <c r="I11" s="9">
        <f>IFERROR(__xludf.DUMMYFUNCTION("INDEX(GOOGLEFINANCE(""AAPL"", ""price"", TODAY()-365*5), 2, 2)"),93.25)</f>
        <v>93.25</v>
      </c>
    </row>
    <row r="12">
      <c r="A12" s="8" t="s">
        <v>16</v>
      </c>
      <c r="B12" s="12">
        <f>IFERROR(__xludf.DUMMYFUNCTION("GOOGLEFINANCE(""MSFT"", ""price"")"),513.71)</f>
        <v>513.71</v>
      </c>
      <c r="C12" s="13">
        <v>12.95</v>
      </c>
      <c r="D12" s="12">
        <f t="shared" si="1"/>
        <v>39.66872587</v>
      </c>
      <c r="E12" s="12">
        <f t="shared" si="2"/>
        <v>20.38291191</v>
      </c>
      <c r="F12" s="9">
        <f t="shared" si="3"/>
        <v>154.2867043</v>
      </c>
      <c r="G12" s="8">
        <v>1.03</v>
      </c>
      <c r="H12" s="12">
        <f>IFERROR(__xludf.DUMMYFUNCTION("INDEX(GOOGLEFINANCE(""MSFT"", ""price"", TODAY()-365), 2, 2)"),426.73)</f>
        <v>426.73</v>
      </c>
      <c r="I12" s="12">
        <f>IFERROR(__xludf.DUMMYFUNCTION("INDEX(GOOGLEFINANCE(""MSFT"", ""price"", TODAY()-365*5), 2, 2)"),202.02)</f>
        <v>202.02</v>
      </c>
    </row>
    <row r="13">
      <c r="A13" s="8" t="s">
        <v>17</v>
      </c>
      <c r="B13" s="11">
        <f>IFERROR(__xludf.DUMMYFUNCTION("GOOGLEFINANCE(""GOOGL"", ""price"")"),193.18)</f>
        <v>193.18</v>
      </c>
      <c r="C13" s="8">
        <v>9.39</v>
      </c>
      <c r="D13" s="11">
        <f t="shared" si="1"/>
        <v>20.57294995</v>
      </c>
      <c r="E13" s="9">
        <f t="shared" si="2"/>
        <v>13.95033327</v>
      </c>
      <c r="F13" s="12">
        <f t="shared" si="3"/>
        <v>156.9566374</v>
      </c>
      <c r="G13" s="13">
        <v>1.0</v>
      </c>
      <c r="H13" s="11">
        <f>IFERROR(__xludf.DUMMYFUNCTION("INDEX(GOOGLEFINANCE(""GOOGL"", ""price"", TODAY()-365), 2, 2)"),169.53)</f>
        <v>169.53</v>
      </c>
      <c r="I13" s="11">
        <f>IFERROR(__xludf.DUMMYFUNCTION("INDEX(GOOGLEFINANCE(""GOOGL"", ""price"", TODAY()-365*5), 2, 2)"),75.18)</f>
        <v>75.18</v>
      </c>
    </row>
    <row r="15">
      <c r="A15" s="5" t="s">
        <v>18</v>
      </c>
    </row>
    <row r="16">
      <c r="A16" s="8" t="s">
        <v>19</v>
      </c>
    </row>
    <row r="18">
      <c r="A18" s="5" t="s">
        <v>20</v>
      </c>
    </row>
    <row r="19">
      <c r="A19" s="8" t="s">
        <v>21</v>
      </c>
    </row>
    <row r="21">
      <c r="A21" s="5" t="s">
        <v>22</v>
      </c>
    </row>
    <row r="22">
      <c r="A22" s="8" t="s">
        <v>19</v>
      </c>
    </row>
    <row r="24">
      <c r="A24" s="5" t="s">
        <v>23</v>
      </c>
    </row>
    <row r="25">
      <c r="A25" s="8" t="s">
        <v>19</v>
      </c>
    </row>
    <row r="27">
      <c r="A27" s="5" t="s">
        <v>24</v>
      </c>
    </row>
    <row r="28">
      <c r="A28" s="8" t="s">
        <v>19</v>
      </c>
    </row>
    <row r="30">
      <c r="A30" s="14" t="s">
        <v>25</v>
      </c>
    </row>
    <row r="31">
      <c r="A31" s="6"/>
    </row>
    <row r="32">
      <c r="A32" s="5" t="s">
        <v>26</v>
      </c>
    </row>
    <row r="33">
      <c r="A33" s="6"/>
    </row>
    <row r="34">
      <c r="A34" s="5" t="s">
        <v>27</v>
      </c>
    </row>
    <row r="35">
      <c r="A35" s="6"/>
    </row>
    <row r="36">
      <c r="A36" s="5" t="s">
        <v>28</v>
      </c>
    </row>
    <row r="37">
      <c r="A37" s="6"/>
    </row>
    <row r="38">
      <c r="A38" s="5" t="s">
        <v>29</v>
      </c>
    </row>
    <row r="39">
      <c r="A39" s="6"/>
    </row>
    <row r="40">
      <c r="A40" s="5" t="s">
        <v>30</v>
      </c>
    </row>
    <row r="41">
      <c r="A41" s="6"/>
    </row>
    <row r="42">
      <c r="A42" s="5" t="s">
        <v>31</v>
      </c>
    </row>
    <row r="43">
      <c r="A43" s="6"/>
    </row>
    <row r="44">
      <c r="A44" s="5" t="s">
        <v>32</v>
      </c>
    </row>
    <row r="45">
      <c r="A45" s="6"/>
    </row>
    <row r="46">
      <c r="A46" s="14" t="s">
        <v>33</v>
      </c>
    </row>
    <row r="47">
      <c r="A47" s="6"/>
    </row>
    <row r="48">
      <c r="A48" s="5" t="s">
        <v>34</v>
      </c>
    </row>
    <row r="49">
      <c r="A49" s="6"/>
    </row>
    <row r="50">
      <c r="A50" s="5" t="s">
        <v>35</v>
      </c>
    </row>
    <row r="51">
      <c r="A51" s="6"/>
    </row>
    <row r="52">
      <c r="A52" s="5" t="s">
        <v>36</v>
      </c>
    </row>
    <row r="53">
      <c r="A53" s="6"/>
    </row>
    <row r="54">
      <c r="A54" s="5" t="s">
        <v>37</v>
      </c>
    </row>
    <row r="55">
      <c r="A55" s="6"/>
    </row>
    <row r="56">
      <c r="A56" s="5" t="s">
        <v>38</v>
      </c>
    </row>
    <row r="57">
      <c r="A57" s="6"/>
    </row>
    <row r="58">
      <c r="A58" s="5" t="s">
        <v>39</v>
      </c>
    </row>
    <row r="59">
      <c r="A59" s="6"/>
    </row>
    <row r="60">
      <c r="A60" s="5" t="s">
        <v>40</v>
      </c>
    </row>
  </sheetData>
  <drawing r:id="rId1"/>
</worksheet>
</file>